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9 大衡村○○\"/>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BW41" i="10" s="1"/>
  <c r="BW42" i="10" s="1"/>
  <c r="BW43" i="10" s="1"/>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<sst xmlns="http://schemas.openxmlformats.org/spreadsheetml/2006/main" count="1150" uniqueCount="617">
  <si>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</si>
  <si>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</si>
  <si>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</si>
  <si>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</si>
  <si>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</si>
  <si>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</si>
  <si>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</si>
  <si>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</si>
  <si>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</si>
  <si>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</si>
  <si>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</si>
  <si>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</si>
  <si>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</si>
  <si>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</si>
  <si>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</si>
  <si>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</si>
  <si>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</si>
  <si>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</si>
  <si>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</si>
  <si>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</si>
  <si>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</si>
  <si>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</si>
  <si>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</si>
  <si>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</si>
  <si>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</si>
  <si>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</si>
  <si>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</si>
  <si>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</si>
  <si>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</si>
  <si>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</si>
  <si>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</si>
  <si>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</si>
  <si>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</si>
  <si>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</si>
  <si>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</si>
  <si>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</si>
  <si>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</si>
  <si>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</si>
  <si>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</si>
  <si>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</si>
  <si>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</si>
  <si>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</si>
  <si>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</si>
  <si>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</si>
  <si>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</si>
  <si>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</si>
  <si>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</si>
  <si>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</si>
  <si>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</si>
  <si>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</si>
  <si>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</si>
  <si>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</si>
  <si>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</si>
  <si>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</si>
  <si>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</si>
  <si>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</si>
  <si>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</si>
  <si>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</si>
  <si>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</si>
  <si>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</si>
  <si>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</si>
  <si>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</si>
  <si>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</si>
  <si>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</si>
  <si>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</si>
  <si>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</si>
  <si>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</si>
  <si>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</si>
  <si>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</si>
  <si>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</si>
  <si>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</si>
  <si>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</si>
  <si>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</si>
  <si>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</si>
  <si>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</si>
  <si>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</si>
  <si>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</si>
  <si>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</si>
  <si>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</si>
  <si>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</si>
  <si>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</si>
  <si>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</si>
  <si>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</si>
  <si>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</si>
  <si>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</si>
  <si>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</si>
  <si>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</si>
  <si>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</si>
  <si>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</si>
  <si>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</si>
  <si>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</si>
  <si>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</si>
  <si>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</si>
  <si>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</si>
  <si>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</si>
  <si>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</si>
  <si>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</si>
  <si>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大衡村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</si>
  <si>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</si>
  <si>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</si>
  <si>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</si>
  <si>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</si>
  <si>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</si>
  <si>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</si>
  <si>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</si>
  <si>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</si>
  <si>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</si>
  <si>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</si>
  <si>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</si>
  <si>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</si>
  <si>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</si>
  <si>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</si>
  <si>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</si>
  <si>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</si>
  <si>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</si>
  <si>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</si>
  <si>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</si>
  <si>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</si>
  <si>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</si>
  <si>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</si>
  <si>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</si>
  <si>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</si>
  <si>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</si>
  <si>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</si>
  <si>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</si>
  <si>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</si>
  <si>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</si>
  <si>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</si>
  <si>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</si>
  <si>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</si>
  <si>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</si>
  <si>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</si>
  <si>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</si>
  <si>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</si>
  <si>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</si>
  <si>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</si>
  <si>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</si>
  <si>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</si>
  <si>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</si>
  <si>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</si>
  <si>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</si>
  <si>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</si>
  <si>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</si>
  <si>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</si>
  <si>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</si>
  <si>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</si>
  <si>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</si>
  <si>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</si>
  <si>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</si>
  <si>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</si>
  <si>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</si>
  <si>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</si>
  <si>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</si>
  <si>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</si>
  <si>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</si>
  <si>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</si>
  <si>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</si>
  <si>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</si>
  <si>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</si>
  <si>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</si>
  <si>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</si>
  <si>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</si>
  <si>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</si>
  <si>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</si>
  <si>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</si>
  <si>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</si>
  <si>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</si>
  <si>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</si>
  <si>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</si>
  <si>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</si>
  <si>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</si>
  <si>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</si>
  <si>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</si>
  <si>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</si>
  <si>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</si>
  <si>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</si>
  <si>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</si>
  <si>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</si>
  <si>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</si>
  <si>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</si>
  <si>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</si>
  <si>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</si>
  <si>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</si>
  <si>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</si>
  <si>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</si>
  <si>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</si>
  <si>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</si>
  <si>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</si>
  <si>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</si>
  <si>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</si>
  <si>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</si>
  <si>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</si>
  <si>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</si>
  <si>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</si>
  <si>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</si>
  <si>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</si>
  <si>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</si>
  <si>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</si>
  <si>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</si>
  <si>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</si>
  <si>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</si>
  <si>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</si>
  <si>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</si>
  <si>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</si>
  <si>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</si>
  <si>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</si>
  <si>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</si>
  <si>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</si>
  <si>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</si>
  <si>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</si>
  <si>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</si>
  <si>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</si>
  <si>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</si>
  <si>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</si>
  <si>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</si>
  <si>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</si>
  <si>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宮城県大衡村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</si>
  <si>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</si>
  <si>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</si>
  <si>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</si>
  <si>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</si>
  <si>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</si>
  <si>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</si>
  <si>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</si>
  <si>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</si>
  <si>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</si>
  <si>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</si>
  <si>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</si>
  <si>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</si>
  <si>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</si>
  <si>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</si>
  <si>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</si>
  <si>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</si>
  <si>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</si>
  <si>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</si>
  <si>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</si>
  <si>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</si>
  <si>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</si>
  <si>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</si>
  <si>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</si>
  <si>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</si>
  <si>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</si>
  <si>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</si>
  <si>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</si>
  <si>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</si>
  <si>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</si>
  <si>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</si>
  <si>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</si>
  <si>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</si>
  <si>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</si>
  <si>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</si>
  <si>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</si>
  <si>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</si>
  <si>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</si>
  <si>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</si>
  <si>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</si>
  <si>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</si>
  <si>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</si>
  <si>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</si>
  <si>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</si>
  <si>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</si>
  <si>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</si>
  <si>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</si>
  <si>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</si>
  <si>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</si>
  <si>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</si>
  <si>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</si>
  <si>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</si>
  <si>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</si>
  <si>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</si>
  <si>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</si>
  <si>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</si>
  <si>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</si>
  <si>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</si>
  <si>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</si>
  <si>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</si>
  <si>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</si>
  <si>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</si>
  <si>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</si>
  <si>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</si>
  <si>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</si>
  <si>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</si>
  <si>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</si>
  <si>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</si>
  <si>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</si>
  <si>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</si>
  <si>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</si>
  <si>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</si>
  <si>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</si>
  <si>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</si>
  <si>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</si>
  <si>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</si>
  <si>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</si>
  <si>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</si>
  <si>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</si>
  <si>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</si>
  <si>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</si>
  <si>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</si>
  <si>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</si>
  <si>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</si>
  <si>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</si>
  <si>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</si>
  <si>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</si>
  <si>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</si>
  <si>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</si>
  <si>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</si>
  <si>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</si>
  <si>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</si>
  <si>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</si>
  <si>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</si>
  <si>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</si>
  <si>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</si>
  <si>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</si>
  <si>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</si>
  <si>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</si>
  <si>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</si>
  <si>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</si>
  <si>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</si>
  <si>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</si>
  <si>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</si>
  <si>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</si>
  <si>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</si>
  <si>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</si>
  <si>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</si>
  <si>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</si>
  <si>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</si>
  <si>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</si>
  <si>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</si>
  <si>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</si>
  <si>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</si>
  <si>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</si>
  <si>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</si>
  <si>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</si>
  <si>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</si>
  <si>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</si>
  <si>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</si>
  <si>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</si>
  <si>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</si>
  <si>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</si>
  <si>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</si>
  <si>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</si>
  <si>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</si>
  <si>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</si>
  <si>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</si>
  <si>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</si>
  <si>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</si>
  <si>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</si>
  <si>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</si>
  <si>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</si>
  <si>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</si>
  <si>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</si>
  <si>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</si>
  <si>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</si>
  <si>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</si>
  <si>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</si>
  <si>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</si>
  <si>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</si>
  <si>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</si>
  <si>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</si>
  <si>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</si>
  <si>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</si>
  <si>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</si>
  <si>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</si>
  <si>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</si>
  <si>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</si>
  <si>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</si>
  <si>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</si>
  <si>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</si>
  <si>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</si>
  <si>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</si>
  <si>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宮城県大衡村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</si>
  <si>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</si>
  <si>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</si>
  <si>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</si>
  <si>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</si>
  <si>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</si>
  <si>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</si>
  <si>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</si>
  <si>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</si>
  <si>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</si>
  <si>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</si>
  <si>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</si>
  <si>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</si>
  <si>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</si>
  <si>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</si>
  <si>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</si>
  <si>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</si>
  <si>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</si>
  <si>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</si>
  <si>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</si>
  <si>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</si>
  <si>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</si>
  <si>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</si>
  <si>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</si>
  <si>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</si>
  <si>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</si>
  <si>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</si>
  <si>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</si>
  <si>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</si>
  <si>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</si>
  <si>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</si>
  <si>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</si>
  <si>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</si>
  <si>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</si>
  <si>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</si>
  <si>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</si>
  <si>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</si>
  <si>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</si>
  <si>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</si>
  <si>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</si>
  <si>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</si>
  <si>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</si>
  <si>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戸別合併処理浄化槽特別会計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</si>
  <si>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</si>
  <si>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</si>
  <si>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</si>
  <si>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</si>
  <si>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</si>
  <si>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</si>
  <si>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</si>
  <si>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</si>
  <si>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</si>
  <si>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</si>
  <si>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</si>
  <si>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</si>
  <si>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</si>
  <si>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</si>
  <si>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</si>
  <si>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</si>
  <si>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</si>
  <si>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</si>
  <si>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</si>
  <si>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</si>
  <si>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</si>
  <si>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</si>
  <si>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</si>
  <si>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</si>
  <si>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</si>
  <si>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</si>
  <si>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</si>
  <si>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</si>
  <si>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</si>
  <si>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</si>
  <si>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</si>
  <si>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</si>
  <si>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</si>
  <si>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</si>
  <si>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</si>
  <si>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</si>
  <si>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</si>
  <si>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</si>
  <si>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</si>
  <si>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</si>
  <si>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</si>
  <si>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</si>
  <si>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</si>
  <si>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</si>
  <si>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</si>
  <si>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</si>
  <si>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</si>
  <si>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</si>
  <si>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</si>
  <si>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</si>
  <si>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</si>
  <si>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</si>
  <si>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</si>
  <si>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</si>
  <si>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</si>
  <si>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</si>
  <si>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</si>
  <si>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</si>
  <si>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</si>
  <si>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</si>
  <si>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</si>
  <si>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</si>
  <si>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</si>
  <si>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</si>
  <si>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</si>
  <si>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戸別合併処理浄化槽特別会計</t>
    <phoneticPr fontId="5"/>
  </si>
  <si>
    <t>(Ｆ)</t>
    <phoneticPr fontId="5"/>
  </si>
  <si>
    <t>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</si>
  <si>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</si>
  <si>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</si>
  <si>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</si>
  <si>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</si>
  <si>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</si>
  <si>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</si>
  <si>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</si>
  <si>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</si>
  <si>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</si>
  <si>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</si>
  <si>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</si>
  <si>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</si>
  <si>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</si>
  <si>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</si>
  <si>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</si>
  <si>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</si>
  <si>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</si>
  <si>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</si>
  <si>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</si>
  <si>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</si>
  <si>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</si>
  <si>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</si>
  <si>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</si>
  <si>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</si>
  <si>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</si>
  <si>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</si>
  <si>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</si>
  <si>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</si>
  <si>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</si>
  <si>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</si>
  <si>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</si>
  <si>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</si>
  <si>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</si>
  <si>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</si>
  <si>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</si>
  <si>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</si>
  <si>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</si>
  <si>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</si>
  <si>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</si>
  <si>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</si>
  <si>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</si>
  <si>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</si>
  <si>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</si>
  <si>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</si>
  <si>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</si>
  <si>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</si>
  <si>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</si>
  <si>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</si>
  <si>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</si>
  <si>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</si>
  <si>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</si>
  <si>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</si>
  <si>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</si>
  <si>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</si>
  <si>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</si>
  <si>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</si>
  <si>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</si>
  <si>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</si>
  <si>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</si>
  <si>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</si>
  <si>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</si>
  <si>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</si>
  <si>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</si>
  <si>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</si>
  <si>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</si>
  <si>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</si>
  <si>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</si>
  <si>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</si>
  <si>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</si>
  <si>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</si>
  <si>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</si>
  <si>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</si>
  <si>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</si>
  <si>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</si>
  <si>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</si>
  <si>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</si>
  <si>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</si>
  <si>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</si>
  <si>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</si>
  <si>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</si>
  <si>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</si>
  <si>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</si>
  <si>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</si>
  <si>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</si>
  <si>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0.92</t>
  </si>
  <si>
    <t>▲ 0.96</t>
  </si>
  <si>
    <t>▲ 6.36</t>
  </si>
  <si>
    <t>▲ 9.96</t>
  </si>
  <si>
    <t>水道事業会計</t>
  </si>
  <si>
    <t>一般会計</t>
  </si>
  <si>
    <t>国民健康保険事業勘定特別会計</t>
  </si>
  <si>
    <t>下水道事業特別会計</t>
  </si>
  <si>
    <t>介護保険事業勘定特別会計</t>
  </si>
  <si>
    <t>戸別合併処理浄化槽特別会計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</si>
  <si>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</si>
  <si>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</si>
  <si>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</si>
  <si>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</si>
  <si>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</si>
  <si>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</si>
  <si>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</si>
  <si>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</si>
  <si>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</si>
  <si>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黒川地域行政事務組合（一般会計）</t>
    <rPh sb="0" eb="2">
      <t>クロカワ</t>
    </rPh>
    <rPh sb="2" eb="4">
      <t>チイキ</t>
    </rPh>
    <rPh sb="4" eb="6">
      <t>ギョウセイ</t>
    </rPh>
    <rPh sb="6" eb="8">
      <t>ジム</t>
    </rPh>
    <rPh sb="8" eb="10">
      <t>クミアイ</t>
    </rPh>
    <rPh sb="11" eb="13">
      <t>イッパン</t>
    </rPh>
    <rPh sb="13" eb="15">
      <t>カイケイ</t>
    </rPh>
    <phoneticPr fontId="18"/>
  </si>
  <si>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18"/>
  </si>
  <si>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18"/>
  </si>
  <si>
    <t>吉田川流域溜池大和町外３市３ヶ町村組合</t>
    <rPh sb="0" eb="2">
      <t>ヨシダ</t>
    </rPh>
    <rPh sb="2" eb="3">
      <t>ガワ</t>
    </rPh>
    <rPh sb="3" eb="5">
      <t>リュウイキ</t>
    </rPh>
    <rPh sb="5" eb="7">
      <t>タメイケ</t>
    </rPh>
    <rPh sb="7" eb="10">
      <t>タイワチョウ</t>
    </rPh>
    <rPh sb="10" eb="11">
      <t>ホカ</t>
    </rPh>
    <rPh sb="12" eb="13">
      <t>シ</t>
    </rPh>
    <rPh sb="15" eb="17">
      <t>チョウソン</t>
    </rPh>
    <rPh sb="17" eb="19">
      <t>クミアイ</t>
    </rPh>
    <phoneticPr fontId="18"/>
  </si>
  <si>
    <t>大衡村外１町牛野ダム管理組合</t>
    <rPh sb="0" eb="3">
      <t>オオヒラムラ</t>
    </rPh>
    <rPh sb="3" eb="4">
      <t>ソト</t>
    </rPh>
    <rPh sb="5" eb="6">
      <t>マチ</t>
    </rPh>
    <rPh sb="6" eb="7">
      <t>ウシ</t>
    </rPh>
    <rPh sb="7" eb="8">
      <t>ノ</t>
    </rPh>
    <rPh sb="10" eb="12">
      <t>カンリ</t>
    </rPh>
    <rPh sb="12" eb="14">
      <t>クミアイ</t>
    </rPh>
    <phoneticPr fontId="18"/>
  </si>
  <si>
    <t>色麻町外１市１ヶ村花川ダム管理組合</t>
    <rPh sb="0" eb="2">
      <t>シカマ</t>
    </rPh>
    <rPh sb="2" eb="3">
      <t>マチ</t>
    </rPh>
    <rPh sb="3" eb="4">
      <t>ホカ</t>
    </rPh>
    <rPh sb="5" eb="6">
      <t>シ</t>
    </rPh>
    <rPh sb="8" eb="9">
      <t>ムラ</t>
    </rPh>
    <rPh sb="9" eb="11">
      <t>ハナカワ</t>
    </rPh>
    <rPh sb="13" eb="15">
      <t>カンリ</t>
    </rPh>
    <rPh sb="15" eb="17">
      <t>クミアイ</t>
    </rPh>
    <phoneticPr fontId="18"/>
  </si>
  <si>
    <t>宮城県市町村職員退職手当組合</t>
    <rPh sb="0" eb="3">
      <t>ミヤギケン</t>
    </rPh>
    <rPh sb="3" eb="6">
      <t>シチョウソン</t>
    </rPh>
    <rPh sb="6" eb="8">
      <t>ショクイン</t>
    </rPh>
    <rPh sb="8" eb="10">
      <t>タイショク</t>
    </rPh>
    <rPh sb="10" eb="12">
      <t>テアテ</t>
    </rPh>
    <rPh sb="12" eb="14">
      <t>クミアイ</t>
    </rPh>
    <phoneticPr fontId="18"/>
  </si>
  <si>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8"/>
  </si>
  <si>
    <t>宮城県市町村自治振興センター</t>
    <rPh sb="0" eb="3">
      <t>ミヤギケン</t>
    </rPh>
    <rPh sb="3" eb="6">
      <t>シチョウソン</t>
    </rPh>
    <rPh sb="6" eb="8">
      <t>ジチ</t>
    </rPh>
    <rPh sb="8" eb="10">
      <t>シンコウ</t>
    </rPh>
    <phoneticPr fontId="18"/>
  </si>
  <si>
    <t>宮城県後期高齢者医療広域連合</t>
    <rPh sb="0" eb="3">
      <t>ミヤギケン</t>
    </rPh>
    <rPh sb="3" eb="5">
      <t>コウキ</t>
    </rPh>
    <rPh sb="5" eb="8">
      <t>コウレイシャ</t>
    </rPh>
    <rPh sb="8" eb="10">
      <t>イリョウ</t>
    </rPh>
    <rPh sb="10" eb="12">
      <t>コウイキ</t>
    </rPh>
    <rPh sb="12" eb="14">
      <t>レンゴウ</t>
    </rPh>
    <phoneticPr fontId="18"/>
  </si>
  <si>
    <t>-</t>
    <phoneticPr fontId="2"/>
  </si>
  <si>
    <t>-</t>
    <phoneticPr fontId="2"/>
  </si>
  <si>
    <t>-</t>
    <phoneticPr fontId="2"/>
  </si>
  <si>
    <t>①ふるさと創生基金</t>
    <rPh sb="5" eb="7">
      <t>ソウセイ</t>
    </rPh>
    <rPh sb="7" eb="9">
      <t>キキン</t>
    </rPh>
    <phoneticPr fontId="5"/>
  </si>
  <si>
    <t>②大衡村長寿社会対策基金</t>
    <rPh sb="1" eb="4">
      <t>オオヒラムラ</t>
    </rPh>
    <rPh sb="4" eb="6">
      <t>チョウジュ</t>
    </rPh>
    <rPh sb="6" eb="8">
      <t>シャカイ</t>
    </rPh>
    <rPh sb="8" eb="10">
      <t>タイサク</t>
    </rPh>
    <rPh sb="10" eb="12">
      <t>キキン</t>
    </rPh>
    <phoneticPr fontId="5"/>
  </si>
  <si>
    <t>③地域振興整備基金</t>
    <rPh sb="1" eb="3">
      <t>チイキ</t>
    </rPh>
    <rPh sb="3" eb="5">
      <t>シンコウ</t>
    </rPh>
    <rPh sb="5" eb="7">
      <t>セイビ</t>
    </rPh>
    <rPh sb="7" eb="9">
      <t>キキン</t>
    </rPh>
    <phoneticPr fontId="5"/>
  </si>
  <si>
    <t>④大衡村特定防衛施設周辺整備調整交付金事業基金</t>
    <rPh sb="1" eb="4">
      <t>オオヒラムラ</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5"/>
  </si>
  <si>
    <t>⑤大衡村企業立地促進基金</t>
    <rPh sb="1" eb="4">
      <t>オオヒラムラ</t>
    </rPh>
    <rPh sb="4" eb="6">
      <t>キギョウ</t>
    </rPh>
    <rPh sb="6" eb="8">
      <t>リッチ</t>
    </rPh>
    <rPh sb="8" eb="10">
      <t>ソクシン</t>
    </rPh>
    <rPh sb="10" eb="12">
      <t>キキン</t>
    </rPh>
    <phoneticPr fontId="5"/>
  </si>
  <si>
    <t>-</t>
    <phoneticPr fontId="2"/>
  </si>
  <si>
    <t>㈱万葉まちづくりセンター</t>
    <rPh sb="1" eb="3">
      <t>マンヨウ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</si>
  <si>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</si>
  <si>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</si>
  <si>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</si>
  <si>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</si>
  <si>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新規発行を抑制してきたことにより低下しており、有形固定資産減価償却率は類似団体内平均値と同率となっている。今後も、企業誘致や定住促進施策の実施による歳入の確保するとともに、公共施設の個別施設計画等に基づく計画的な施設更新や各種事業内容の精査により、更なる起債発行額の抑制に努める。</t>
    <rPh sb="0" eb="2">
      <t>ショウライ</t>
    </rPh>
    <rPh sb="2" eb="4">
      <t>フタン</t>
    </rPh>
    <rPh sb="4" eb="6">
      <t>ヒリツ</t>
    </rPh>
    <rPh sb="8" eb="11">
      <t>チホウサイ</t>
    </rPh>
    <rPh sb="12" eb="14">
      <t>シンキ</t>
    </rPh>
    <rPh sb="14" eb="16">
      <t>ハッコウ</t>
    </rPh>
    <rPh sb="17" eb="19">
      <t>ヨクセイ</t>
    </rPh>
    <rPh sb="28" eb="30">
      <t>テイカ</t>
    </rPh>
    <rPh sb="35" eb="37">
      <t>ユウケイ</t>
    </rPh>
    <rPh sb="37" eb="39">
      <t>コテイ</t>
    </rPh>
    <rPh sb="39" eb="41">
      <t>シサン</t>
    </rPh>
    <rPh sb="41" eb="43">
      <t>ゲンカ</t>
    </rPh>
    <rPh sb="43" eb="45">
      <t>ショウキャク</t>
    </rPh>
    <rPh sb="45" eb="46">
      <t>リツ</t>
    </rPh>
    <rPh sb="47" eb="49">
      <t>ルイジ</t>
    </rPh>
    <rPh sb="49" eb="51">
      <t>ダンタイ</t>
    </rPh>
    <rPh sb="51" eb="52">
      <t>ナイ</t>
    </rPh>
    <rPh sb="52" eb="54">
      <t>ヘイキン</t>
    </rPh>
    <rPh sb="54" eb="55">
      <t>チ</t>
    </rPh>
    <rPh sb="56" eb="58">
      <t>ドウリツ</t>
    </rPh>
    <rPh sb="65" eb="67">
      <t>コンゴ</t>
    </rPh>
    <rPh sb="69" eb="71">
      <t>キギョウ</t>
    </rPh>
    <rPh sb="71" eb="73">
      <t>ユウチ</t>
    </rPh>
    <rPh sb="74" eb="76">
      <t>テイジュウ</t>
    </rPh>
    <rPh sb="76" eb="78">
      <t>ソクシン</t>
    </rPh>
    <rPh sb="78" eb="79">
      <t>セ</t>
    </rPh>
    <rPh sb="79" eb="80">
      <t>サク</t>
    </rPh>
    <rPh sb="81" eb="83">
      <t>ジッシ</t>
    </rPh>
    <rPh sb="86" eb="88">
      <t>サイニュウ</t>
    </rPh>
    <rPh sb="89" eb="91">
      <t>カクホ</t>
    </rPh>
    <rPh sb="114" eb="117">
      <t>ケイカクテキ</t>
    </rPh>
    <rPh sb="118" eb="120">
      <t>シセツ</t>
    </rPh>
    <rPh sb="120" eb="122">
      <t>コウシン</t>
    </rPh>
    <rPh sb="123" eb="125">
      <t>カクシュ</t>
    </rPh>
    <rPh sb="125" eb="127">
      <t>ジギョウ</t>
    </rPh>
    <rPh sb="127" eb="129">
      <t>ナイヨウ</t>
    </rPh>
    <rPh sb="130" eb="132">
      <t>セイサ</t>
    </rPh>
    <rPh sb="136" eb="137">
      <t>サラ</t>
    </rPh>
    <rPh sb="139" eb="141">
      <t>キサイ</t>
    </rPh>
    <rPh sb="141" eb="144">
      <t>ハッコウガク</t>
    </rPh>
    <rPh sb="145" eb="147">
      <t>ヨクセイ</t>
    </rPh>
    <rPh sb="148" eb="14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</si>
  <si>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</si>
  <si>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</si>
  <si>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</si>
  <si>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</si>
  <si>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</si>
  <si>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</si>
  <si>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るが、近年は減少傾向が続いており、令和元年度では類似団体内平均値を下回っている。今後も元利償還金及び準元利償還金で減少を見込んでいるため今後も減少していくものと見込んでいる。引き続き起債発行額の抑制を図る。
　また、将来負担比率は平成２８年度において住宅団地整備事業による起債額増のため、一時的にプラスの数値となったが、以降は将来負担比率はマイナスとなっているため、今後も計画的な各種事業の実施による起債発行を行う。</t>
    <rPh sb="1" eb="3">
      <t>ジッシツ</t>
    </rPh>
    <rPh sb="3" eb="6">
      <t>コウサイヒ</t>
    </rPh>
    <rPh sb="6" eb="8">
      <t>ヒリツ</t>
    </rPh>
    <rPh sb="9" eb="11">
      <t>ルイジ</t>
    </rPh>
    <rPh sb="11" eb="13">
      <t>ダンタイ</t>
    </rPh>
    <rPh sb="14" eb="16">
      <t>ヒカク</t>
    </rPh>
    <rPh sb="18" eb="19">
      <t>タカ</t>
    </rPh>
    <rPh sb="20" eb="22">
      <t>スイジュン</t>
    </rPh>
    <rPh sb="27" eb="29">
      <t>キンネン</t>
    </rPh>
    <rPh sb="30" eb="32">
      <t>ゲンショウ</t>
    </rPh>
    <rPh sb="32" eb="34">
      <t>ケイコウ</t>
    </rPh>
    <rPh sb="35" eb="36">
      <t>ツヅ</t>
    </rPh>
    <rPh sb="41" eb="43">
      <t>レイワ</t>
    </rPh>
    <rPh sb="43" eb="45">
      <t>ガンネン</t>
    </rPh>
    <rPh sb="45" eb="46">
      <t>ド</t>
    </rPh>
    <rPh sb="48" eb="50">
      <t>ルイジ</t>
    </rPh>
    <rPh sb="50" eb="52">
      <t>ダンタイ</t>
    </rPh>
    <rPh sb="52" eb="53">
      <t>ナイ</t>
    </rPh>
    <rPh sb="53" eb="55">
      <t>ヘイキン</t>
    </rPh>
    <rPh sb="55" eb="56">
      <t>チ</t>
    </rPh>
    <rPh sb="57" eb="59">
      <t>シタマワ</t>
    </rPh>
    <rPh sb="64" eb="66">
      <t>コンゴ</t>
    </rPh>
    <rPh sb="67" eb="69">
      <t>ガンリ</t>
    </rPh>
    <rPh sb="69" eb="72">
      <t>ショウカンキン</t>
    </rPh>
    <rPh sb="72" eb="73">
      <t>オヨ</t>
    </rPh>
    <rPh sb="74" eb="75">
      <t>ジュン</t>
    </rPh>
    <rPh sb="75" eb="77">
      <t>ガンリ</t>
    </rPh>
    <rPh sb="77" eb="80">
      <t>ショウカンキン</t>
    </rPh>
    <rPh sb="81" eb="83">
      <t>ゲンショウ</t>
    </rPh>
    <rPh sb="84" eb="86">
      <t>ミコ</t>
    </rPh>
    <rPh sb="92" eb="94">
      <t>コンゴ</t>
    </rPh>
    <rPh sb="95" eb="97">
      <t>ゲンショウ</t>
    </rPh>
    <rPh sb="104" eb="106">
      <t>ミコ</t>
    </rPh>
    <rPh sb="111" eb="112">
      <t>ヒ</t>
    </rPh>
    <rPh sb="113" eb="114">
      <t>ツヅ</t>
    </rPh>
    <rPh sb="115" eb="117">
      <t>キサイ</t>
    </rPh>
    <rPh sb="117" eb="119">
      <t>ハッコウ</t>
    </rPh>
    <rPh sb="119" eb="120">
      <t>ガク</t>
    </rPh>
    <rPh sb="121" eb="123">
      <t>ヨクセイ</t>
    </rPh>
    <rPh sb="124" eb="125">
      <t>ハカ</t>
    </rPh>
    <rPh sb="132" eb="134">
      <t>ショウライ</t>
    </rPh>
    <rPh sb="134" eb="136">
      <t>フタン</t>
    </rPh>
    <rPh sb="136" eb="138">
      <t>ヒリツ</t>
    </rPh>
    <rPh sb="139" eb="141">
      <t>ヘイセイ</t>
    </rPh>
    <rPh sb="143" eb="145">
      <t>ネンド</t>
    </rPh>
    <rPh sb="149" eb="151">
      <t>ジュウタク</t>
    </rPh>
    <rPh sb="151" eb="153">
      <t>ダンチ</t>
    </rPh>
    <rPh sb="153" eb="155">
      <t>セイビ</t>
    </rPh>
    <rPh sb="155" eb="157">
      <t>ジギョウ</t>
    </rPh>
    <rPh sb="160" eb="162">
      <t>キサイ</t>
    </rPh>
    <rPh sb="162" eb="163">
      <t>ガク</t>
    </rPh>
    <rPh sb="163" eb="164">
      <t>ゾウ</t>
    </rPh>
    <rPh sb="168" eb="171">
      <t>イチジテキ</t>
    </rPh>
    <rPh sb="176" eb="178">
      <t>スウチ</t>
    </rPh>
    <rPh sb="184" eb="186">
      <t>イコウ</t>
    </rPh>
    <rPh sb="187" eb="189">
      <t>ショウライ</t>
    </rPh>
    <rPh sb="189" eb="191">
      <t>フタン</t>
    </rPh>
    <rPh sb="191" eb="193">
      <t>ヒリツ</t>
    </rPh>
    <rPh sb="207" eb="209">
      <t>コンゴ</t>
    </rPh>
    <rPh sb="210" eb="213">
      <t>ケイカクテキ</t>
    </rPh>
    <rPh sb="214" eb="216">
      <t>カクシュ</t>
    </rPh>
    <rPh sb="216" eb="218">
      <t>ジギョウ</t>
    </rPh>
    <rPh sb="219" eb="221">
      <t>ジッシ</t>
    </rPh>
    <rPh sb="224" eb="226">
      <t>キサイ</t>
    </rPh>
    <rPh sb="226" eb="228">
      <t>ハッコウ</t>
    </rPh>
    <rPh sb="229" eb="230">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</si>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</sst>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40B1-429A-BCAB-6536D84C6F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91814</c:v>
                </c:pt>
                <c:pt idx="1">
                  <c:v>88942</c:v>
                </c:pt>
                <c:pt idx="2">
                  <c:v>132662</c:v>
                </c:pt>
                <c:pt idx="3">
                  <c:v>188678</c:v>
                </c:pt>
                <c:pt idx="4">
                  <c:v>89376</c:v>
                </c:pt>
              </c:numCache>
            </c:numRef>
          </c:val>
          <c:smooth val="0"/>
          <c:extLst>
            <c:ext xmlns:c16="http://schemas.microsoft.com/office/drawing/2014/chart" uri="{C3380CC4-5D6E-409C-BE32-E72D297353CC}">
              <c16:uniqueId val="{00000001-40B1-429A-BCAB-6536D84C6F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5.54</c:v>
                </c:pt>
                <c:pt idx="1">
                  <c:v>9.5</c:v>
                </c:pt>
                <c:pt idx="2">
                  <c:v>6.58</c:v>
                </c:pt>
                <c:pt idx="3">
                  <c:v>4.54</c:v>
                </c:pt>
                <c:pt idx="4">
                  <c:v>3.62</c:v>
                </c:pt>
              </c:numCache>
            </c:numRef>
          </c:val>
          <c:extLst>
            <c:ext xmlns:c16="http://schemas.microsoft.com/office/drawing/2014/chart" uri="{C3380CC4-5D6E-409C-BE32-E72D297353CC}">
              <c16:uniqueId val="{00000000-DAAF-458A-B6DB-8A10FA598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42.8</c:v>
                </c:pt>
                <c:pt idx="1">
                  <c:v>40.65</c:v>
                </c:pt>
                <c:pt idx="2">
                  <c:v>50.61</c:v>
                </c:pt>
                <c:pt idx="3">
                  <c:v>49.73</c:v>
                </c:pt>
                <c:pt idx="4">
                  <c:v>42.88</c:v>
                </c:pt>
              </c:numCache>
            </c:numRef>
          </c:val>
          <c:extLst>
            <c:ext xmlns:c16="http://schemas.microsoft.com/office/drawing/2014/chart" uri="{C3380CC4-5D6E-409C-BE32-E72D297353CC}">
              <c16:uniqueId val="{00000001-DAAF-458A-B6DB-8A10FA598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-0.92</c:v>
                </c:pt>
                <c:pt idx="1">
                  <c:v>-0.96</c:v>
                </c:pt>
                <c:pt idx="2">
                  <c:v>3.11</c:v>
                </c:pt>
                <c:pt idx="3">
                  <c:v>-6.36</c:v>
                </c:pt>
                <c:pt idx="4">
                  <c:v>-9.9600000000000009</c:v>
                </c:pt>
              </c:numCache>
            </c:numRef>
          </c:val>
          <c:smooth val="0"/>
          <c:extLst>
            <c:ext xmlns:c16="http://schemas.microsoft.com/office/drawing/2014/chart" uri="{C3380CC4-5D6E-409C-BE32-E72D297353CC}">
              <c16:uniqueId val="{00000002-DAAF-458A-B6DB-8A10FA598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6</c:v>
                </c:pt>
                <c:pt idx="6">
                  <c:v>#N/A</c:v>
                </c:pt>
                <c:pt idx="7">
                  <c:v>0</c:v>
                </c:pt>
                <c:pt idx="8">
                  <c:v>0</c:v>
                </c:pt>
                <c:pt idx="9">
                  <c:v>0</c:v>
                </c:pt>
              </c:numCache>
            </c:numRef>
          </c:val>
          <c:extLst>
            <c:ext xmlns:c16="http://schemas.microsoft.com/office/drawing/2014/chart" uri="{C3380CC4-5D6E-409C-BE32-E72D297353CC}">
              <c16:uniqueId val="{00000000-0FED-4FC8-9C02-BDB655E71C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ED-4FC8-9C02-BDB655E71C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ED-4FC8-9C02-BDB655E71C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0.03</c:v>
                </c:pt>
                <c:pt idx="8">
                  <c:v>#N/A</c:v>
                </c:pt>
                <c:pt idx="9">
                  <c:v>0.02</c:v>
                </c:pt>
              </c:numCache>
            </c:numRef>
          </c:val>
          <c:extLst>
            <c:ext xmlns:c16="http://schemas.microsoft.com/office/drawing/2014/chart" uri="{C3380CC4-5D6E-409C-BE32-E72D297353CC}">
              <c16:uniqueId val="{00000003-0FED-4FC8-9C02-BDB655E71CC7}"/>
            </c:ext>
          </c:extLst>
        </c:ser>
        <c:ser>
          <c:idx val="4"/>
          <c:order val="4"/>
          <c:tx>
            <c:strRef>
              <c:f>データシート!$A$31</c:f>
              <c:strCache>
                <c:ptCount val="1"/>
                <c:pt idx="0">
                  <c:v>戸別合併処理浄化槽特別会計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0.05</c:v>
                </c:pt>
                <c:pt idx="4">
                  <c:v>#N/A</c:v>
                </c:pt>
                <c:pt idx="5">
                  <c:v>0.03</c:v>
                </c:pt>
                <c:pt idx="6">
                  <c:v>#N/A</c:v>
                </c:pt>
                <c:pt idx="7">
                  <c:v>0.02</c:v>
                </c:pt>
                <c:pt idx="8">
                  <c:v>#N/A</c:v>
                </c:pt>
                <c:pt idx="9">
                  <c:v>0.08</c:v>
                </c:pt>
              </c:numCache>
            </c:numRef>
          </c:val>
          <c:extLst>
            <c:ext xmlns:c16="http://schemas.microsoft.com/office/drawing/2014/chart" uri="{C3380CC4-5D6E-409C-BE32-E72D297353CC}">
              <c16:uniqueId val="{00000004-0FED-4FC8-9C02-BDB655E71CC7}"/>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1.08</c:v>
                </c:pt>
                <c:pt idx="2">
                  <c:v>#N/A</c:v>
                </c:pt>
                <c:pt idx="3">
                  <c:v>0.87</c:v>
                </c:pt>
                <c:pt idx="4">
                  <c:v>#N/A</c:v>
                </c:pt>
                <c:pt idx="5">
                  <c:v>0.82</c:v>
                </c:pt>
                <c:pt idx="6">
                  <c:v>#N/A</c:v>
                </c:pt>
                <c:pt idx="7">
                  <c:v>0.66</c:v>
                </c:pt>
                <c:pt idx="8">
                  <c:v>#N/A</c:v>
                </c:pt>
                <c:pt idx="9">
                  <c:v>0.57999999999999996</c:v>
                </c:pt>
              </c:numCache>
            </c:numRef>
          </c:val>
          <c:extLst>
            <c:ext xmlns:c16="http://schemas.microsoft.com/office/drawing/2014/chart" uri="{C3380CC4-5D6E-409C-BE32-E72D297353CC}">
              <c16:uniqueId val="{00000005-0FED-4FC8-9C02-BDB655E71CC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0.12</c:v>
                </c:pt>
                <c:pt idx="4">
                  <c:v>#N/A</c:v>
                </c:pt>
                <c:pt idx="5">
                  <c:v>0.19</c:v>
                </c:pt>
                <c:pt idx="6">
                  <c:v>#N/A</c:v>
                </c:pt>
                <c:pt idx="7">
                  <c:v>0.15</c:v>
                </c:pt>
                <c:pt idx="8">
                  <c:v>#N/A</c:v>
                </c:pt>
                <c:pt idx="9">
                  <c:v>1.1100000000000001</c:v>
                </c:pt>
              </c:numCache>
            </c:numRef>
          </c:val>
          <c:extLst>
            <c:ext xmlns:c16="http://schemas.microsoft.com/office/drawing/2014/chart" uri="{C3380CC4-5D6E-409C-BE32-E72D297353CC}">
              <c16:uniqueId val="{00000006-0FED-4FC8-9C02-BDB655E71CC7}"/>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1.47</c:v>
                </c:pt>
                <c:pt idx="2">
                  <c:v>#N/A</c:v>
                </c:pt>
                <c:pt idx="3">
                  <c:v>2.35</c:v>
                </c:pt>
                <c:pt idx="4">
                  <c:v>#N/A</c:v>
                </c:pt>
                <c:pt idx="5">
                  <c:v>1.94</c:v>
                </c:pt>
                <c:pt idx="6">
                  <c:v>#N/A</c:v>
                </c:pt>
                <c:pt idx="7">
                  <c:v>0.81</c:v>
                </c:pt>
                <c:pt idx="8">
                  <c:v>#N/A</c:v>
                </c:pt>
                <c:pt idx="9">
                  <c:v>1.1100000000000001</c:v>
                </c:pt>
              </c:numCache>
            </c:numRef>
          </c:val>
          <c:extLst>
            <c:ext xmlns:c16="http://schemas.microsoft.com/office/drawing/2014/chart" uri="{C3380CC4-5D6E-409C-BE32-E72D297353CC}">
              <c16:uniqueId val="{00000007-0FED-4FC8-9C02-BDB655E71C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5.53</c:v>
                </c:pt>
                <c:pt idx="2">
                  <c:v>#N/A</c:v>
                </c:pt>
                <c:pt idx="3">
                  <c:v>9.5</c:v>
                </c:pt>
                <c:pt idx="4">
                  <c:v>#N/A</c:v>
                </c:pt>
                <c:pt idx="5">
                  <c:v>6.57</c:v>
                </c:pt>
                <c:pt idx="6">
                  <c:v>#N/A</c:v>
                </c:pt>
                <c:pt idx="7">
                  <c:v>4.54</c:v>
                </c:pt>
                <c:pt idx="8">
                  <c:v>#N/A</c:v>
                </c:pt>
                <c:pt idx="9">
                  <c:v>3.61</c:v>
                </c:pt>
              </c:numCache>
            </c:numRef>
          </c:val>
          <c:extLst>
            <c:ext xmlns:c16="http://schemas.microsoft.com/office/drawing/2014/chart" uri="{C3380CC4-5D6E-409C-BE32-E72D297353CC}">
              <c16:uniqueId val="{00000008-0FED-4FC8-9C02-BDB655E71C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17.100000000000001</c:v>
                </c:pt>
                <c:pt idx="2">
                  <c:v>#N/A</c:v>
                </c:pt>
                <c:pt idx="3">
                  <c:v>18.07</c:v>
                </c:pt>
                <c:pt idx="4">
                  <c:v>#N/A</c:v>
                </c:pt>
                <c:pt idx="5">
                  <c:v>18.489999999999998</c:v>
                </c:pt>
                <c:pt idx="6">
                  <c:v>#N/A</c:v>
                </c:pt>
                <c:pt idx="7">
                  <c:v>19.170000000000002</c:v>
                </c:pt>
                <c:pt idx="8">
                  <c:v>#N/A</c:v>
                </c:pt>
                <c:pt idx="9">
                  <c:v>19.47</c:v>
                </c:pt>
              </c:numCache>
            </c:numRef>
          </c:val>
          <c:extLst>
            <c:ext xmlns:c16="http://schemas.microsoft.com/office/drawing/2014/chart" uri="{C3380CC4-5D6E-409C-BE32-E72D297353CC}">
              <c16:uniqueId val="{00000009-0FED-4FC8-9C02-BDB655E71C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361</c:v>
                </c:pt>
                <c:pt idx="5">
                  <c:v>357</c:v>
                </c:pt>
                <c:pt idx="8">
                  <c:v>353</c:v>
                </c:pt>
                <c:pt idx="11">
                  <c:v>369</c:v>
                </c:pt>
                <c:pt idx="14">
                  <c:v>368</c:v>
                </c:pt>
              </c:numCache>
            </c:numRef>
          </c:val>
          <c:extLst>
            <c:ext xmlns:c16="http://schemas.microsoft.com/office/drawing/2014/chart" uri="{C3380CC4-5D6E-409C-BE32-E72D297353CC}">
              <c16:uniqueId val="{00000000-0641-4BE3-B71D-42D8C70F83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41-4BE3-B71D-42D8C70F83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641-4BE3-B71D-42D8C70F83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42</c:v>
                </c:pt>
                <c:pt idx="6">
                  <c:v>37</c:v>
                </c:pt>
                <c:pt idx="9">
                  <c:v>25</c:v>
                </c:pt>
                <c:pt idx="12">
                  <c:v>19</c:v>
                </c:pt>
              </c:numCache>
            </c:numRef>
          </c:val>
          <c:extLst>
            <c:ext xmlns:c16="http://schemas.microsoft.com/office/drawing/2014/chart" uri="{C3380CC4-5D6E-409C-BE32-E72D297353CC}">
              <c16:uniqueId val="{00000003-0641-4BE3-B71D-42D8C70F83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151</c:v>
                </c:pt>
                <c:pt idx="3">
                  <c:v>163</c:v>
                </c:pt>
                <c:pt idx="6">
                  <c:v>147</c:v>
                </c:pt>
                <c:pt idx="9">
                  <c:v>119</c:v>
                </c:pt>
                <c:pt idx="12">
                  <c:v>127</c:v>
                </c:pt>
              </c:numCache>
            </c:numRef>
          </c:val>
          <c:extLst>
            <c:ext xmlns:c16="http://schemas.microsoft.com/office/drawing/2014/chart" uri="{C3380CC4-5D6E-409C-BE32-E72D297353CC}">
              <c16:uniqueId val="{00000004-0641-4BE3-B71D-42D8C70F83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41-4BE3-B71D-42D8C70F83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41-4BE3-B71D-42D8C70F83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344</c:v>
                </c:pt>
                <c:pt idx="3">
                  <c:v>353</c:v>
                </c:pt>
                <c:pt idx="6">
                  <c:v>352</c:v>
                </c:pt>
                <c:pt idx="9">
                  <c:v>347</c:v>
                </c:pt>
                <c:pt idx="12">
                  <c:v>350</c:v>
                </c:pt>
              </c:numCache>
            </c:numRef>
          </c:val>
          <c:extLst>
            <c:ext xmlns:c16="http://schemas.microsoft.com/office/drawing/2014/chart" uri="{C3380CC4-5D6E-409C-BE32-E72D297353CC}">
              <c16:uniqueId val="{00000007-0641-4BE3-B71D-42D8C70F83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189</c:v>
                </c:pt>
                <c:pt idx="2">
                  <c:v>#N/A</c:v>
                </c:pt>
                <c:pt idx="3">
                  <c:v>#N/A</c:v>
                </c:pt>
                <c:pt idx="4">
                  <c:v>202</c:v>
                </c:pt>
                <c:pt idx="5">
                  <c:v>#N/A</c:v>
                </c:pt>
                <c:pt idx="6">
                  <c:v>#N/A</c:v>
                </c:pt>
                <c:pt idx="7">
                  <c:v>184</c:v>
                </c:pt>
                <c:pt idx="8">
                  <c:v>#N/A</c:v>
                </c:pt>
                <c:pt idx="9">
                  <c:v>#N/A</c:v>
                </c:pt>
                <c:pt idx="10">
                  <c:v>123</c:v>
                </c:pt>
                <c:pt idx="11">
                  <c:v>#N/A</c:v>
                </c:pt>
                <c:pt idx="12">
                  <c:v>#N/A</c:v>
                </c:pt>
                <c:pt idx="13">
                  <c:v>129</c:v>
                </c:pt>
                <c:pt idx="14">
                  <c:v>#N/A</c:v>
                </c:pt>
              </c:numCache>
            </c:numRef>
          </c:val>
          <c:smooth val="0"/>
          <c:extLst>
            <c:ext xmlns:c16="http://schemas.microsoft.com/office/drawing/2014/chart" uri="{C3380CC4-5D6E-409C-BE32-E72D297353CC}">
              <c16:uniqueId val="{00000008-0641-4BE3-B71D-42D8C70F83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3531</c:v>
                </c:pt>
                <c:pt idx="5">
                  <c:v>3505</c:v>
                </c:pt>
                <c:pt idx="8">
                  <c:v>3449</c:v>
                </c:pt>
                <c:pt idx="11">
                  <c:v>3292</c:v>
                </c:pt>
                <c:pt idx="14">
                  <c:v>3395</c:v>
                </c:pt>
              </c:numCache>
            </c:numRef>
          </c:val>
          <c:extLst>
            <c:ext xmlns:c16="http://schemas.microsoft.com/office/drawing/2014/chart" uri="{C3380CC4-5D6E-409C-BE32-E72D297353CC}">
              <c16:uniqueId val="{00000000-EA17-45D9-A4EE-46A78626D8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c:v>
                </c:pt>
                <c:pt idx="5">
                  <c:v>22</c:v>
                </c:pt>
                <c:pt idx="8">
                  <c:v>24</c:v>
                </c:pt>
                <c:pt idx="11">
                  <c:v>65</c:v>
                </c:pt>
                <c:pt idx="14">
                  <c:v>121</c:v>
                </c:pt>
              </c:numCache>
            </c:numRef>
          </c:val>
          <c:extLst>
            <c:ext xmlns:c16="http://schemas.microsoft.com/office/drawing/2014/chart" uri="{C3380CC4-5D6E-409C-BE32-E72D297353CC}">
              <c16:uniqueId val="{00000001-EA17-45D9-A4EE-46A78626D8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2299</c:v>
                </c:pt>
                <c:pt idx="5">
                  <c:v>2271</c:v>
                </c:pt>
                <c:pt idx="8">
                  <c:v>2620</c:v>
                </c:pt>
                <c:pt idx="11">
                  <c:v>2566</c:v>
                </c:pt>
                <c:pt idx="14">
                  <c:v>2437</c:v>
                </c:pt>
              </c:numCache>
            </c:numRef>
          </c:val>
          <c:extLst>
            <c:ext xmlns:c16="http://schemas.microsoft.com/office/drawing/2014/chart" uri="{C3380CC4-5D6E-409C-BE32-E72D297353CC}">
              <c16:uniqueId val="{00000002-EA17-45D9-A4EE-46A78626D8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17-45D9-A4EE-46A78626D8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17-45D9-A4EE-46A78626D8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17-45D9-A4EE-46A78626D8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440</c:v>
                </c:pt>
                <c:pt idx="3">
                  <c:v>453</c:v>
                </c:pt>
                <c:pt idx="6">
                  <c:v>516</c:v>
                </c:pt>
                <c:pt idx="9">
                  <c:v>432</c:v>
                </c:pt>
                <c:pt idx="12">
                  <c:v>394</c:v>
                </c:pt>
              </c:numCache>
            </c:numRef>
          </c:val>
          <c:extLst>
            <c:ext xmlns:c16="http://schemas.microsoft.com/office/drawing/2014/chart" uri="{C3380CC4-5D6E-409C-BE32-E72D297353CC}">
              <c16:uniqueId val="{00000006-EA17-45D9-A4EE-46A78626D8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408</c:v>
                </c:pt>
                <c:pt idx="3">
                  <c:v>366</c:v>
                </c:pt>
                <c:pt idx="6">
                  <c:v>510</c:v>
                </c:pt>
                <c:pt idx="9">
                  <c:v>514</c:v>
                </c:pt>
                <c:pt idx="12">
                  <c:v>435</c:v>
                </c:pt>
              </c:numCache>
            </c:numRef>
          </c:val>
          <c:extLst>
            <c:ext xmlns:c16="http://schemas.microsoft.com/office/drawing/2014/chart" uri="{C3380CC4-5D6E-409C-BE32-E72D297353CC}">
              <c16:uniqueId val="{00000007-EA17-45D9-A4EE-46A78626D8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1492</c:v>
                </c:pt>
                <c:pt idx="3">
                  <c:v>1734</c:v>
                </c:pt>
                <c:pt idx="6">
                  <c:v>1362</c:v>
                </c:pt>
                <c:pt idx="9">
                  <c:v>1162</c:v>
                </c:pt>
                <c:pt idx="12">
                  <c:v>1014</c:v>
                </c:pt>
              </c:numCache>
            </c:numRef>
          </c:val>
          <c:extLst>
            <c:ext xmlns:c16="http://schemas.microsoft.com/office/drawing/2014/chart" uri="{C3380CC4-5D6E-409C-BE32-E72D297353CC}">
              <c16:uniqueId val="{00000008-EA17-45D9-A4EE-46A78626D8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17-45D9-A4EE-46A78626D8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3440</c:v>
                </c:pt>
                <c:pt idx="3">
                  <c:v>3427</c:v>
                </c:pt>
                <c:pt idx="6">
                  <c:v>3366</c:v>
                </c:pt>
                <c:pt idx="9">
                  <c:v>3540</c:v>
                </c:pt>
                <c:pt idx="12">
                  <c:v>3535</c:v>
                </c:pt>
              </c:numCache>
            </c:numRef>
          </c:val>
          <c:extLst>
            <c:ext xmlns:c16="http://schemas.microsoft.com/office/drawing/2014/chart" uri="{C3380CC4-5D6E-409C-BE32-E72D297353CC}">
              <c16:uniqueId val="{0000000A-EA17-45D9-A4EE-46A78626D8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183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17-45D9-A4EE-46A78626D8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1271</c:v>
                </c:pt>
                <c:pt idx="1">
                  <c:v>1252</c:v>
                </c:pt>
                <c:pt idx="2">
                  <c:v>1083</c:v>
                </c:pt>
              </c:numCache>
            </c:numRef>
          </c:val>
          <c:extLst>
            <c:ext xmlns:c16="http://schemas.microsoft.com/office/drawing/2014/chart" uri="{C3380CC4-5D6E-409C-BE32-E72D297353CC}">
              <c16:uniqueId val="{00000000-6703-4AC8-A3B4-3D5BE6A705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6703-4AC8-A3B4-3D5BE6A705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888</c:v>
                </c:pt>
                <c:pt idx="1">
                  <c:v>953</c:v>
                </c:pt>
                <c:pt idx="2">
                  <c:v>1067</c:v>
                </c:pt>
              </c:numCache>
            </c:numRef>
          </c:val>
          <c:extLst>
            <c:ext xmlns:c16="http://schemas.microsoft.com/office/drawing/2014/chart" uri="{C3380CC4-5D6E-409C-BE32-E72D297353CC}">
              <c16:uniqueId val="{00000002-6703-4AC8-A3B4-3D5BE6A705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{2DBECFB4-0FDA-4467-ACFA-5EC9023ADB4D}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866-4E56-8391-6BF81229B3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{9CAC0C9E-66D8-47B0-8EF4-FBD4AF1614B5}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6-4E56-8391-6BF81229B3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{0F47EE6E-560E-4952-8B9E-769EA8B9C795}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6-4E56-8391-6BF81229B3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{1EE17953-BA3C-42DD-AC85-0F04817FE242}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6-4E56-8391-6BF81229B3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{673A1ABE-953C-4366-8CB1-EADF194E4690}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6-4E56-8391-6BF81229B3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{0EE93CEF-09B4-4BE5-A397-8ECCAA0B64F4}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866-4E56-8391-6BF81229B3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{F989B60C-D0FC-4237-AC17-12194ABB7000}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866-4E56-8391-6BF81229B3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{E7155508-CF83-4865-BA33-681CC5EA0779}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866-4E56-8391-6BF81229B3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{F751424D-DBF0-40BD-BD0A-B2D37A9809D6}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866-4E56-8391-6BF81229B3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16">
                  <c:v>67.2</c:v>
                </c:pt>
                <c:pt idx="24">
                  <c:v>61.6</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866-4E56-8391-6BF81229B3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{2BA4359D-5C65-42DD-A87B-19DC6BA0EB0A}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866-4E56-8391-6BF81229B3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{2386CC7F-48AD-45DD-8586-26F07852E328}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6-4E56-8391-6BF81229B3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{0A5E2C16-34C5-4E20-A71B-B093C9D03027}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6-4E56-8391-6BF81229B3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{39956491-FEBE-47B1-9F87-9091138D6A99}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6-4E56-8391-6BF81229B3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{17EB8CED-28BF-4F91-B638-480070A174D0}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6-4E56-8391-6BF81229B3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{5B45D245-59E6-4F4C-9918-C434EACF6C1C}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866-4E56-8391-6BF81229B3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{0B721BC2-56CE-4AE9-A3EA-BA3F60CEA0F0}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866-4E56-8391-6BF81229B3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{C6C09209-22BC-4F78-A817-36BDA567D4FC}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866-4E56-8391-6BF81229B3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{582062FC-8182-4A65-8E46-8E41344B9463}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866-4E56-8391-6BF81229B3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16">
                  <c:v>59.1</c:v>
                </c:pt>
                <c:pt idx="24">
                  <c:v>61.3</c:v>
                </c:pt>
                <c:pt idx="32">
                  <c:v>62.9</c:v>
                </c:pt>
              </c:numCache>
            </c:numRef>
          </c:xVal>
          <c:yVal>
            <c:numRef>
              <c:f>公会計指標分析・財政指標組合せ分析表!$BP$55:$DC$55</c:f>
              <c:numCache>
                <c:formatCode>#,##0.0;"▲ "#,##0.0</c:formatCode>
                <c:ptCount val="40"/>
                <c:pt idx="0">
                  <c:v>0.8</c:v>
                </c:pt>
                <c:pt idx="16">
                  <c:v>0</c:v>
                </c:pt>
                <c:pt idx="24">
                  <c:v>0</c:v>
                </c:pt>
                <c:pt idx="32">
                  <c:v>0</c:v>
                </c:pt>
              </c:numCache>
            </c:numRef>
          </c:yVal>
          <c:smooth val="0"/>
          <c:extLst>
            <c:ext xmlns:c16="http://schemas.microsoft.com/office/drawing/2014/chart" uri="{C3380CC4-5D6E-409C-BE32-E72D297353CC}">
              <c16:uniqueId val="{00000013-3866-4E56-8391-6BF81229B38D}"/>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{772A9CC3-CAE8-4037-A430-ACA253CDCD6B}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36A-402C-8C89-45064B5B14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{9201AF3F-A929-4AAA-8D00-48CDEDE3C1D1}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A-402C-8C89-45064B5B14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{8D3B2584-0CEF-4141-B3E5-FD649584DC2E}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A-402C-8C89-45064B5B14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{4FBB0ECE-B9A7-499C-851A-84C259A92E8D}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A-402C-8C89-45064B5B14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{2315C70E-5E15-4A23-AD19-8AFDD8EC315F}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A-402C-8C89-45064B5B14A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{7CD464C9-6DCE-42C3-93AD-1D0E7CEF4D38}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36A-402C-8C89-45064B5B14A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{51F3EC77-3E01-4A64-9426-89F428152559}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36A-402C-8C89-45064B5B14A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{0C537BB5-2A76-4CBC-A91E-A6FCB1202A7F}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36A-402C-8C89-45064B5B14A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{3790FA69-6B45-475B-A4AB-BDAFE1EBBBC2}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36A-402C-8C89-45064B5B14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9.4</c:v>
                </c:pt>
                <c:pt idx="16">
                  <c:v>9</c:v>
                </c:pt>
                <c:pt idx="24">
                  <c:v>7.9</c:v>
                </c:pt>
                <c:pt idx="32">
                  <c:v>6.7</c:v>
                </c:pt>
              </c:numCache>
            </c:numRef>
          </c:xVal>
          <c:yVal>
            <c:numRef>
              <c:f>公会計指標分析・財政指標組合せ分析表!$BP$73:$DC$73</c:f>
              <c:numCache>
                <c:formatCode>#,##0.0;"▲ "#,##0.0</c:formatCode>
                <c:ptCount val="40"/>
                <c:pt idx="8">
                  <c:v>8.6</c:v>
                </c:pt>
              </c:numCache>
            </c:numRef>
          </c:yVal>
          <c:smooth val="0"/>
          <c:extLst>
            <c:ext xmlns:c16="http://schemas.microsoft.com/office/drawing/2014/chart" uri="{C3380CC4-5D6E-409C-BE32-E72D297353CC}">
              <c16:uniqueId val="{00000009-136A-402C-8C89-45064B5B14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{B579799D-9B19-4630-A24F-EF1456CDB389}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36A-402C-8C89-45064B5B14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{C6E4AE7A-2D35-4278-BC28-EECF9EF09410}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A-402C-8C89-45064B5B14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{B5AB1441-88A2-4C64-B747-F45768388A53}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A-402C-8C89-45064B5B14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{AACC7F4B-B8DE-4015-AE8A-FFF692D6288A}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A-402C-8C89-45064B5B14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{9AF05B33-10B5-4248-8057-6EDF53B908ED}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A-402C-8C89-45064B5B14AE}"/>
                </c:ext>
              </c:extLst>
            </c:dLbl>
            <c:dLbl>
              <c:idx val="8"/>
              <c:layout>
                <c:manualLayout>
                  <c:x val="-3.1697991619110633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{D0618083-08C3-4F11-8D11-5407F8D1AD4B}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36A-402C-8C89-45064B5B14AE}"/>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{76343AD0-EB9A-4FD6-A948-C7AD23E25288}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36A-402C-8C89-45064B5B14AE}"/>
                </c:ext>
              </c:extLst>
            </c:dLbl>
            <c:dLbl>
              <c:idx val="24"/>
              <c:layout>
                <c:manualLayout>
                  <c:x val="-1.8235628084250027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{68168941-17C5-4FF6-A1F8-9B609F44269D}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36A-402C-8C89-45064B5B14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{13A09015-EC69-46DF-BB9D-5C264C224DEE}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36A-402C-8C89-45064B5B14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136A-402C-8C89-45064B5B14AE}"/>
            </c:ext>
          </c:extLst>
        </c:ser>
        <c:dLbls>
          <c:showLegendKey val="0"/>
          <c:showVal val="1"/>
          <c:showCatName val="0"/>
          <c:showSerName val="0"/>
          <c:showPercent val="0"/>
          <c:showBubbleSize val="0"/>
        </c:dLbls>
        <c:axId val="84219776"/>
        <c:axId val="84234240"/>
      </c:scatterChart>
      <c:valAx>
        <c:axId val="84219776"/>
        <c:scaling>
          <c:orientation val="minMax"/>
          <c:max val="9.6"/>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0000000000000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起債発行額を極力抑制していることから、償還金はほぼ横ばいの状況となっている。実質は臨時財政対策債の償還費が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割以上を占めており、今後は、発行額が大きい臨時財政対策債や償還期間が短い辺地債の償還がピークを迎える予定となっているため、更なる起債発行額の抑制に努める。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将来負担比率の分子はマイナスとなっているが、将来負担額の大半を占める一般会計等に係る地方債の現在高が増加傾向にあることから、今後も将来負担額が減少するよう財政の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宮城県大衡村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基金全体で減少となったのは、財政調整基金の減少が要因である。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基金全体の大部分を占める財政調整基金が今後減少していく見込みであるため、基金全体としても減少していく見込みである。特定目的基金については、年次的事業計画により増減していく見込みである。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①地域づくり推進のため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②福祉活動の促進、快適な生活環境の形成等、高齢化社会到来に対応した施策の推進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③地域の振興開発と活性化を図る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④防衛施設周辺の生活環境の整備等に関する法律第９条の規定による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⑤企業誘致の促進経費へ充当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①利子分を積み立てたことによる増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百万円、民生団体等補助取崩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③利子分を積み立てたことによる増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④利子、交付金積立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百万円、医療費助成事業充当取崩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⑤利子分を積み立てたことによる増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①将来の地域づくり推進に備え現在高を確保する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②高齢者タクシー利用券助成事業への充用により減少の見込み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③将来の振興開発等に備え現在高を確保する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④医療費助成事業、給食センター整備事業を計画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⑤将来の経費増大に備え現在高を確保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・増加は、利子分・剰余金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・減少は、台風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号災害の影響による財源不足への充当として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・村の財政調整を図るため、中長期的（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・経済変動等の財源不足に備え現在高を確保する。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5,985
5,906
60.32
4,496,056
4,310,518
91,391
2,525,785
3,535,366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本村では、令和２年度に策定した公共施設個別施設計画により、老朽化施設の統廃合や更新・長寿命化改修等の優先順位を定めている。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有形固定資産減価償却率は類似団体内平均値と同じであるが、当該計画に基づいた施設の維持管理を適切に進めていることで、今後その効果が表れると見込んでいる。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97278</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01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30</xdr:row>
      <xdr:rowOff>169651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061287"/>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75565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606128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110384</xdr:rowOff>
    </xdr:from>
    <xdr:to>
      <xdr:col>7</xdr:col>
      <xdr:colOff>187325</xdr:colOff>
      <xdr:row>30</xdr:row>
      <xdr:rowOff>40534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36741</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9" name="n_4aveValue有形固定資産減価償却率">
          <a:extLst>
            <a:ext uri="{FF2B5EF4-FFF2-40B4-BE49-F238E27FC236}">
              <a16:creationId xmlns:a16="http://schemas.microsoft.com/office/drawing/2014/main" id="{00000000-0008-0000-0000-000063000000}"/>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16739</xdr:rowOff>
    </xdr:from>
    <xdr:ext cx="405111" cy="259045"/>
    <xdr:sp macro="" textlink="">
      <xdr:nvSpPr>
        <xdr:cNvPr id="100" name="n_1mainValue有形固定資産減価償却率">
          <a:extLst>
            <a:ext uri="{FF2B5EF4-FFF2-40B4-BE49-F238E27FC236}">
              <a16:creationId xmlns:a16="http://schemas.microsoft.com/office/drawing/2014/main" id="{00000000-0008-0000-0000-000064000000}"/>
            </a:ext>
          </a:extLst>
        </xdr:cNvPr>
        <xdr:cNvSpPr txBox="1"/>
      </xdr:nvSpPr>
      <xdr:spPr>
        <a:xfrm>
          <a:off x="38360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1" name="n_2mainValue有形固定資産減価償却率">
          <a:extLst>
            <a:ext uri="{FF2B5EF4-FFF2-40B4-BE49-F238E27FC236}">
              <a16:creationId xmlns:a16="http://schemas.microsoft.com/office/drawing/2014/main" id="{00000000-0008-0000-0000-000065000000}"/>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57061</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債務償還比率は類似団体平均を上回っているが、本村の重要施策である企業誘致事業や定住促進事業による税収増加、起債発行額抑制の取り組みにより近年は減少傾向となっている。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引き続き重要施策の推進と起債発行額の抑制に取り組み、更なる債務償還比率の減少を目指す。</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170836</xdr:rowOff>
    </xdr:from>
    <xdr:to>
      <xdr:col>76</xdr:col>
      <xdr:colOff>73025</xdr:colOff>
      <xdr:row>30</xdr:row>
      <xdr:rowOff>100986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9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149263</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89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101939</xdr:rowOff>
    </xdr:from>
    <xdr:to>
      <xdr:col>72</xdr:col>
      <xdr:colOff>123825</xdr:colOff>
      <xdr:row>31</xdr:row>
      <xdr:rowOff>32089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0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50186</xdr:rowOff>
    </xdr:from>
    <xdr:to>
      <xdr:col>76</xdr:col>
      <xdr:colOff>22225</xdr:colOff>
      <xdr:row>30</xdr:row>
      <xdr:rowOff>152739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965211"/>
          <a:ext cx="711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49114</xdr:rowOff>
    </xdr:from>
    <xdr:to>
      <xdr:col>68</xdr:col>
      <xdr:colOff>123825</xdr:colOff>
      <xdr:row>31</xdr:row>
      <xdr:rowOff>150714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1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152739</xdr:rowOff>
    </xdr:from>
    <xdr:to>
      <xdr:col>72</xdr:col>
      <xdr:colOff>73025</xdr:colOff>
      <xdr:row>31</xdr:row>
      <xdr:rowOff>99914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067764"/>
          <a:ext cx="762000" cy="1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21576</xdr:rowOff>
    </xdr:from>
    <xdr:to>
      <xdr:col>64</xdr:col>
      <xdr:colOff>123825</xdr:colOff>
      <xdr:row>30</xdr:row>
      <xdr:rowOff>123176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9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72376</xdr:rowOff>
    </xdr:from>
    <xdr:to>
      <xdr:col>68</xdr:col>
      <xdr:colOff>73025</xdr:colOff>
      <xdr:row>31</xdr:row>
      <xdr:rowOff>99914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2560300" y="5987401"/>
          <a:ext cx="762000" cy="19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16947</xdr:rowOff>
    </xdr:from>
    <xdr:to>
      <xdr:col>60</xdr:col>
      <xdr:colOff>123825</xdr:colOff>
      <xdr:row>29</xdr:row>
      <xdr:rowOff>118547</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7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67747</xdr:rowOff>
    </xdr:from>
    <xdr:to>
      <xdr:col>64</xdr:col>
      <xdr:colOff>73025</xdr:colOff>
      <xdr:row>30</xdr:row>
      <xdr:rowOff>72376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5811322"/>
          <a:ext cx="762000" cy="17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23216</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10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141841</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2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114303</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0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135074</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53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5,985
5,906
60.32
4,496,056
4,310,518
91,391
2,525,785
3,535,366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40640</xdr:rowOff>
    </xdr:from>
    <xdr:to>
      <xdr:col>24</xdr:col>
      <xdr:colOff>114300</xdr:colOff>
      <xdr:row>39</xdr:row>
      <xdr:rowOff>142240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19067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91440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7646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31115</xdr:rowOff>
    </xdr:from>
    <xdr:to>
      <xdr:col>15</xdr:col>
      <xdr:colOff>101600</xdr:colOff>
      <xdr:row>39</xdr:row>
      <xdr:rowOff>132715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81915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764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17780</xdr:rowOff>
    </xdr:from>
    <xdr:to>
      <xdr:col>6</xdr:col>
      <xdr:colOff>38100</xdr:colOff>
      <xdr:row>39</xdr:row>
      <xdr:rowOff>119380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113047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100-000053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100-000054000000}"/>
            </a:ext>
          </a:extLst>
        </xdr:cNvPr>
        <xdr:cNvSpPr txBox="1"/>
      </xdr:nvSpPr>
      <xdr:spPr>
        <a:xfrm>
          <a:off x="3582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123842</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100-000055000000}"/>
            </a:ext>
          </a:extLst>
        </xdr:cNvPr>
        <xdr:cNvSpPr txBox="1"/>
      </xdr:nvSpPr>
      <xdr:spPr>
        <a:xfrm>
          <a:off x="2705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110507</xdr:rowOff>
    </xdr:from>
    <xdr:ext cx="405111" cy="259045"/>
    <xdr:sp macro="" textlink="">
      <xdr:nvSpPr>
        <xdr:cNvPr id="86" name="n_4mainValue【道路】&#10;有形固定資産減価償却率">
          <a:extLst>
            <a:ext uri="{FF2B5EF4-FFF2-40B4-BE49-F238E27FC236}">
              <a16:creationId xmlns:a16="http://schemas.microsoft.com/office/drawing/2014/main" id="{00000000-0008-0000-0100-000056000000}"/>
            </a:ext>
          </a:extLst>
        </xdr:cNvPr>
        <xdr:cNvSpPr txBox="1"/>
      </xdr:nvSpPr>
      <xdr:spPr>
        <a:xfrm>
          <a:off x="927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154196</xdr:rowOff>
    </xdr:from>
    <xdr:to>
      <xdr:col>55</xdr:col>
      <xdr:colOff>50800</xdr:colOff>
      <xdr:row>42</xdr:row>
      <xdr:rowOff>84346</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10426700" y="71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7" name="【道路】&#10;一人当たり延長該当値テキスト">
          <a:extLst>
            <a:ext uri="{FF2B5EF4-FFF2-40B4-BE49-F238E27FC236}">
              <a16:creationId xmlns:a16="http://schemas.microsoft.com/office/drawing/2014/main" id="{00000000-0008-0000-0100-00007F000000}"/>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154194</xdr:rowOff>
    </xdr:from>
    <xdr:to>
      <xdr:col>50</xdr:col>
      <xdr:colOff>165100</xdr:colOff>
      <xdr:row>42</xdr:row>
      <xdr:rowOff>84344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71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33544</xdr:rowOff>
    </xdr:from>
    <xdr:to>
      <xdr:col>55</xdr:col>
      <xdr:colOff>0</xdr:colOff>
      <xdr:row>42</xdr:row>
      <xdr:rowOff>33546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9639300" y="7234444"/>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154706</xdr:rowOff>
    </xdr:from>
    <xdr:to>
      <xdr:col>46</xdr:col>
      <xdr:colOff>38100</xdr:colOff>
      <xdr:row>42</xdr:row>
      <xdr:rowOff>84856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699500" y="71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33544</xdr:rowOff>
    </xdr:from>
    <xdr:to>
      <xdr:col>50</xdr:col>
      <xdr:colOff>114300</xdr:colOff>
      <xdr:row>42</xdr:row>
      <xdr:rowOff>34056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750300" y="7234444"/>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154732</xdr:rowOff>
    </xdr:from>
    <xdr:to>
      <xdr:col>36</xdr:col>
      <xdr:colOff>165100</xdr:colOff>
      <xdr:row>42</xdr:row>
      <xdr:rowOff>84882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6921500" y="71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75223</xdr:rowOff>
    </xdr:from>
    <xdr:ext cx="599010"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75471</xdr:rowOff>
    </xdr:from>
    <xdr:ext cx="534377"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59411" y="72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75983</xdr:rowOff>
    </xdr:from>
    <xdr:ext cx="534377"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483111" y="72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76009</xdr:rowOff>
    </xdr:from>
    <xdr:ext cx="534377" cy="259045"/>
    <xdr:sp macro="" textlink="">
      <xdr:nvSpPr>
        <xdr:cNvPr id="139" name="n_4mainValue【道路】&#10;一人当たり延長">
          <a:extLst>
            <a:ext uri="{FF2B5EF4-FFF2-40B4-BE49-F238E27FC236}">
              <a16:creationId xmlns:a16="http://schemas.microsoft.com/office/drawing/2014/main" id="{00000000-0008-0000-0100-00008B000000}"/>
            </a:ext>
          </a:extLst>
        </xdr:cNvPr>
        <xdr:cNvSpPr txBox="1"/>
      </xdr:nvSpPr>
      <xdr:spPr>
        <a:xfrm>
          <a:off x="6705111" y="72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1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100-0000A600000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100-0000A8000000}"/>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100-0000AA000000}"/>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4584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138265</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100-0000B6000000}"/>
            </a:ext>
          </a:extLst>
        </xdr:cNvPr>
        <xdr:cNvSpPr txBox="1"/>
      </xdr:nvSpPr>
      <xdr:spPr>
        <a:xfrm>
          <a:off x="4673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39188</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3797300" y="1047314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163285</xdr:rowOff>
    </xdr:from>
    <xdr:to>
      <xdr:col>19</xdr:col>
      <xdr:colOff>177800</xdr:colOff>
      <xdr:row>61</xdr:row>
      <xdr:rowOff>14696</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908300" y="104502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75492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xdr:rowOff>
    </xdr:from>
    <xdr:to>
      <xdr:col>55</xdr:col>
      <xdr:colOff>50800</xdr:colOff>
      <xdr:row>62</xdr:row>
      <xdr:rowOff>101660</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10426700" y="106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22937</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100-0000E9000000}"/>
            </a:ext>
          </a:extLst>
        </xdr:cNvPr>
        <xdr:cNvSpPr txBox="1"/>
      </xdr:nvSpPr>
      <xdr:spPr>
        <a:xfrm>
          <a:off x="10515600" y="1048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171412</xdr:rowOff>
    </xdr:from>
    <xdr:to>
      <xdr:col>50</xdr:col>
      <xdr:colOff>165100</xdr:colOff>
      <xdr:row>62</xdr:row>
      <xdr:rowOff>101562</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9588500" y="106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50762</xdr:rowOff>
    </xdr:from>
    <xdr:to>
      <xdr:col>55</xdr:col>
      <xdr:colOff>0</xdr:colOff>
      <xdr:row>62</xdr:row>
      <xdr:rowOff>50860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9639300" y="10680662"/>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166042</xdr:rowOff>
    </xdr:from>
    <xdr:to>
      <xdr:col>46</xdr:col>
      <xdr:colOff>38100</xdr:colOff>
      <xdr:row>62</xdr:row>
      <xdr:rowOff>96192</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8699500" y="10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45392</xdr:rowOff>
    </xdr:from>
    <xdr:to>
      <xdr:col>50</xdr:col>
      <xdr:colOff>114300</xdr:colOff>
      <xdr:row>62</xdr:row>
      <xdr:rowOff>50762</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8750300" y="10675292"/>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20893</xdr:rowOff>
    </xdr:from>
    <xdr:to>
      <xdr:col>36</xdr:col>
      <xdr:colOff>165100</xdr:colOff>
      <xdr:row>62</xdr:row>
      <xdr:rowOff>122493</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6921500" y="106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170901</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118089</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327095" y="1040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112719</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50795" y="103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139020</xdr:rowOff>
    </xdr:from>
    <xdr:ext cx="599010" cy="259045"/>
    <xdr:sp macro="" textlink="">
      <xdr:nvSpPr>
        <xdr:cNvPr id="245" name="n_4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6672795" y="104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100-00001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4" name="【公営住宅】&#10;有形固定資産減価償却率最大値テキスト">
          <a:extLst>
            <a:ext uri="{FF2B5EF4-FFF2-40B4-BE49-F238E27FC236}">
              <a16:creationId xmlns:a16="http://schemas.microsoft.com/office/drawing/2014/main" id="{00000000-0008-0000-0100-000012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100-000014010000}"/>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4584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100-000020010000}"/>
            </a:ext>
          </a:extLst>
        </xdr:cNvPr>
        <xdr:cNvSpPr txBox="1"/>
      </xdr:nvSpPr>
      <xdr:spPr>
        <a:xfrm>
          <a:off x="4673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21771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3797300" y="140643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5443</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2908300" y="140627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64044</xdr:rowOff>
    </xdr:from>
    <xdr:to>
      <xdr:col>6</xdr:col>
      <xdr:colOff>38100</xdr:colOff>
      <xdr:row>81</xdr:row>
      <xdr:rowOff>165644</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07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114316</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100-000026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100-000027010000}"/>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100-000028010000}"/>
            </a:ext>
          </a:extLst>
        </xdr:cNvPr>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297" name="n_4aveValue【公営住宅】&#10;有形固定資産減価償却率">
          <a:extLst>
            <a:ext uri="{FF2B5EF4-FFF2-40B4-BE49-F238E27FC236}">
              <a16:creationId xmlns:a16="http://schemas.microsoft.com/office/drawing/2014/main" id="{00000000-0008-0000-0100-000029010000}"/>
            </a:ext>
          </a:extLst>
        </xdr:cNvPr>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298" name="n_1mainValue【公営住宅】&#10;有形固定資産減価償却率">
          <a:extLst>
            <a:ext uri="{FF2B5EF4-FFF2-40B4-BE49-F238E27FC236}">
              <a16:creationId xmlns:a16="http://schemas.microsoft.com/office/drawing/2014/main" id="{00000000-0008-0000-0100-00002A010000}"/>
            </a:ext>
          </a:extLst>
        </xdr:cNvPr>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299" name="n_2mainValue【公営住宅】&#10;有形固定資産減価償却率">
          <a:extLst>
            <a:ext uri="{FF2B5EF4-FFF2-40B4-BE49-F238E27FC236}">
              <a16:creationId xmlns:a16="http://schemas.microsoft.com/office/drawing/2014/main" id="{00000000-0008-0000-0100-00002B010000}"/>
            </a:ext>
          </a:extLst>
        </xdr:cNvPr>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10721</xdr:rowOff>
    </xdr:from>
    <xdr:ext cx="405111" cy="259045"/>
    <xdr:sp macro="" textlink="">
      <xdr:nvSpPr>
        <xdr:cNvPr id="300" name="n_4mainValue【公営住宅】&#10;有形固定資産減価償却率">
          <a:extLst>
            <a:ext uri="{FF2B5EF4-FFF2-40B4-BE49-F238E27FC236}">
              <a16:creationId xmlns:a16="http://schemas.microsoft.com/office/drawing/2014/main" id="{00000000-0008-0000-0100-00002C010000}"/>
            </a:ext>
          </a:extLst>
        </xdr:cNvPr>
        <xdr:cNvSpPr txBox="1"/>
      </xdr:nvSpPr>
      <xdr:spPr>
        <a:xfrm>
          <a:off x="927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25" name="【公営住宅】&#10;一人当たり面積最小値テキスト">
          <a:extLst>
            <a:ext uri="{FF2B5EF4-FFF2-40B4-BE49-F238E27FC236}">
              <a16:creationId xmlns:a16="http://schemas.microsoft.com/office/drawing/2014/main" id="{00000000-0008-0000-0100-000045010000}"/>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27" name="【公営住宅】&#10;一人当たり面積最大値テキスト">
          <a:extLst>
            <a:ext uri="{FF2B5EF4-FFF2-40B4-BE49-F238E27FC236}">
              <a16:creationId xmlns:a16="http://schemas.microsoft.com/office/drawing/2014/main" id="{00000000-0008-0000-0100-000047010000}"/>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29" name="【公営住宅】&#10;一人当たり面積平均値テキスト">
          <a:extLst>
            <a:ext uri="{FF2B5EF4-FFF2-40B4-BE49-F238E27FC236}">
              <a16:creationId xmlns:a16="http://schemas.microsoft.com/office/drawing/2014/main" id="{00000000-0008-0000-0100-000049010000}"/>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47752</xdr:rowOff>
    </xdr:from>
    <xdr:to>
      <xdr:col>55</xdr:col>
      <xdr:colOff>50800</xdr:colOff>
      <xdr:row>84</xdr:row>
      <xdr:rowOff>149352</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0426700" y="144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70629</xdr:rowOff>
    </xdr:from>
    <xdr:ext cx="469744" cy="259045"/>
    <xdr:sp macro="" textlink="">
      <xdr:nvSpPr>
        <xdr:cNvPr id="341" name="【公営住宅】&#10;一人当たり面積該当値テキスト">
          <a:extLst>
            <a:ext uri="{FF2B5EF4-FFF2-40B4-BE49-F238E27FC236}">
              <a16:creationId xmlns:a16="http://schemas.microsoft.com/office/drawing/2014/main" id="{00000000-0008-0000-0100-000055010000}"/>
            </a:ext>
          </a:extLst>
        </xdr:cNvPr>
        <xdr:cNvSpPr txBox="1"/>
      </xdr:nvSpPr>
      <xdr:spPr>
        <a:xfrm>
          <a:off x="10515600" y="1430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47625</xdr:rowOff>
    </xdr:from>
    <xdr:to>
      <xdr:col>50</xdr:col>
      <xdr:colOff>165100</xdr:colOff>
      <xdr:row>84</xdr:row>
      <xdr:rowOff>149225</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9588500" y="144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98425</xdr:rowOff>
    </xdr:from>
    <xdr:to>
      <xdr:col>55</xdr:col>
      <xdr:colOff>0</xdr:colOff>
      <xdr:row>84</xdr:row>
      <xdr:rowOff>98552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9639300" y="1450022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40132</xdr:rowOff>
    </xdr:from>
    <xdr:to>
      <xdr:col>46</xdr:col>
      <xdr:colOff>38100</xdr:colOff>
      <xdr:row>84</xdr:row>
      <xdr:rowOff>141732</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8699500" y="1444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90932</xdr:rowOff>
    </xdr:from>
    <xdr:to>
      <xdr:col>50</xdr:col>
      <xdr:colOff>114300</xdr:colOff>
      <xdr:row>84</xdr:row>
      <xdr:rowOff>98425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8750300" y="14492732"/>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37846</xdr:rowOff>
    </xdr:from>
    <xdr:to>
      <xdr:col>36</xdr:col>
      <xdr:colOff>165100</xdr:colOff>
      <xdr:row>84</xdr:row>
      <xdr:rowOff>139446</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6921500" y="144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158639</xdr:rowOff>
    </xdr:from>
    <xdr:ext cx="469744" cy="259045"/>
    <xdr:sp macro="" textlink="">
      <xdr:nvSpPr>
        <xdr:cNvPr id="347" name="n_1aveValue【公営住宅】&#10;一人当たり面積">
          <a:extLst>
            <a:ext uri="{FF2B5EF4-FFF2-40B4-BE49-F238E27FC236}">
              <a16:creationId xmlns:a16="http://schemas.microsoft.com/office/drawing/2014/main" id="{00000000-0008-0000-0100-00005B010000}"/>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48" name="n_2aveValue【公営住宅】&#10;一人当たり面積">
          <a:extLst>
            <a:ext uri="{FF2B5EF4-FFF2-40B4-BE49-F238E27FC236}">
              <a16:creationId xmlns:a16="http://schemas.microsoft.com/office/drawing/2014/main" id="{00000000-0008-0000-0100-00005C010000}"/>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49" name="n_3aveValue【公営住宅】&#10;一人当たり面積">
          <a:extLst>
            <a:ext uri="{FF2B5EF4-FFF2-40B4-BE49-F238E27FC236}">
              <a16:creationId xmlns:a16="http://schemas.microsoft.com/office/drawing/2014/main" id="{00000000-0008-0000-0100-00005D010000}"/>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50" name="n_4aveValue【公営住宅】&#10;一人当たり面積">
          <a:extLst>
            <a:ext uri="{FF2B5EF4-FFF2-40B4-BE49-F238E27FC236}">
              <a16:creationId xmlns:a16="http://schemas.microsoft.com/office/drawing/2014/main" id="{00000000-0008-0000-0100-00005E010000}"/>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165752</xdr:rowOff>
    </xdr:from>
    <xdr:ext cx="469744" cy="259045"/>
    <xdr:sp macro="" textlink="">
      <xdr:nvSpPr>
        <xdr:cNvPr id="351" name="n_1mainValue【公営住宅】&#10;一人当たり面積">
          <a:extLst>
            <a:ext uri="{FF2B5EF4-FFF2-40B4-BE49-F238E27FC236}">
              <a16:creationId xmlns:a16="http://schemas.microsoft.com/office/drawing/2014/main" id="{00000000-0008-0000-0100-00005F010000}"/>
            </a:ext>
          </a:extLst>
        </xdr:cNvPr>
        <xdr:cNvSpPr txBox="1"/>
      </xdr:nvSpPr>
      <xdr:spPr>
        <a:xfrm>
          <a:off x="93917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158259</xdr:rowOff>
    </xdr:from>
    <xdr:ext cx="469744" cy="259045"/>
    <xdr:sp macro="" textlink="">
      <xdr:nvSpPr>
        <xdr:cNvPr id="352" name="n_2mainValue【公営住宅】&#10;一人当たり面積">
          <a:extLst>
            <a:ext uri="{FF2B5EF4-FFF2-40B4-BE49-F238E27FC236}">
              <a16:creationId xmlns:a16="http://schemas.microsoft.com/office/drawing/2014/main" id="{00000000-0008-0000-0100-000060010000}"/>
            </a:ext>
          </a:extLst>
        </xdr:cNvPr>
        <xdr:cNvSpPr txBox="1"/>
      </xdr:nvSpPr>
      <xdr:spPr>
        <a:xfrm>
          <a:off x="8515427" y="1421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155973</xdr:rowOff>
    </xdr:from>
    <xdr:ext cx="469744" cy="259045"/>
    <xdr:sp macro="" textlink="">
      <xdr:nvSpPr>
        <xdr:cNvPr id="353" name="n_4mainValue【公営住宅】&#10;一人当たり面積">
          <a:extLst>
            <a:ext uri="{FF2B5EF4-FFF2-40B4-BE49-F238E27FC236}">
              <a16:creationId xmlns:a16="http://schemas.microsoft.com/office/drawing/2014/main" id="{00000000-0008-0000-0100-000061010000}"/>
            </a:ext>
          </a:extLst>
        </xdr:cNvPr>
        <xdr:cNvSpPr txBox="1"/>
      </xdr:nvSpPr>
      <xdr:spPr>
        <a:xfrm>
          <a:off x="6737427"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00000000-0008-0000-01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00000000-0008-0000-0100-00009B01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00000000-0008-0000-0100-00009D010000}"/>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00000000-0008-0000-0100-00009F010000}"/>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160655</xdr:rowOff>
    </xdr:from>
    <xdr:to>
      <xdr:col>85</xdr:col>
      <xdr:colOff>177800</xdr:colOff>
      <xdr:row>58</xdr:row>
      <xdr:rowOff>90805</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6268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12082</xdr:rowOff>
    </xdr:from>
    <xdr:ext cx="405111" cy="259045"/>
    <xdr:sp macro="" textlink="">
      <xdr:nvSpPr>
        <xdr:cNvPr id="427" name="【学校施設】&#10;有形固定資産減価償却率該当値テキスト">
          <a:extLst>
            <a:ext uri="{FF2B5EF4-FFF2-40B4-BE49-F238E27FC236}">
              <a16:creationId xmlns:a16="http://schemas.microsoft.com/office/drawing/2014/main" id="{00000000-0008-0000-0100-0000AB010000}"/>
            </a:ext>
          </a:extLst>
        </xdr:cNvPr>
        <xdr:cNvSpPr txBox="1"/>
      </xdr:nvSpPr>
      <xdr:spPr>
        <a:xfrm>
          <a:off x="16357600"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40005</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5481300" y="99402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90170</xdr:rowOff>
    </xdr:from>
    <xdr:to>
      <xdr:col>76</xdr:col>
      <xdr:colOff>165100</xdr:colOff>
      <xdr:row>58</xdr:row>
      <xdr:rowOff>20320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57</xdr:row>
      <xdr:rowOff>167640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4592300" y="9913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34925</xdr:rowOff>
    </xdr:from>
    <xdr:to>
      <xdr:col>67</xdr:col>
      <xdr:colOff>101600</xdr:colOff>
      <xdr:row>57</xdr:row>
      <xdr:rowOff>136525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2763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26687</xdr:rowOff>
    </xdr:from>
    <xdr:ext cx="405111" cy="259045"/>
    <xdr:sp macro="" textlink="">
      <xdr:nvSpPr>
        <xdr:cNvPr id="433" name="n_1aveValue【学校施設】&#10;有形固定資産減価償却率">
          <a:extLst>
            <a:ext uri="{FF2B5EF4-FFF2-40B4-BE49-F238E27FC236}">
              <a16:creationId xmlns:a16="http://schemas.microsoft.com/office/drawing/2014/main" id="{00000000-0008-0000-0100-0000B1010000}"/>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434" name="n_2aveValue【学校施設】&#10;有形固定資産減価償却率">
          <a:extLst>
            <a:ext uri="{FF2B5EF4-FFF2-40B4-BE49-F238E27FC236}">
              <a16:creationId xmlns:a16="http://schemas.microsoft.com/office/drawing/2014/main" id="{00000000-0008-0000-0100-0000B2010000}"/>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35" name="n_3aveValue【学校施設】&#10;有形固定資産減価償却率">
          <a:extLst>
            <a:ext uri="{FF2B5EF4-FFF2-40B4-BE49-F238E27FC236}">
              <a16:creationId xmlns:a16="http://schemas.microsoft.com/office/drawing/2014/main" id="{00000000-0008-0000-0100-0000B301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436" name="n_4aveValue【学校施設】&#10;有形固定資産減価償却率">
          <a:extLst>
            <a:ext uri="{FF2B5EF4-FFF2-40B4-BE49-F238E27FC236}">
              <a16:creationId xmlns:a16="http://schemas.microsoft.com/office/drawing/2014/main" id="{00000000-0008-0000-0100-0000B4010000}"/>
            </a:ext>
          </a:extLst>
        </xdr:cNvPr>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437" name="n_1mainValue【学校施設】&#10;有形固定資産減価償却率">
          <a:extLst>
            <a:ext uri="{FF2B5EF4-FFF2-40B4-BE49-F238E27FC236}">
              <a16:creationId xmlns:a16="http://schemas.microsoft.com/office/drawing/2014/main" id="{00000000-0008-0000-0100-0000B5010000}"/>
            </a:ext>
          </a:extLst>
        </xdr:cNvPr>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36847</xdr:rowOff>
    </xdr:from>
    <xdr:ext cx="405111" cy="259045"/>
    <xdr:sp macro="" textlink="">
      <xdr:nvSpPr>
        <xdr:cNvPr id="438" name="n_2mainValue【学校施設】&#10;有形固定資産減価償却率">
          <a:extLst>
            <a:ext uri="{FF2B5EF4-FFF2-40B4-BE49-F238E27FC236}">
              <a16:creationId xmlns:a16="http://schemas.microsoft.com/office/drawing/2014/main" id="{00000000-0008-0000-0100-0000B6010000}"/>
            </a:ext>
          </a:extLst>
        </xdr:cNvPr>
        <xdr:cNvSpPr txBox="1"/>
      </xdr:nvSpPr>
      <xdr:spPr>
        <a:xfrm>
          <a:off x="14389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153052</xdr:rowOff>
    </xdr:from>
    <xdr:ext cx="405111" cy="259045"/>
    <xdr:sp macro="" textlink="">
      <xdr:nvSpPr>
        <xdr:cNvPr id="439" name="n_4mainValue【学校施設】&#10;有形固定資産減価償却率">
          <a:extLst>
            <a:ext uri="{FF2B5EF4-FFF2-40B4-BE49-F238E27FC236}">
              <a16:creationId xmlns:a16="http://schemas.microsoft.com/office/drawing/2014/main" id="{00000000-0008-0000-0100-0000B7010000}"/>
            </a:ext>
          </a:extLst>
        </xdr:cNvPr>
        <xdr:cNvSpPr txBox="1"/>
      </xdr:nvSpPr>
      <xdr:spPr>
        <a:xfrm>
          <a:off x="12611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00000000-0008-0000-01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68" name="【学校施設】&#10;一人当たり面積最小値テキスト">
          <a:extLst>
            <a:ext uri="{FF2B5EF4-FFF2-40B4-BE49-F238E27FC236}">
              <a16:creationId xmlns:a16="http://schemas.microsoft.com/office/drawing/2014/main" id="{00000000-0008-0000-0100-0000D4010000}"/>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70" name="【学校施設】&#10;一人当たり面積最大値テキスト">
          <a:extLst>
            <a:ext uri="{FF2B5EF4-FFF2-40B4-BE49-F238E27FC236}">
              <a16:creationId xmlns:a16="http://schemas.microsoft.com/office/drawing/2014/main" id="{00000000-0008-0000-0100-0000D6010000}"/>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72" name="【学校施設】&#10;一人当たり面積平均値テキスト">
          <a:extLst>
            <a:ext uri="{FF2B5EF4-FFF2-40B4-BE49-F238E27FC236}">
              <a16:creationId xmlns:a16="http://schemas.microsoft.com/office/drawing/2014/main" id="{00000000-0008-0000-0100-0000D8010000}"/>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54070</xdr:rowOff>
    </xdr:from>
    <xdr:to>
      <xdr:col>116</xdr:col>
      <xdr:colOff>114300</xdr:colOff>
      <xdr:row>61</xdr:row>
      <xdr:rowOff>155670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2110700" y="105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32497</xdr:rowOff>
    </xdr:from>
    <xdr:ext cx="469744" cy="259045"/>
    <xdr:sp macro="" textlink="">
      <xdr:nvSpPr>
        <xdr:cNvPr id="484" name="【学校施設】&#10;一人当たり面積該当値テキスト">
          <a:extLst>
            <a:ext uri="{FF2B5EF4-FFF2-40B4-BE49-F238E27FC236}">
              <a16:creationId xmlns:a16="http://schemas.microsoft.com/office/drawing/2014/main" id="{00000000-0008-0000-0100-0000E4010000}"/>
            </a:ext>
          </a:extLst>
        </xdr:cNvPr>
        <xdr:cNvSpPr txBox="1"/>
      </xdr:nvSpPr>
      <xdr:spPr>
        <a:xfrm>
          <a:off x="22199600" y="104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54070</xdr:rowOff>
    </xdr:from>
    <xdr:to>
      <xdr:col>112</xdr:col>
      <xdr:colOff>38100</xdr:colOff>
      <xdr:row>61</xdr:row>
      <xdr:rowOff>155670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1272500" y="105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104870</xdr:rowOff>
    </xdr:from>
    <xdr:to>
      <xdr:col>116</xdr:col>
      <xdr:colOff>63500</xdr:colOff>
      <xdr:row>61</xdr:row>
      <xdr:rowOff>104870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1323300" y="10563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37782</xdr:rowOff>
    </xdr:from>
    <xdr:to>
      <xdr:col>107</xdr:col>
      <xdr:colOff>101600</xdr:colOff>
      <xdr:row>61</xdr:row>
      <xdr:rowOff>139382</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0383500" y="104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88582</xdr:rowOff>
    </xdr:from>
    <xdr:to>
      <xdr:col>111</xdr:col>
      <xdr:colOff>177800</xdr:colOff>
      <xdr:row>61</xdr:row>
      <xdr:rowOff>104870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0434300" y="1054703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34068</xdr:rowOff>
    </xdr:from>
    <xdr:to>
      <xdr:col>98</xdr:col>
      <xdr:colOff>38100</xdr:colOff>
      <xdr:row>61</xdr:row>
      <xdr:rowOff>135668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8605500" y="10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63612</xdr:rowOff>
    </xdr:from>
    <xdr:ext cx="469744" cy="259045"/>
    <xdr:sp macro="" textlink="">
      <xdr:nvSpPr>
        <xdr:cNvPr id="490" name="n_1aveValue【学校施設】&#10;一人当たり面積">
          <a:extLst>
            <a:ext uri="{FF2B5EF4-FFF2-40B4-BE49-F238E27FC236}">
              <a16:creationId xmlns:a16="http://schemas.microsoft.com/office/drawing/2014/main" id="{00000000-0008-0000-0100-0000EA010000}"/>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491" name="n_2aveValue【学校施設】&#10;一人当たり面積">
          <a:extLst>
            <a:ext uri="{FF2B5EF4-FFF2-40B4-BE49-F238E27FC236}">
              <a16:creationId xmlns:a16="http://schemas.microsoft.com/office/drawing/2014/main" id="{00000000-0008-0000-0100-0000EB010000}"/>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492" name="n_3aveValue【学校施設】&#10;一人当たり面積">
          <a:extLst>
            <a:ext uri="{FF2B5EF4-FFF2-40B4-BE49-F238E27FC236}">
              <a16:creationId xmlns:a16="http://schemas.microsoft.com/office/drawing/2014/main" id="{00000000-0008-0000-0100-0000EC010000}"/>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493" name="n_4aveValue【学校施設】&#10;一人当たり面積">
          <a:extLst>
            <a:ext uri="{FF2B5EF4-FFF2-40B4-BE49-F238E27FC236}">
              <a16:creationId xmlns:a16="http://schemas.microsoft.com/office/drawing/2014/main" id="{00000000-0008-0000-0100-0000ED010000}"/>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146797</xdr:rowOff>
    </xdr:from>
    <xdr:ext cx="469744" cy="259045"/>
    <xdr:sp macro="" textlink="">
      <xdr:nvSpPr>
        <xdr:cNvPr id="494" name="n_1mainValue【学校施設】&#10;一人当たり面積">
          <a:extLst>
            <a:ext uri="{FF2B5EF4-FFF2-40B4-BE49-F238E27FC236}">
              <a16:creationId xmlns:a16="http://schemas.microsoft.com/office/drawing/2014/main" id="{00000000-0008-0000-0100-0000EE010000}"/>
            </a:ext>
          </a:extLst>
        </xdr:cNvPr>
        <xdr:cNvSpPr txBox="1"/>
      </xdr:nvSpPr>
      <xdr:spPr>
        <a:xfrm>
          <a:off x="21075727" y="106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130509</xdr:rowOff>
    </xdr:from>
    <xdr:ext cx="469744" cy="259045"/>
    <xdr:sp macro="" textlink="">
      <xdr:nvSpPr>
        <xdr:cNvPr id="495" name="n_2mainValue【学校施設】&#10;一人当たり面積">
          <a:extLst>
            <a:ext uri="{FF2B5EF4-FFF2-40B4-BE49-F238E27FC236}">
              <a16:creationId xmlns:a16="http://schemas.microsoft.com/office/drawing/2014/main" id="{00000000-0008-0000-0100-0000EF010000}"/>
            </a:ext>
          </a:extLst>
        </xdr:cNvPr>
        <xdr:cNvSpPr txBox="1"/>
      </xdr:nvSpPr>
      <xdr:spPr>
        <a:xfrm>
          <a:off x="20199427" y="105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126795</xdr:rowOff>
    </xdr:from>
    <xdr:ext cx="469744" cy="259045"/>
    <xdr:sp macro="" textlink="">
      <xdr:nvSpPr>
        <xdr:cNvPr id="496" name="n_4mainValue【学校施設】&#10;一人当たり面積">
          <a:extLst>
            <a:ext uri="{FF2B5EF4-FFF2-40B4-BE49-F238E27FC236}">
              <a16:creationId xmlns:a16="http://schemas.microsoft.com/office/drawing/2014/main" id="{00000000-0008-0000-0100-0000F0010000}"/>
            </a:ext>
          </a:extLst>
        </xdr:cNvPr>
        <xdr:cNvSpPr txBox="1"/>
      </xdr:nvSpPr>
      <xdr:spPr>
        <a:xfrm>
          <a:off x="18421427" y="1058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a:extLst>
            <a:ext uri="{FF2B5EF4-FFF2-40B4-BE49-F238E27FC236}">
              <a16:creationId xmlns:a16="http://schemas.microsoft.com/office/drawing/2014/main" id="{00000000-0008-0000-0100-00000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3" name="【児童館】&#10;有形固定資産減価償却率最小値テキスト">
          <a:extLst>
            <a:ext uri="{FF2B5EF4-FFF2-40B4-BE49-F238E27FC236}">
              <a16:creationId xmlns:a16="http://schemas.microsoft.com/office/drawing/2014/main" id="{00000000-0008-0000-0100-00000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25" name="【児童館】&#10;有形固定資産減価償却率最大値テキスト">
          <a:extLst>
            <a:ext uri="{FF2B5EF4-FFF2-40B4-BE49-F238E27FC236}">
              <a16:creationId xmlns:a16="http://schemas.microsoft.com/office/drawing/2014/main" id="{00000000-0008-0000-0100-00000D020000}"/>
            </a:ext>
          </a:extLst>
        </xdr:cNvPr>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527" name="【児童館】&#10;有形固定資産減価償却率平均値テキスト">
          <a:extLst>
            <a:ext uri="{FF2B5EF4-FFF2-40B4-BE49-F238E27FC236}">
              <a16:creationId xmlns:a16="http://schemas.microsoft.com/office/drawing/2014/main" id="{00000000-0008-0000-0100-00000F020000}"/>
            </a:ext>
          </a:extLst>
        </xdr:cNvPr>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55880</xdr:rowOff>
    </xdr:from>
    <xdr:to>
      <xdr:col>85</xdr:col>
      <xdr:colOff>177800</xdr:colOff>
      <xdr:row>86</xdr:row>
      <xdr:rowOff>157480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6268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142257</xdr:rowOff>
    </xdr:from>
    <xdr:ext cx="405111" cy="259045"/>
    <xdr:sp macro="" textlink="">
      <xdr:nvSpPr>
        <xdr:cNvPr id="539" name="【児童館】&#10;有形固定資産減価償却率該当値テキスト">
          <a:extLst>
            <a:ext uri="{FF2B5EF4-FFF2-40B4-BE49-F238E27FC236}">
              <a16:creationId xmlns:a16="http://schemas.microsoft.com/office/drawing/2014/main" id="{00000000-0008-0000-0100-00001B020000}"/>
            </a:ext>
          </a:extLst>
        </xdr:cNvPr>
        <xdr:cNvSpPr txBox="1"/>
      </xdr:nvSpPr>
      <xdr:spPr>
        <a:xfrm>
          <a:off x="16357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106680</xdr:rowOff>
    </xdr:from>
    <xdr:to>
      <xdr:col>85</xdr:col>
      <xdr:colOff>127000</xdr:colOff>
      <xdr:row>86</xdr:row>
      <xdr:rowOff>168729</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5481300" y="1485138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12354</xdr:rowOff>
    </xdr:from>
    <xdr:ext cx="405111" cy="259045"/>
    <xdr:sp macro="" textlink="">
      <xdr:nvSpPr>
        <xdr:cNvPr id="545" name="n_1aveValue【児童館】&#10;有形固定資産減価償却率">
          <a:extLst>
            <a:ext uri="{FF2B5EF4-FFF2-40B4-BE49-F238E27FC236}">
              <a16:creationId xmlns:a16="http://schemas.microsoft.com/office/drawing/2014/main" id="{00000000-0008-0000-0100-000021020000}"/>
            </a:ext>
          </a:extLst>
        </xdr:cNvPr>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546" name="n_2aveValue【児童館】&#10;有形固定資産減価償却率">
          <a:extLst>
            <a:ext uri="{FF2B5EF4-FFF2-40B4-BE49-F238E27FC236}">
              <a16:creationId xmlns:a16="http://schemas.microsoft.com/office/drawing/2014/main" id="{00000000-0008-0000-0100-000022020000}"/>
            </a:ext>
          </a:extLst>
        </xdr:cNvPr>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547" name="n_3aveValue【児童館】&#10;有形固定資産減価償却率">
          <a:extLst>
            <a:ext uri="{FF2B5EF4-FFF2-40B4-BE49-F238E27FC236}">
              <a16:creationId xmlns:a16="http://schemas.microsoft.com/office/drawing/2014/main" id="{00000000-0008-0000-0100-000023020000}"/>
            </a:ext>
          </a:extLst>
        </xdr:cNvPr>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548" name="n_4aveValue【児童館】&#10;有形固定資産減価償却率">
          <a:extLst>
            <a:ext uri="{FF2B5EF4-FFF2-40B4-BE49-F238E27FC236}">
              <a16:creationId xmlns:a16="http://schemas.microsoft.com/office/drawing/2014/main" id="{00000000-0008-0000-0100-000024020000}"/>
            </a:ext>
          </a:extLst>
        </xdr:cNvPr>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49" name="n_1mainValue【児童館】&#10;有形固定資産減価償却率">
          <a:extLst>
            <a:ext uri="{FF2B5EF4-FFF2-40B4-BE49-F238E27FC236}">
              <a16:creationId xmlns:a16="http://schemas.microsoft.com/office/drawing/2014/main" id="{00000000-0008-0000-0100-000025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50" name="n_2mainValue【児童館】&#10;有形固定資産減価償却率">
          <a:extLst>
            <a:ext uri="{FF2B5EF4-FFF2-40B4-BE49-F238E27FC236}">
              <a16:creationId xmlns:a16="http://schemas.microsoft.com/office/drawing/2014/main" id="{00000000-0008-0000-0100-000026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51" name="n_4mainValue【児童館】&#10;有形固定資産減価償却率">
          <a:extLst>
            <a:ext uri="{FF2B5EF4-FFF2-40B4-BE49-F238E27FC236}">
              <a16:creationId xmlns:a16="http://schemas.microsoft.com/office/drawing/2014/main" id="{00000000-0008-0000-0100-000027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a:extLst>
            <a:ext uri="{FF2B5EF4-FFF2-40B4-BE49-F238E27FC236}">
              <a16:creationId xmlns:a16="http://schemas.microsoft.com/office/drawing/2014/main" id="{00000000-0008-0000-0100-00003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72" name="【児童館】&#10;一人当たり面積最小値テキスト">
          <a:extLst>
            <a:ext uri="{FF2B5EF4-FFF2-40B4-BE49-F238E27FC236}">
              <a16:creationId xmlns:a16="http://schemas.microsoft.com/office/drawing/2014/main" id="{00000000-0008-0000-0100-00003C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74" name="【児童館】&#10;一人当たり面積最大値テキスト">
          <a:extLst>
            <a:ext uri="{FF2B5EF4-FFF2-40B4-BE49-F238E27FC236}">
              <a16:creationId xmlns:a16="http://schemas.microsoft.com/office/drawing/2014/main" id="{00000000-0008-0000-0100-00003E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576" name="【児童館】&#10;一人当たり面積平均値テキスト">
          <a:extLst>
            <a:ext uri="{FF2B5EF4-FFF2-40B4-BE49-F238E27FC236}">
              <a16:creationId xmlns:a16="http://schemas.microsoft.com/office/drawing/2014/main" id="{00000000-0008-0000-0100-000040020000}"/>
            </a:ext>
          </a:extLst>
        </xdr:cNvPr>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73025</xdr:rowOff>
    </xdr:from>
    <xdr:to>
      <xdr:col>116</xdr:col>
      <xdr:colOff>114300</xdr:colOff>
      <xdr:row>83</xdr:row>
      <xdr:rowOff>3175</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51452</xdr:rowOff>
    </xdr:from>
    <xdr:ext cx="469744" cy="259045"/>
    <xdr:sp macro="" textlink="">
      <xdr:nvSpPr>
        <xdr:cNvPr id="588" name="【児童館】&#10;一人当たり面積該当値テキスト">
          <a:extLst>
            <a:ext uri="{FF2B5EF4-FFF2-40B4-BE49-F238E27FC236}">
              <a16:creationId xmlns:a16="http://schemas.microsoft.com/office/drawing/2014/main" id="{00000000-0008-0000-0100-00004C020000}"/>
            </a:ext>
          </a:extLst>
        </xdr:cNvPr>
        <xdr:cNvSpPr txBox="1"/>
      </xdr:nvSpPr>
      <xdr:spPr>
        <a:xfrm>
          <a:off x="22199600" y="14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73025</xdr:rowOff>
    </xdr:from>
    <xdr:to>
      <xdr:col>112</xdr:col>
      <xdr:colOff>38100</xdr:colOff>
      <xdr:row>83</xdr:row>
      <xdr:rowOff>3175</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1272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123825</xdr:rowOff>
    </xdr:from>
    <xdr:to>
      <xdr:col>116</xdr:col>
      <xdr:colOff>63500</xdr:colOff>
      <xdr:row>82</xdr:row>
      <xdr:rowOff>123825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1323300" y="1418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67311</xdr:rowOff>
    </xdr:from>
    <xdr:to>
      <xdr:col>107</xdr:col>
      <xdr:colOff>101600</xdr:colOff>
      <xdr:row>82</xdr:row>
      <xdr:rowOff>168911</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118111</xdr:rowOff>
    </xdr:from>
    <xdr:to>
      <xdr:col>111</xdr:col>
      <xdr:colOff>177800</xdr:colOff>
      <xdr:row>82</xdr:row>
      <xdr:rowOff>123825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0434300" y="14177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61595</xdr:rowOff>
    </xdr:from>
    <xdr:to>
      <xdr:col>98</xdr:col>
      <xdr:colOff>38100</xdr:colOff>
      <xdr:row>82</xdr:row>
      <xdr:rowOff>163195</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8605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594" name="n_1aveValue【児童館】&#10;一人当たり面積">
          <a:extLst>
            <a:ext uri="{FF2B5EF4-FFF2-40B4-BE49-F238E27FC236}">
              <a16:creationId xmlns:a16="http://schemas.microsoft.com/office/drawing/2014/main" id="{00000000-0008-0000-0100-000052020000}"/>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595" name="n_2aveValue【児童館】&#10;一人当たり面積">
          <a:extLst>
            <a:ext uri="{FF2B5EF4-FFF2-40B4-BE49-F238E27FC236}">
              <a16:creationId xmlns:a16="http://schemas.microsoft.com/office/drawing/2014/main" id="{00000000-0008-0000-0100-000053020000}"/>
            </a:ext>
          </a:extLst>
        </xdr:cNvPr>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596" name="n_3aveValue【児童館】&#10;一人当たり面積">
          <a:extLst>
            <a:ext uri="{FF2B5EF4-FFF2-40B4-BE49-F238E27FC236}">
              <a16:creationId xmlns:a16="http://schemas.microsoft.com/office/drawing/2014/main" id="{00000000-0008-0000-0100-000054020000}"/>
            </a:ext>
          </a:extLst>
        </xdr:cNvPr>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xdr:rowOff>
    </xdr:from>
    <xdr:ext cx="469744" cy="259045"/>
    <xdr:sp macro="" textlink="">
      <xdr:nvSpPr>
        <xdr:cNvPr id="597" name="n_4aveValue【児童館】&#10;一人当たり面積">
          <a:extLst>
            <a:ext uri="{FF2B5EF4-FFF2-40B4-BE49-F238E27FC236}">
              <a16:creationId xmlns:a16="http://schemas.microsoft.com/office/drawing/2014/main" id="{00000000-0008-0000-0100-000055020000}"/>
            </a:ext>
          </a:extLst>
        </xdr:cNvPr>
        <xdr:cNvSpPr txBox="1"/>
      </xdr:nvSpPr>
      <xdr:spPr>
        <a:xfrm>
          <a:off x="18421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165752</xdr:rowOff>
    </xdr:from>
    <xdr:ext cx="469744" cy="259045"/>
    <xdr:sp macro="" textlink="">
      <xdr:nvSpPr>
        <xdr:cNvPr id="598" name="n_1mainValue【児童館】&#10;一人当たり面積">
          <a:extLst>
            <a:ext uri="{FF2B5EF4-FFF2-40B4-BE49-F238E27FC236}">
              <a16:creationId xmlns:a16="http://schemas.microsoft.com/office/drawing/2014/main" id="{00000000-0008-0000-0100-000056020000}"/>
            </a:ext>
          </a:extLst>
        </xdr:cNvPr>
        <xdr:cNvSpPr txBox="1"/>
      </xdr:nvSpPr>
      <xdr:spPr>
        <a:xfrm>
          <a:off x="210757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160038</xdr:rowOff>
    </xdr:from>
    <xdr:ext cx="469744" cy="259045"/>
    <xdr:sp macro="" textlink="">
      <xdr:nvSpPr>
        <xdr:cNvPr id="599" name="n_2mainValue【児童館】&#10;一人当たり面積">
          <a:extLst>
            <a:ext uri="{FF2B5EF4-FFF2-40B4-BE49-F238E27FC236}">
              <a16:creationId xmlns:a16="http://schemas.microsoft.com/office/drawing/2014/main" id="{00000000-0008-0000-0100-000057020000}"/>
            </a:ext>
          </a:extLst>
        </xdr:cNvPr>
        <xdr:cNvSpPr txBox="1"/>
      </xdr:nvSpPr>
      <xdr:spPr>
        <a:xfrm>
          <a:off x="20199427" y="142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8272</xdr:rowOff>
    </xdr:from>
    <xdr:ext cx="469744" cy="259045"/>
    <xdr:sp macro="" textlink="">
      <xdr:nvSpPr>
        <xdr:cNvPr id="600" name="n_4mainValue【児童館】&#10;一人当たり面積">
          <a:extLst>
            <a:ext uri="{FF2B5EF4-FFF2-40B4-BE49-F238E27FC236}">
              <a16:creationId xmlns:a16="http://schemas.microsoft.com/office/drawing/2014/main" id="{00000000-0008-0000-0100-000058020000}"/>
            </a:ext>
          </a:extLst>
        </xdr:cNvPr>
        <xdr:cNvSpPr txBox="1"/>
      </xdr:nvSpPr>
      <xdr:spPr>
        <a:xfrm>
          <a:off x="18421427" y="138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a:extLst>
            <a:ext uri="{FF2B5EF4-FFF2-40B4-BE49-F238E27FC236}">
              <a16:creationId xmlns:a16="http://schemas.microsoft.com/office/drawing/2014/main" id="{00000000-0008-0000-0100-00007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6" name="【公民館】&#10;有形固定資産減価償却率最小値テキスト">
          <a:extLst>
            <a:ext uri="{FF2B5EF4-FFF2-40B4-BE49-F238E27FC236}">
              <a16:creationId xmlns:a16="http://schemas.microsoft.com/office/drawing/2014/main" id="{00000000-0008-0000-0100-000072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28" name="【公民館】&#10;有形固定資産減価償却率最大値テキスト">
          <a:extLst>
            <a:ext uri="{FF2B5EF4-FFF2-40B4-BE49-F238E27FC236}">
              <a16:creationId xmlns:a16="http://schemas.microsoft.com/office/drawing/2014/main" id="{00000000-0008-0000-0100-000074020000}"/>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30" name="【公民館】&#10;有形固定資産減価償却率平均値テキスト">
          <a:extLst>
            <a:ext uri="{FF2B5EF4-FFF2-40B4-BE49-F238E27FC236}">
              <a16:creationId xmlns:a16="http://schemas.microsoft.com/office/drawing/2014/main" id="{00000000-0008-0000-0100-000076020000}"/>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6268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74947</xdr:rowOff>
    </xdr:from>
    <xdr:ext cx="405111" cy="259045"/>
    <xdr:sp macro="" textlink="">
      <xdr:nvSpPr>
        <xdr:cNvPr id="642" name="【公民館】&#10;有形固定資産減価償却率該当値テキスト">
          <a:extLst>
            <a:ext uri="{FF2B5EF4-FFF2-40B4-BE49-F238E27FC236}">
              <a16:creationId xmlns:a16="http://schemas.microsoft.com/office/drawing/2014/main" id="{00000000-0008-0000-0100-000082020000}"/>
            </a:ext>
          </a:extLst>
        </xdr:cNvPr>
        <xdr:cNvSpPr txBox="1"/>
      </xdr:nvSpPr>
      <xdr:spPr>
        <a:xfrm>
          <a:off x="16357600"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102870</xdr:rowOff>
    </xdr:from>
    <xdr:to>
      <xdr:col>85</xdr:col>
      <xdr:colOff>127000</xdr:colOff>
      <xdr:row>105</xdr:row>
      <xdr:rowOff>102870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5481300" y="179336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45" name="n_1aveValue【公民館】&#10;有形固定資産減価償却率">
          <a:extLst>
            <a:ext uri="{FF2B5EF4-FFF2-40B4-BE49-F238E27FC236}">
              <a16:creationId xmlns:a16="http://schemas.microsoft.com/office/drawing/2014/main" id="{00000000-0008-0000-0100-000085020000}"/>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46" name="n_2aveValue【公民館】&#10;有形固定資産減価償却率">
          <a:extLst>
            <a:ext uri="{FF2B5EF4-FFF2-40B4-BE49-F238E27FC236}">
              <a16:creationId xmlns:a16="http://schemas.microsoft.com/office/drawing/2014/main" id="{00000000-0008-0000-0100-00008602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47" name="n_3aveValue【公民館】&#10;有形固定資産減価償却率">
          <a:extLst>
            <a:ext uri="{FF2B5EF4-FFF2-40B4-BE49-F238E27FC236}">
              <a16:creationId xmlns:a16="http://schemas.microsoft.com/office/drawing/2014/main" id="{00000000-0008-0000-0100-00008702000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48" name="n_4aveValue【公民館】&#10;有形固定資産減価償却率">
          <a:extLst>
            <a:ext uri="{FF2B5EF4-FFF2-40B4-BE49-F238E27FC236}">
              <a16:creationId xmlns:a16="http://schemas.microsoft.com/office/drawing/2014/main" id="{00000000-0008-0000-0100-000088020000}"/>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649" name="n_1mainValue【公民館】&#10;有形固定資産減価償却率">
          <a:extLst>
            <a:ext uri="{FF2B5EF4-FFF2-40B4-BE49-F238E27FC236}">
              <a16:creationId xmlns:a16="http://schemas.microsoft.com/office/drawing/2014/main" id="{00000000-0008-0000-0100-00008902000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a:extLst>
            <a:ext uri="{FF2B5EF4-FFF2-40B4-BE49-F238E27FC236}">
              <a16:creationId xmlns:a16="http://schemas.microsoft.com/office/drawing/2014/main" id="{00000000-0008-0000-0100-00009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72" name="【公民館】&#10;一人当たり面積最小値テキスト">
          <a:extLst>
            <a:ext uri="{FF2B5EF4-FFF2-40B4-BE49-F238E27FC236}">
              <a16:creationId xmlns:a16="http://schemas.microsoft.com/office/drawing/2014/main" id="{00000000-0008-0000-0100-0000A0020000}"/>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74" name="【公民館】&#10;一人当たり面積最大値テキスト">
          <a:extLst>
            <a:ext uri="{FF2B5EF4-FFF2-40B4-BE49-F238E27FC236}">
              <a16:creationId xmlns:a16="http://schemas.microsoft.com/office/drawing/2014/main" id="{00000000-0008-0000-0100-0000A2020000}"/>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76" name="【公民館】&#10;一人当たり面積平均値テキスト">
          <a:extLst>
            <a:ext uri="{FF2B5EF4-FFF2-40B4-BE49-F238E27FC236}">
              <a16:creationId xmlns:a16="http://schemas.microsoft.com/office/drawing/2014/main" id="{00000000-0008-0000-0100-0000A4020000}"/>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104953</xdr:rowOff>
    </xdr:from>
    <xdr:to>
      <xdr:col>116</xdr:col>
      <xdr:colOff>114300</xdr:colOff>
      <xdr:row>107</xdr:row>
      <xdr:rowOff>35103</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22110700" y="182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127830</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100-0000B0020000}"/>
            </a:ext>
          </a:extLst>
        </xdr:cNvPr>
        <xdr:cNvSpPr txBox="1"/>
      </xdr:nvSpPr>
      <xdr:spPr>
        <a:xfrm>
          <a:off x="22199600" y="181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123241</xdr:rowOff>
    </xdr:from>
    <xdr:to>
      <xdr:col>112</xdr:col>
      <xdr:colOff>38100</xdr:colOff>
      <xdr:row>107</xdr:row>
      <xdr:rowOff>53391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21272500" y="18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155753</xdr:rowOff>
    </xdr:from>
    <xdr:to>
      <xdr:col>116</xdr:col>
      <xdr:colOff>63500</xdr:colOff>
      <xdr:row>107</xdr:row>
      <xdr:rowOff>2591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1323300" y="1832945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691" name="n_1aveValue【公民館】&#10;一人当たり面積">
          <a:extLst>
            <a:ext uri="{FF2B5EF4-FFF2-40B4-BE49-F238E27FC236}">
              <a16:creationId xmlns:a16="http://schemas.microsoft.com/office/drawing/2014/main" id="{00000000-0008-0000-0100-0000B302000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92" name="n_2aveValue【公民館】&#10;一人当たり面積">
          <a:extLst>
            <a:ext uri="{FF2B5EF4-FFF2-40B4-BE49-F238E27FC236}">
              <a16:creationId xmlns:a16="http://schemas.microsoft.com/office/drawing/2014/main" id="{00000000-0008-0000-0100-0000B4020000}"/>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93" name="n_3aveValue【公民館】&#10;一人当たり面積">
          <a:extLst>
            <a:ext uri="{FF2B5EF4-FFF2-40B4-BE49-F238E27FC236}">
              <a16:creationId xmlns:a16="http://schemas.microsoft.com/office/drawing/2014/main" id="{00000000-0008-0000-0100-0000B5020000}"/>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94" name="n_4aveValue【公民館】&#10;一人当たり面積">
          <a:extLst>
            <a:ext uri="{FF2B5EF4-FFF2-40B4-BE49-F238E27FC236}">
              <a16:creationId xmlns:a16="http://schemas.microsoft.com/office/drawing/2014/main" id="{00000000-0008-0000-0100-0000B6020000}"/>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69918</xdr:rowOff>
    </xdr:from>
    <xdr:ext cx="469744" cy="259045"/>
    <xdr:sp macro="" textlink="">
      <xdr:nvSpPr>
        <xdr:cNvPr id="695" name="n_1mainValue【公民館】&#10;一人当たり面積">
          <a:extLst>
            <a:ext uri="{FF2B5EF4-FFF2-40B4-BE49-F238E27FC236}">
              <a16:creationId xmlns:a16="http://schemas.microsoft.com/office/drawing/2014/main" id="{00000000-0008-0000-0100-0000B7020000}"/>
            </a:ext>
          </a:extLst>
        </xdr:cNvPr>
        <xdr:cNvSpPr txBox="1"/>
      </xdr:nvSpPr>
      <xdr:spPr>
        <a:xfrm>
          <a:off x="21075727" y="180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類似団体と比較して特に有形固定資産減価償却率が高くなっている施設は道路、児童館、体育館・プール、消防施設、庁舎となっている。道路が</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％、児童館が</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％、消防施設が</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％となっており、特に児童館と消防施設が高い状況にある。どの施設も老朽化が進んでいるが、令和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年度に策定した個別施設計画に基づき、施設の老朽度や重要性に応じた優先順位を付け、施設の統廃合や計画的な更新・長寿命化改修を行い、施設の老朽化対策に取り組んでいくこととしている。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年度から年次的に施設改修や更新を行っており、児童館については令和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年度に大規模改修を予定している。また、庁舎は令和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年度、体育館は令和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年度に長寿命化改修を計画している。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5,985
5,906
60.32
4,496,056
4,310,518
91,391
2,525,785
3,535,366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9525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5956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137160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53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31132</xdr:rowOff>
    </xdr:from>
    <xdr:ext cx="405111" cy="259045"/>
    <xdr:sp macro="" textlink="">
      <xdr:nvSpPr>
        <xdr:cNvPr id="96" name="n_1ave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7" name="n_2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8" name="n_3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99" name="n_4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100" name="n_1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101" name="n_2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102" name="n_4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0000000-0008-0000-0200-00007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3" name="【体育館・プール】&#10;一人当たり面積最小値テキスト">
          <a:extLst>
            <a:ext uri="{FF2B5EF4-FFF2-40B4-BE49-F238E27FC236}">
              <a16:creationId xmlns:a16="http://schemas.microsoft.com/office/drawing/2014/main" id="{00000000-0008-0000-0200-00007B000000}"/>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5" name="【体育館・プール】&#10;一人当たり面積最大値テキスト">
          <a:extLst>
            <a:ext uri="{FF2B5EF4-FFF2-40B4-BE49-F238E27FC236}">
              <a16:creationId xmlns:a16="http://schemas.microsoft.com/office/drawing/2014/main" id="{00000000-0008-0000-0200-00007D00000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7" name="【体育館・プール】&#10;一人当たり面積平均値テキスト">
          <a:extLst>
            <a:ext uri="{FF2B5EF4-FFF2-40B4-BE49-F238E27FC236}">
              <a16:creationId xmlns:a16="http://schemas.microsoft.com/office/drawing/2014/main" id="{00000000-0008-0000-0200-00007F000000}"/>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158941</xdr:rowOff>
    </xdr:from>
    <xdr:to>
      <xdr:col>55</xdr:col>
      <xdr:colOff>50800</xdr:colOff>
      <xdr:row>62</xdr:row>
      <xdr:rowOff>89091</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104267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73868</xdr:rowOff>
    </xdr:from>
    <xdr:ext cx="469744" cy="259045"/>
    <xdr:sp macro="" textlink="">
      <xdr:nvSpPr>
        <xdr:cNvPr id="139" name="【体育館・プール】&#10;一人当たり面積該当値テキスト">
          <a:extLst>
            <a:ext uri="{FF2B5EF4-FFF2-40B4-BE49-F238E27FC236}">
              <a16:creationId xmlns:a16="http://schemas.microsoft.com/office/drawing/2014/main" id="{00000000-0008-0000-0200-00008B000000}"/>
            </a:ext>
          </a:extLst>
        </xdr:cNvPr>
        <xdr:cNvSpPr txBox="1"/>
      </xdr:nvSpPr>
      <xdr:spPr>
        <a:xfrm>
          <a:off x="10515600" y="1053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158941</xdr:rowOff>
    </xdr:from>
    <xdr:to>
      <xdr:col>50</xdr:col>
      <xdr:colOff>165100</xdr:colOff>
      <xdr:row>62</xdr:row>
      <xdr:rowOff>89091</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95885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38291</xdr:rowOff>
    </xdr:from>
    <xdr:to>
      <xdr:col>55</xdr:col>
      <xdr:colOff>0</xdr:colOff>
      <xdr:row>62</xdr:row>
      <xdr:rowOff>38291</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9639300" y="10668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116649</xdr:rowOff>
    </xdr:from>
    <xdr:to>
      <xdr:col>46</xdr:col>
      <xdr:colOff>38100</xdr:colOff>
      <xdr:row>62</xdr:row>
      <xdr:rowOff>46799</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8699500" y="10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167449</xdr:rowOff>
    </xdr:from>
    <xdr:to>
      <xdr:col>50</xdr:col>
      <xdr:colOff>114300</xdr:colOff>
      <xdr:row>62</xdr:row>
      <xdr:rowOff>38291</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8750300" y="10625899"/>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158941</xdr:rowOff>
    </xdr:from>
    <xdr:to>
      <xdr:col>36</xdr:col>
      <xdr:colOff>165100</xdr:colOff>
      <xdr:row>62</xdr:row>
      <xdr:rowOff>89091</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69215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154767</xdr:rowOff>
    </xdr:from>
    <xdr:ext cx="469744" cy="259045"/>
    <xdr:sp macro="" textlink="">
      <xdr:nvSpPr>
        <xdr:cNvPr id="145" name="n_1aveValue【体育館・プール】&#10;一人当たり面積">
          <a:extLst>
            <a:ext uri="{FF2B5EF4-FFF2-40B4-BE49-F238E27FC236}">
              <a16:creationId xmlns:a16="http://schemas.microsoft.com/office/drawing/2014/main" id="{00000000-0008-0000-0200-000091000000}"/>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6" name="n_2aveValue【体育館・プール】&#10;一人当たり面積">
          <a:extLst>
            <a:ext uri="{FF2B5EF4-FFF2-40B4-BE49-F238E27FC236}">
              <a16:creationId xmlns:a16="http://schemas.microsoft.com/office/drawing/2014/main" id="{00000000-0008-0000-0200-000092000000}"/>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7" name="n_3aveValue【体育館・プール】&#10;一人当たり面積">
          <a:extLst>
            <a:ext uri="{FF2B5EF4-FFF2-40B4-BE49-F238E27FC236}">
              <a16:creationId xmlns:a16="http://schemas.microsoft.com/office/drawing/2014/main" id="{00000000-0008-0000-0200-000093000000}"/>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48" name="n_4aveValue【体育館・プール】&#10;一人当たり面積">
          <a:extLst>
            <a:ext uri="{FF2B5EF4-FFF2-40B4-BE49-F238E27FC236}">
              <a16:creationId xmlns:a16="http://schemas.microsoft.com/office/drawing/2014/main" id="{00000000-0008-0000-0200-000094000000}"/>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80218</xdr:rowOff>
    </xdr:from>
    <xdr:ext cx="469744" cy="259045"/>
    <xdr:sp macro="" textlink="">
      <xdr:nvSpPr>
        <xdr:cNvPr id="149" name="n_1mainValue【体育館・プール】&#10;一人当たり面積">
          <a:extLst>
            <a:ext uri="{FF2B5EF4-FFF2-40B4-BE49-F238E27FC236}">
              <a16:creationId xmlns:a16="http://schemas.microsoft.com/office/drawing/2014/main" id="{00000000-0008-0000-0200-000095000000}"/>
            </a:ext>
          </a:extLst>
        </xdr:cNvPr>
        <xdr:cNvSpPr txBox="1"/>
      </xdr:nvSpPr>
      <xdr:spPr>
        <a:xfrm>
          <a:off x="9391727" y="1071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37926</xdr:rowOff>
    </xdr:from>
    <xdr:ext cx="469744" cy="259045"/>
    <xdr:sp macro="" textlink="">
      <xdr:nvSpPr>
        <xdr:cNvPr id="150" name="n_2mainValue【体育館・プール】&#10;一人当たり面積">
          <a:extLst>
            <a:ext uri="{FF2B5EF4-FFF2-40B4-BE49-F238E27FC236}">
              <a16:creationId xmlns:a16="http://schemas.microsoft.com/office/drawing/2014/main" id="{00000000-0008-0000-0200-000096000000}"/>
            </a:ext>
          </a:extLst>
        </xdr:cNvPr>
        <xdr:cNvSpPr txBox="1"/>
      </xdr:nvSpPr>
      <xdr:spPr>
        <a:xfrm>
          <a:off x="8515427" y="106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80218</xdr:rowOff>
    </xdr:from>
    <xdr:ext cx="469744" cy="259045"/>
    <xdr:sp macro="" textlink="">
      <xdr:nvSpPr>
        <xdr:cNvPr id="151" name="n_4mainValue【体育館・プール】&#10;一人当たり面積">
          <a:extLst>
            <a:ext uri="{FF2B5EF4-FFF2-40B4-BE49-F238E27FC236}">
              <a16:creationId xmlns:a16="http://schemas.microsoft.com/office/drawing/2014/main" id="{00000000-0008-0000-0200-000097000000}"/>
            </a:ext>
          </a:extLst>
        </xdr:cNvPr>
        <xdr:cNvSpPr txBox="1"/>
      </xdr:nvSpPr>
      <xdr:spPr>
        <a:xfrm>
          <a:off x="6737427" y="1071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00000000-0008-0000-0200-0000A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7" name="【福祉施設】&#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79" name="【福祉施設】&#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83820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140874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164464</xdr:rowOff>
    </xdr:from>
    <xdr:to>
      <xdr:col>6</xdr:col>
      <xdr:colOff>38100</xdr:colOff>
      <xdr:row>81</xdr:row>
      <xdr:rowOff>94614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197" name="n_1aveValue【福祉施設】&#10;有形固定資産減価償却率">
          <a:extLst>
            <a:ext uri="{FF2B5EF4-FFF2-40B4-BE49-F238E27FC236}">
              <a16:creationId xmlns:a16="http://schemas.microsoft.com/office/drawing/2014/main" id="{00000000-0008-0000-0200-0000C500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198" name="n_2aveValue【福祉施設】&#10;有形固定資産減価償却率">
          <a:extLst>
            <a:ext uri="{FF2B5EF4-FFF2-40B4-BE49-F238E27FC236}">
              <a16:creationId xmlns:a16="http://schemas.microsoft.com/office/drawing/2014/main" id="{00000000-0008-0000-0200-0000C600000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199" name="n_3aveValue【福祉施設】&#10;有形固定資産減価償却率">
          <a:extLst>
            <a:ext uri="{FF2B5EF4-FFF2-40B4-BE49-F238E27FC236}">
              <a16:creationId xmlns:a16="http://schemas.microsoft.com/office/drawing/2014/main" id="{00000000-0008-0000-0200-0000C7000000}"/>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00" name="n_4aveValue【福祉施設】&#10;有形固定資産減価償却率">
          <a:extLst>
            <a:ext uri="{FF2B5EF4-FFF2-40B4-BE49-F238E27FC236}">
              <a16:creationId xmlns:a16="http://schemas.microsoft.com/office/drawing/2014/main" id="{00000000-0008-0000-0200-0000C8000000}"/>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201" name="n_1mainValue【福祉施設】&#10;有形固定資産減価償却率">
          <a:extLst>
            <a:ext uri="{FF2B5EF4-FFF2-40B4-BE49-F238E27FC236}">
              <a16:creationId xmlns:a16="http://schemas.microsoft.com/office/drawing/2014/main" id="{00000000-0008-0000-0200-0000C900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202" name="n_4mainValue【福祉施設】&#10;有形固定資産減価償却率">
          <a:extLst>
            <a:ext uri="{FF2B5EF4-FFF2-40B4-BE49-F238E27FC236}">
              <a16:creationId xmlns:a16="http://schemas.microsoft.com/office/drawing/2014/main" id="{00000000-0008-0000-0200-0000CA000000}"/>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a:extLst>
            <a:ext uri="{FF2B5EF4-FFF2-40B4-BE49-F238E27FC236}">
              <a16:creationId xmlns:a16="http://schemas.microsoft.com/office/drawing/2014/main" id="{00000000-0008-0000-0200-0000E500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1" name="【福祉施設】&#10;一人当たり面積最大値テキスト">
          <a:extLst>
            <a:ext uri="{FF2B5EF4-FFF2-40B4-BE49-F238E27FC236}">
              <a16:creationId xmlns:a16="http://schemas.microsoft.com/office/drawing/2014/main" id="{00000000-0008-0000-0200-0000E7000000}"/>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33" name="【福祉施設】&#10;一人当たり面積平均値テキスト">
          <a:extLst>
            <a:ext uri="{FF2B5EF4-FFF2-40B4-BE49-F238E27FC236}">
              <a16:creationId xmlns:a16="http://schemas.microsoft.com/office/drawing/2014/main" id="{00000000-0008-0000-0200-0000E9000000}"/>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138612</xdr:rowOff>
    </xdr:from>
    <xdr:to>
      <xdr:col>55</xdr:col>
      <xdr:colOff>50800</xdr:colOff>
      <xdr:row>85</xdr:row>
      <xdr:rowOff>68762</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117039</xdr:rowOff>
    </xdr:from>
    <xdr:ext cx="469744" cy="259045"/>
    <xdr:sp macro="" textlink="">
      <xdr:nvSpPr>
        <xdr:cNvPr id="245" name="【福祉施設】&#10;一人当たり面積該当値テキスト">
          <a:extLst>
            <a:ext uri="{FF2B5EF4-FFF2-40B4-BE49-F238E27FC236}">
              <a16:creationId xmlns:a16="http://schemas.microsoft.com/office/drawing/2014/main" id="{00000000-0008-0000-0200-0000F5000000}"/>
            </a:ext>
          </a:extLst>
        </xdr:cNvPr>
        <xdr:cNvSpPr txBox="1"/>
      </xdr:nvSpPr>
      <xdr:spPr>
        <a:xfrm>
          <a:off x="10515600" y="1451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138612</xdr:rowOff>
    </xdr:from>
    <xdr:to>
      <xdr:col>50</xdr:col>
      <xdr:colOff>165100</xdr:colOff>
      <xdr:row>85</xdr:row>
      <xdr:rowOff>68762</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17962</xdr:rowOff>
    </xdr:from>
    <xdr:to>
      <xdr:col>55</xdr:col>
      <xdr:colOff>0</xdr:colOff>
      <xdr:row>85</xdr:row>
      <xdr:rowOff>17962</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4591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140788</xdr:rowOff>
    </xdr:from>
    <xdr:to>
      <xdr:col>36</xdr:col>
      <xdr:colOff>165100</xdr:colOff>
      <xdr:row>85</xdr:row>
      <xdr:rowOff>70938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692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160945</xdr:rowOff>
    </xdr:from>
    <xdr:ext cx="469744" cy="259045"/>
    <xdr:sp macro="" textlink="">
      <xdr:nvSpPr>
        <xdr:cNvPr id="249" name="n_1aveValue【福祉施設】&#10;一人当たり面積">
          <a:extLst>
            <a:ext uri="{FF2B5EF4-FFF2-40B4-BE49-F238E27FC236}">
              <a16:creationId xmlns:a16="http://schemas.microsoft.com/office/drawing/2014/main" id="{00000000-0008-0000-0200-0000F9000000}"/>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50" name="n_2aveValue【福祉施設】&#10;一人当たり面積">
          <a:extLst>
            <a:ext uri="{FF2B5EF4-FFF2-40B4-BE49-F238E27FC236}">
              <a16:creationId xmlns:a16="http://schemas.microsoft.com/office/drawing/2014/main" id="{00000000-0008-0000-0200-0000FA000000}"/>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51" name="n_3aveValue【福祉施設】&#10;一人当たり面積">
          <a:extLst>
            <a:ext uri="{FF2B5EF4-FFF2-40B4-BE49-F238E27FC236}">
              <a16:creationId xmlns:a16="http://schemas.microsoft.com/office/drawing/2014/main" id="{00000000-0008-0000-0200-0000FB000000}"/>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252" name="n_4aveValue【福祉施設】&#10;一人当たり面積">
          <a:extLst>
            <a:ext uri="{FF2B5EF4-FFF2-40B4-BE49-F238E27FC236}">
              <a16:creationId xmlns:a16="http://schemas.microsoft.com/office/drawing/2014/main" id="{00000000-0008-0000-0200-0000FC000000}"/>
            </a:ext>
          </a:extLst>
        </xdr:cNvPr>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59889</xdr:rowOff>
    </xdr:from>
    <xdr:ext cx="469744" cy="259045"/>
    <xdr:sp macro="" textlink="">
      <xdr:nvSpPr>
        <xdr:cNvPr id="253" name="n_1mainValue【福祉施設】&#10;一人当たり面積">
          <a:extLst>
            <a:ext uri="{FF2B5EF4-FFF2-40B4-BE49-F238E27FC236}">
              <a16:creationId xmlns:a16="http://schemas.microsoft.com/office/drawing/2014/main" id="{00000000-0008-0000-0200-0000FD000000}"/>
            </a:ext>
          </a:extLst>
        </xdr:cNvPr>
        <xdr:cNvSpPr txBox="1"/>
      </xdr:nvSpPr>
      <xdr:spPr>
        <a:xfrm>
          <a:off x="9391727" y="146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87465</xdr:rowOff>
    </xdr:from>
    <xdr:ext cx="469744" cy="259045"/>
    <xdr:sp macro="" textlink="">
      <xdr:nvSpPr>
        <xdr:cNvPr id="254" name="n_4mainValue【福祉施設】&#10;一人当たり面積">
          <a:extLst>
            <a:ext uri="{FF2B5EF4-FFF2-40B4-BE49-F238E27FC236}">
              <a16:creationId xmlns:a16="http://schemas.microsoft.com/office/drawing/2014/main" id="{00000000-0008-0000-0200-0000FE000000}"/>
            </a:ext>
          </a:extLst>
        </xdr:cNvPr>
        <xdr:cNvSpPr txBox="1"/>
      </xdr:nvSpPr>
      <xdr:spPr>
        <a:xfrm>
          <a:off x="6737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7" name="【消防施設】&#10;有形固定資産減価償却率グラフ枠">
          <a:extLst>
            <a:ext uri="{FF2B5EF4-FFF2-40B4-BE49-F238E27FC236}">
              <a16:creationId xmlns:a16="http://schemas.microsoft.com/office/drawing/2014/main" id="{00000000-0008-0000-0200-00004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29" name="【消防施設】&#10;有形固定資産減価償却率最小値テキスト">
          <a:extLst>
            <a:ext uri="{FF2B5EF4-FFF2-40B4-BE49-F238E27FC236}">
              <a16:creationId xmlns:a16="http://schemas.microsoft.com/office/drawing/2014/main" id="{00000000-0008-0000-0200-00004901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31" name="【消防施設】&#10;有形固定資産減価償却率最大値テキスト">
          <a:extLst>
            <a:ext uri="{FF2B5EF4-FFF2-40B4-BE49-F238E27FC236}">
              <a16:creationId xmlns:a16="http://schemas.microsoft.com/office/drawing/2014/main" id="{00000000-0008-0000-0200-00004B01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333" name="【消防施設】&#10;有形固定資産減価償却率平均値テキスト">
          <a:extLst>
            <a:ext uri="{FF2B5EF4-FFF2-40B4-BE49-F238E27FC236}">
              <a16:creationId xmlns:a16="http://schemas.microsoft.com/office/drawing/2014/main" id="{00000000-0008-0000-0200-00004D010000}"/>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57513</xdr:rowOff>
    </xdr:from>
    <xdr:to>
      <xdr:col>85</xdr:col>
      <xdr:colOff>177800</xdr:colOff>
      <xdr:row>86</xdr:row>
      <xdr:rowOff>159113</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62687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143890</xdr:rowOff>
    </xdr:from>
    <xdr:ext cx="405111" cy="259045"/>
    <xdr:sp macro="" textlink="">
      <xdr:nvSpPr>
        <xdr:cNvPr id="345" name="【消防施設】&#10;有形固定資産減価償却率該当値テキスト">
          <a:extLst>
            <a:ext uri="{FF2B5EF4-FFF2-40B4-BE49-F238E27FC236}">
              <a16:creationId xmlns:a16="http://schemas.microsoft.com/office/drawing/2014/main" id="{00000000-0008-0000-0200-000059010000}"/>
            </a:ext>
          </a:extLst>
        </xdr:cNvPr>
        <xdr:cNvSpPr txBox="1"/>
      </xdr:nvSpPr>
      <xdr:spPr>
        <a:xfrm>
          <a:off x="16357600" y="1471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52614</xdr:rowOff>
    </xdr:from>
    <xdr:to>
      <xdr:col>81</xdr:col>
      <xdr:colOff>101600</xdr:colOff>
      <xdr:row>86</xdr:row>
      <xdr:rowOff>154214</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543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103414</xdr:rowOff>
    </xdr:from>
    <xdr:to>
      <xdr:col>85</xdr:col>
      <xdr:colOff>127000</xdr:colOff>
      <xdr:row>86</xdr:row>
      <xdr:rowOff>108313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5481300" y="1484811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116295</xdr:rowOff>
    </xdr:from>
    <xdr:to>
      <xdr:col>76</xdr:col>
      <xdr:colOff>165100</xdr:colOff>
      <xdr:row>85</xdr:row>
      <xdr:rowOff>46445</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4541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167095</xdr:rowOff>
    </xdr:from>
    <xdr:to>
      <xdr:col>81</xdr:col>
      <xdr:colOff>50800</xdr:colOff>
      <xdr:row>86</xdr:row>
      <xdr:rowOff>103414</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4592300" y="14568895"/>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144055</xdr:rowOff>
    </xdr:from>
    <xdr:to>
      <xdr:col>67</xdr:col>
      <xdr:colOff>101600</xdr:colOff>
      <xdr:row>84</xdr:row>
      <xdr:rowOff>74205</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2763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107059</xdr:rowOff>
    </xdr:from>
    <xdr:ext cx="405111" cy="259045"/>
    <xdr:sp macro="" textlink="">
      <xdr:nvSpPr>
        <xdr:cNvPr id="351" name="n_1aveValue【消防施設】&#10;有形固定資産減価償却率">
          <a:extLst>
            <a:ext uri="{FF2B5EF4-FFF2-40B4-BE49-F238E27FC236}">
              <a16:creationId xmlns:a16="http://schemas.microsoft.com/office/drawing/2014/main" id="{00000000-0008-0000-0200-00005F010000}"/>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352" name="n_2aveValue【消防施設】&#10;有形固定資産減価償却率">
          <a:extLst>
            <a:ext uri="{FF2B5EF4-FFF2-40B4-BE49-F238E27FC236}">
              <a16:creationId xmlns:a16="http://schemas.microsoft.com/office/drawing/2014/main" id="{00000000-0008-0000-0200-000060010000}"/>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353" name="n_3aveValue【消防施設】&#10;有形固定資産減価償却率">
          <a:extLst>
            <a:ext uri="{FF2B5EF4-FFF2-40B4-BE49-F238E27FC236}">
              <a16:creationId xmlns:a16="http://schemas.microsoft.com/office/drawing/2014/main" id="{00000000-0008-0000-0200-00006101000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354" name="n_4aveValue【消防施設】&#10;有形固定資産減価償却率">
          <a:extLst>
            <a:ext uri="{FF2B5EF4-FFF2-40B4-BE49-F238E27FC236}">
              <a16:creationId xmlns:a16="http://schemas.microsoft.com/office/drawing/2014/main" id="{00000000-0008-0000-0200-000062010000}"/>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145341</xdr:rowOff>
    </xdr:from>
    <xdr:ext cx="405111" cy="259045"/>
    <xdr:sp macro="" textlink="">
      <xdr:nvSpPr>
        <xdr:cNvPr id="355" name="n_1mainValue【消防施設】&#10;有形固定資産減価償却率">
          <a:extLst>
            <a:ext uri="{FF2B5EF4-FFF2-40B4-BE49-F238E27FC236}">
              <a16:creationId xmlns:a16="http://schemas.microsoft.com/office/drawing/2014/main" id="{00000000-0008-0000-0200-000063010000}"/>
            </a:ext>
          </a:extLst>
        </xdr:cNvPr>
        <xdr:cNvSpPr txBox="1"/>
      </xdr:nvSpPr>
      <xdr:spPr>
        <a:xfrm>
          <a:off x="15266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37572</xdr:rowOff>
    </xdr:from>
    <xdr:ext cx="405111" cy="259045"/>
    <xdr:sp macro="" textlink="">
      <xdr:nvSpPr>
        <xdr:cNvPr id="356" name="n_2mainValue【消防施設】&#10;有形固定資産減価償却率">
          <a:extLst>
            <a:ext uri="{FF2B5EF4-FFF2-40B4-BE49-F238E27FC236}">
              <a16:creationId xmlns:a16="http://schemas.microsoft.com/office/drawing/2014/main" id="{00000000-0008-0000-0200-000064010000}"/>
            </a:ext>
          </a:extLst>
        </xdr:cNvPr>
        <xdr:cNvSpPr txBox="1"/>
      </xdr:nvSpPr>
      <xdr:spPr>
        <a:xfrm>
          <a:off x="14389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65332</xdr:rowOff>
    </xdr:from>
    <xdr:ext cx="405111" cy="259045"/>
    <xdr:sp macro="" textlink="">
      <xdr:nvSpPr>
        <xdr:cNvPr id="357" name="n_4mainValue【消防施設】&#10;有形固定資産減価償却率">
          <a:extLst>
            <a:ext uri="{FF2B5EF4-FFF2-40B4-BE49-F238E27FC236}">
              <a16:creationId xmlns:a16="http://schemas.microsoft.com/office/drawing/2014/main" id="{00000000-0008-0000-0200-000065010000}"/>
            </a:ext>
          </a:extLst>
        </xdr:cNvPr>
        <xdr:cNvSpPr txBox="1"/>
      </xdr:nvSpPr>
      <xdr:spPr>
        <a:xfrm>
          <a:off x="12611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8" name="【消防施設】&#10;一人当たり面積グラフ枠">
          <a:extLst>
            <a:ext uri="{FF2B5EF4-FFF2-40B4-BE49-F238E27FC236}">
              <a16:creationId xmlns:a16="http://schemas.microsoft.com/office/drawing/2014/main" id="{00000000-0008-0000-0200-00007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380" name="【消防施設】&#10;一人当たり面積最小値テキスト">
          <a:extLst>
            <a:ext uri="{FF2B5EF4-FFF2-40B4-BE49-F238E27FC236}">
              <a16:creationId xmlns:a16="http://schemas.microsoft.com/office/drawing/2014/main" id="{00000000-0008-0000-0200-00007C01000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382" name="【消防施設】&#10;一人当たり面積最大値テキスト">
          <a:extLst>
            <a:ext uri="{FF2B5EF4-FFF2-40B4-BE49-F238E27FC236}">
              <a16:creationId xmlns:a16="http://schemas.microsoft.com/office/drawing/2014/main" id="{00000000-0008-0000-0200-00007E010000}"/>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384" name="【消防施設】&#10;一人当たり面積平均値テキスト">
          <a:extLst>
            <a:ext uri="{FF2B5EF4-FFF2-40B4-BE49-F238E27FC236}">
              <a16:creationId xmlns:a16="http://schemas.microsoft.com/office/drawing/2014/main" id="{00000000-0008-0000-0200-00008001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145948</xdr:rowOff>
    </xdr:from>
    <xdr:to>
      <xdr:col>116</xdr:col>
      <xdr:colOff>114300</xdr:colOff>
      <xdr:row>86</xdr:row>
      <xdr:rowOff>76098</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221107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60875</xdr:rowOff>
    </xdr:from>
    <xdr:ext cx="469744" cy="259045"/>
    <xdr:sp macro="" textlink="">
      <xdr:nvSpPr>
        <xdr:cNvPr id="396" name="【消防施設】&#10;一人当たり面積該当値テキスト">
          <a:extLst>
            <a:ext uri="{FF2B5EF4-FFF2-40B4-BE49-F238E27FC236}">
              <a16:creationId xmlns:a16="http://schemas.microsoft.com/office/drawing/2014/main" id="{00000000-0008-0000-0200-00008C010000}"/>
            </a:ext>
          </a:extLst>
        </xdr:cNvPr>
        <xdr:cNvSpPr txBox="1"/>
      </xdr:nvSpPr>
      <xdr:spPr>
        <a:xfrm>
          <a:off x="22199600" y="1463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145948</xdr:rowOff>
    </xdr:from>
    <xdr:to>
      <xdr:col>112</xdr:col>
      <xdr:colOff>38100</xdr:colOff>
      <xdr:row>86</xdr:row>
      <xdr:rowOff>76098</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1272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25298</xdr:rowOff>
    </xdr:from>
    <xdr:to>
      <xdr:col>116</xdr:col>
      <xdr:colOff>63500</xdr:colOff>
      <xdr:row>86</xdr:row>
      <xdr:rowOff>25298</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21323300" y="14769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146405</xdr:rowOff>
    </xdr:from>
    <xdr:to>
      <xdr:col>107</xdr:col>
      <xdr:colOff>101600</xdr:colOff>
      <xdr:row>86</xdr:row>
      <xdr:rowOff>76555</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0383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25298</xdr:rowOff>
    </xdr:from>
    <xdr:to>
      <xdr:col>111</xdr:col>
      <xdr:colOff>177800</xdr:colOff>
      <xdr:row>86</xdr:row>
      <xdr:rowOff>25755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0434300" y="147699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146405</xdr:rowOff>
    </xdr:from>
    <xdr:to>
      <xdr:col>98</xdr:col>
      <xdr:colOff>38100</xdr:colOff>
      <xdr:row>86</xdr:row>
      <xdr:rowOff>76555</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8605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402" name="n_1aveValue【消防施設】&#10;一人当たり面積">
          <a:extLst>
            <a:ext uri="{FF2B5EF4-FFF2-40B4-BE49-F238E27FC236}">
              <a16:creationId xmlns:a16="http://schemas.microsoft.com/office/drawing/2014/main" id="{00000000-0008-0000-0200-000092010000}"/>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403" name="n_2aveValue【消防施設】&#10;一人当たり面積">
          <a:extLst>
            <a:ext uri="{FF2B5EF4-FFF2-40B4-BE49-F238E27FC236}">
              <a16:creationId xmlns:a16="http://schemas.microsoft.com/office/drawing/2014/main" id="{00000000-0008-0000-0200-000093010000}"/>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404" name="n_3aveValue【消防施設】&#10;一人当たり面積">
          <a:extLst>
            <a:ext uri="{FF2B5EF4-FFF2-40B4-BE49-F238E27FC236}">
              <a16:creationId xmlns:a16="http://schemas.microsoft.com/office/drawing/2014/main" id="{00000000-0008-0000-0200-000094010000}"/>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405" name="n_4aveValue【消防施設】&#10;一人当たり面積">
          <a:extLst>
            <a:ext uri="{FF2B5EF4-FFF2-40B4-BE49-F238E27FC236}">
              <a16:creationId xmlns:a16="http://schemas.microsoft.com/office/drawing/2014/main" id="{00000000-0008-0000-0200-000095010000}"/>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67225</xdr:rowOff>
    </xdr:from>
    <xdr:ext cx="469744" cy="259045"/>
    <xdr:sp macro="" textlink="">
      <xdr:nvSpPr>
        <xdr:cNvPr id="406" name="n_1mainValue【消防施設】&#10;一人当たり面積">
          <a:extLst>
            <a:ext uri="{FF2B5EF4-FFF2-40B4-BE49-F238E27FC236}">
              <a16:creationId xmlns:a16="http://schemas.microsoft.com/office/drawing/2014/main" id="{00000000-0008-0000-0200-000096010000}"/>
            </a:ext>
          </a:extLst>
        </xdr:cNvPr>
        <xdr:cNvSpPr txBox="1"/>
      </xdr:nvSpPr>
      <xdr:spPr>
        <a:xfrm>
          <a:off x="210757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67682</xdr:rowOff>
    </xdr:from>
    <xdr:ext cx="469744" cy="259045"/>
    <xdr:sp macro="" textlink="">
      <xdr:nvSpPr>
        <xdr:cNvPr id="407" name="n_2mainValue【消防施設】&#10;一人当たり面積">
          <a:extLst>
            <a:ext uri="{FF2B5EF4-FFF2-40B4-BE49-F238E27FC236}">
              <a16:creationId xmlns:a16="http://schemas.microsoft.com/office/drawing/2014/main" id="{00000000-0008-0000-0200-000097010000}"/>
            </a:ext>
          </a:extLst>
        </xdr:cNvPr>
        <xdr:cNvSpPr txBox="1"/>
      </xdr:nvSpPr>
      <xdr:spPr>
        <a:xfrm>
          <a:off x="20199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67682</xdr:rowOff>
    </xdr:from>
    <xdr:ext cx="469744" cy="259045"/>
    <xdr:sp macro="" textlink="">
      <xdr:nvSpPr>
        <xdr:cNvPr id="408" name="n_4mainValue【消防施設】&#10;一人当たり面積">
          <a:extLst>
            <a:ext uri="{FF2B5EF4-FFF2-40B4-BE49-F238E27FC236}">
              <a16:creationId xmlns:a16="http://schemas.microsoft.com/office/drawing/2014/main" id="{00000000-0008-0000-0200-000098010000}"/>
            </a:ext>
          </a:extLst>
        </xdr:cNvPr>
        <xdr:cNvSpPr txBox="1"/>
      </xdr:nvSpPr>
      <xdr:spPr>
        <a:xfrm>
          <a:off x="18421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庁舎】&#10;有形固定資産減価償却率グラフ枠">
          <a:extLst>
            <a:ext uri="{FF2B5EF4-FFF2-40B4-BE49-F238E27FC236}">
              <a16:creationId xmlns:a16="http://schemas.microsoft.com/office/drawing/2014/main" id="{00000000-0008-0000-0200-0000B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35" name="【庁舎】&#10;有形固定資産減価償却率最小値テキスト">
          <a:extLst>
            <a:ext uri="{FF2B5EF4-FFF2-40B4-BE49-F238E27FC236}">
              <a16:creationId xmlns:a16="http://schemas.microsoft.com/office/drawing/2014/main" id="{00000000-0008-0000-0200-0000B301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37" name="【庁舎】&#10;有形固定資産減価償却率最大値テキスト">
          <a:extLst>
            <a:ext uri="{FF2B5EF4-FFF2-40B4-BE49-F238E27FC236}">
              <a16:creationId xmlns:a16="http://schemas.microsoft.com/office/drawing/2014/main" id="{00000000-0008-0000-0200-0000B5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39" name="【庁舎】&#10;有形固定資産減価償却率平均値テキスト">
          <a:extLst>
            <a:ext uri="{FF2B5EF4-FFF2-40B4-BE49-F238E27FC236}">
              <a16:creationId xmlns:a16="http://schemas.microsoft.com/office/drawing/2014/main" id="{00000000-0008-0000-0200-0000B701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6268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451" name="【庁舎】&#10;有形固定資産減価償却率該当値テキスト">
          <a:extLst>
            <a:ext uri="{FF2B5EF4-FFF2-40B4-BE49-F238E27FC236}">
              <a16:creationId xmlns:a16="http://schemas.microsoft.com/office/drawing/2014/main" id="{00000000-0008-0000-0200-0000C3010000}"/>
            </a:ext>
          </a:extLst>
        </xdr:cNvPr>
        <xdr:cNvSpPr txBox="1"/>
      </xdr:nvSpPr>
      <xdr:spPr>
        <a:xfrm>
          <a:off x="16357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72934</xdr:rowOff>
    </xdr:from>
    <xdr:to>
      <xdr:col>85</xdr:col>
      <xdr:colOff>127000</xdr:colOff>
      <xdr:row>106</xdr:row>
      <xdr:rowOff>112123</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5481300" y="182466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72934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4592300" y="182335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53720</xdr:rowOff>
    </xdr:from>
    <xdr:ext cx="405111" cy="259045"/>
    <xdr:sp macro="" textlink="">
      <xdr:nvSpPr>
        <xdr:cNvPr id="457" name="n_1aveValue【庁舎】&#10;有形固定資産減価償却率">
          <a:extLst>
            <a:ext uri="{FF2B5EF4-FFF2-40B4-BE49-F238E27FC236}">
              <a16:creationId xmlns:a16="http://schemas.microsoft.com/office/drawing/2014/main" id="{00000000-0008-0000-0200-0000C9010000}"/>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58" name="n_2aveValue【庁舎】&#10;有形固定資産減価償却率">
          <a:extLst>
            <a:ext uri="{FF2B5EF4-FFF2-40B4-BE49-F238E27FC236}">
              <a16:creationId xmlns:a16="http://schemas.microsoft.com/office/drawing/2014/main" id="{00000000-0008-0000-0200-0000CA01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59" name="n_3aveValue【庁舎】&#10;有形固定資産減価償却率">
          <a:extLst>
            <a:ext uri="{FF2B5EF4-FFF2-40B4-BE49-F238E27FC236}">
              <a16:creationId xmlns:a16="http://schemas.microsoft.com/office/drawing/2014/main" id="{00000000-0008-0000-0200-0000CB010000}"/>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460" name="n_4aveValue【庁舎】&#10;有形固定資産減価償却率">
          <a:extLst>
            <a:ext uri="{FF2B5EF4-FFF2-40B4-BE49-F238E27FC236}">
              <a16:creationId xmlns:a16="http://schemas.microsoft.com/office/drawing/2014/main" id="{00000000-0008-0000-0200-0000CC010000}"/>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461" name="n_1mainValue【庁舎】&#10;有形固定資産減価償却率">
          <a:extLst>
            <a:ext uri="{FF2B5EF4-FFF2-40B4-BE49-F238E27FC236}">
              <a16:creationId xmlns:a16="http://schemas.microsoft.com/office/drawing/2014/main" id="{00000000-0008-0000-0200-0000CD010000}"/>
            </a:ext>
          </a:extLst>
        </xdr:cNvPr>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462" name="n_2mainValue【庁舎】&#10;有形固定資産減価償却率">
          <a:extLst>
            <a:ext uri="{FF2B5EF4-FFF2-40B4-BE49-F238E27FC236}">
              <a16:creationId xmlns:a16="http://schemas.microsoft.com/office/drawing/2014/main" id="{00000000-0008-0000-0200-0000CE010000}"/>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463" name="n_4mainValue【庁舎】&#10;有形固定資産減価償却率">
          <a:extLst>
            <a:ext uri="{FF2B5EF4-FFF2-40B4-BE49-F238E27FC236}">
              <a16:creationId xmlns:a16="http://schemas.microsoft.com/office/drawing/2014/main" id="{00000000-0008-0000-0200-0000CF010000}"/>
            </a:ext>
          </a:extLst>
        </xdr:cNvPr>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8" name="【庁舎】&#10;一人当たり面積グラフ枠">
          <a:extLst>
            <a:ext uri="{FF2B5EF4-FFF2-40B4-BE49-F238E27FC236}">
              <a16:creationId xmlns:a16="http://schemas.microsoft.com/office/drawing/2014/main" id="{00000000-0008-0000-0200-0000E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490" name="【庁舎】&#10;一人当たり面積最小値テキスト">
          <a:extLst>
            <a:ext uri="{FF2B5EF4-FFF2-40B4-BE49-F238E27FC236}">
              <a16:creationId xmlns:a16="http://schemas.microsoft.com/office/drawing/2014/main" id="{00000000-0008-0000-0200-0000EA010000}"/>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492" name="【庁舎】&#10;一人当たり面積最大値テキスト">
          <a:extLst>
            <a:ext uri="{FF2B5EF4-FFF2-40B4-BE49-F238E27FC236}">
              <a16:creationId xmlns:a16="http://schemas.microsoft.com/office/drawing/2014/main" id="{00000000-0008-0000-0200-0000EC01000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494" name="【庁舎】&#10;一人当たり面積平均値テキスト">
          <a:extLst>
            <a:ext uri="{FF2B5EF4-FFF2-40B4-BE49-F238E27FC236}">
              <a16:creationId xmlns:a16="http://schemas.microsoft.com/office/drawing/2014/main" id="{00000000-0008-0000-0200-0000EE010000}"/>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134257</xdr:rowOff>
    </xdr:from>
    <xdr:to>
      <xdr:col>116</xdr:col>
      <xdr:colOff>114300</xdr:colOff>
      <xdr:row>105</xdr:row>
      <xdr:rowOff>64407</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21107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157134</xdr:rowOff>
    </xdr:from>
    <xdr:ext cx="469744" cy="259045"/>
    <xdr:sp macro="" textlink="">
      <xdr:nvSpPr>
        <xdr:cNvPr id="506" name="【庁舎】&#10;一人当たり面積該当値テキスト">
          <a:extLst>
            <a:ext uri="{FF2B5EF4-FFF2-40B4-BE49-F238E27FC236}">
              <a16:creationId xmlns:a16="http://schemas.microsoft.com/office/drawing/2014/main" id="{00000000-0008-0000-0200-0000FA010000}"/>
            </a:ext>
          </a:extLst>
        </xdr:cNvPr>
        <xdr:cNvSpPr txBox="1"/>
      </xdr:nvSpPr>
      <xdr:spPr>
        <a:xfrm>
          <a:off x="22199600"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134257</xdr:rowOff>
    </xdr:from>
    <xdr:to>
      <xdr:col>112</xdr:col>
      <xdr:colOff>38100</xdr:colOff>
      <xdr:row>105</xdr:row>
      <xdr:rowOff>64407</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21272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13607</xdr:rowOff>
    </xdr:from>
    <xdr:to>
      <xdr:col>116</xdr:col>
      <xdr:colOff>63500</xdr:colOff>
      <xdr:row>105</xdr:row>
      <xdr:rowOff>13607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21323300" y="18015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7982</xdr:rowOff>
    </xdr:from>
    <xdr:to>
      <xdr:col>107</xdr:col>
      <xdr:colOff>101600</xdr:colOff>
      <xdr:row>106</xdr:row>
      <xdr:rowOff>109582</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0383500" y="18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13607</xdr:rowOff>
    </xdr:from>
    <xdr:to>
      <xdr:col>111</xdr:col>
      <xdr:colOff>177800</xdr:colOff>
      <xdr:row>106</xdr:row>
      <xdr:rowOff>58782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0434300" y="18015857"/>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5806</xdr:rowOff>
    </xdr:from>
    <xdr:to>
      <xdr:col>98</xdr:col>
      <xdr:colOff>38100</xdr:colOff>
      <xdr:row>106</xdr:row>
      <xdr:rowOff>107406</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8605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52813</xdr:rowOff>
    </xdr:from>
    <xdr:ext cx="469744" cy="259045"/>
    <xdr:sp macro="" textlink="">
      <xdr:nvSpPr>
        <xdr:cNvPr id="512" name="n_1aveValue【庁舎】&#10;一人当たり面積">
          <a:extLst>
            <a:ext uri="{FF2B5EF4-FFF2-40B4-BE49-F238E27FC236}">
              <a16:creationId xmlns:a16="http://schemas.microsoft.com/office/drawing/2014/main" id="{00000000-0008-0000-0200-000000020000}"/>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13" name="n_2aveValue【庁舎】&#10;一人当たり面積">
          <a:extLst>
            <a:ext uri="{FF2B5EF4-FFF2-40B4-BE49-F238E27FC236}">
              <a16:creationId xmlns:a16="http://schemas.microsoft.com/office/drawing/2014/main" id="{00000000-0008-0000-0200-00000102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14" name="n_3aveValue【庁舎】&#10;一人当たり面積">
          <a:extLst>
            <a:ext uri="{FF2B5EF4-FFF2-40B4-BE49-F238E27FC236}">
              <a16:creationId xmlns:a16="http://schemas.microsoft.com/office/drawing/2014/main" id="{00000000-0008-0000-0200-000002020000}"/>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515" name="n_4aveValue【庁舎】&#10;一人当たり面積">
          <a:extLst>
            <a:ext uri="{FF2B5EF4-FFF2-40B4-BE49-F238E27FC236}">
              <a16:creationId xmlns:a16="http://schemas.microsoft.com/office/drawing/2014/main" id="{00000000-0008-0000-0200-000003020000}"/>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80934</xdr:rowOff>
    </xdr:from>
    <xdr:ext cx="469744" cy="259045"/>
    <xdr:sp macro="" textlink="">
      <xdr:nvSpPr>
        <xdr:cNvPr id="516" name="n_1mainValue【庁舎】&#10;一人当たり面積">
          <a:extLst>
            <a:ext uri="{FF2B5EF4-FFF2-40B4-BE49-F238E27FC236}">
              <a16:creationId xmlns:a16="http://schemas.microsoft.com/office/drawing/2014/main" id="{00000000-0008-0000-0200-000004020000}"/>
            </a:ext>
          </a:extLst>
        </xdr:cNvPr>
        <xdr:cNvSpPr txBox="1"/>
      </xdr:nvSpPr>
      <xdr:spPr>
        <a:xfrm>
          <a:off x="210757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100709</xdr:rowOff>
    </xdr:from>
    <xdr:ext cx="469744" cy="259045"/>
    <xdr:sp macro="" textlink="">
      <xdr:nvSpPr>
        <xdr:cNvPr id="517" name="n_2mainValue【庁舎】&#10;一人当たり面積">
          <a:extLst>
            <a:ext uri="{FF2B5EF4-FFF2-40B4-BE49-F238E27FC236}">
              <a16:creationId xmlns:a16="http://schemas.microsoft.com/office/drawing/2014/main" id="{00000000-0008-0000-0200-000005020000}"/>
            </a:ext>
          </a:extLst>
        </xdr:cNvPr>
        <xdr:cNvSpPr txBox="1"/>
      </xdr:nvSpPr>
      <xdr:spPr>
        <a:xfrm>
          <a:off x="20199427" y="1827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98533</xdr:rowOff>
    </xdr:from>
    <xdr:ext cx="469744" cy="259045"/>
    <xdr:sp macro="" textlink="">
      <xdr:nvSpPr>
        <xdr:cNvPr id="518" name="n_4mainValue【庁舎】&#10;一人当たり面積">
          <a:extLst>
            <a:ext uri="{FF2B5EF4-FFF2-40B4-BE49-F238E27FC236}">
              <a16:creationId xmlns:a16="http://schemas.microsoft.com/office/drawing/2014/main" id="{00000000-0008-0000-0200-000006020000}"/>
            </a:ext>
          </a:extLst>
        </xdr:cNvPr>
        <xdr:cNvSpPr txBox="1"/>
      </xdr:nvSpPr>
      <xdr:spPr>
        <a:xfrm>
          <a:off x="184214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施設類型別ストック情報分析表①に同じ。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5,985
5,906
60.32
4,496,056
4,310,518
91,391
2,525,785
3,535,366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自動車関連産業等の大型事業所の企業立地及び住宅団地整備により、税収が堅調に伸びており、近年は全国・県・類似団体平均を上回る状況が続いている。（前年度比</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％増で</a:t>
          </a:r>
          <a:r>
            <a:rPr kumimoji="1" lang="en-US" altLang="ja-JP" sz="1300" baseline="0">
              <a:latin typeface="ＭＳ Ｐゴシック" panose="020B0600070205080204" pitchFamily="50" charset="-128"/>
              <a:ea typeface="ＭＳ Ｐゴシック" panose="020B0600070205080204" pitchFamily="50" charset="-128"/>
            </a:rPr>
            <a:t>H26</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年連続で増加）</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今後も企業誘致、定住促進、子育て支援事業を積極的に展開しながら、各種事業の選択と集中による歳出抑制、税の徴収強化等を図り、行財政の効率的な運営・財政の健全化に努める。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40</xdr:row>
      <xdr:rowOff>92528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9275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149981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505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149981</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35983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35275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99181</xdr:rowOff>
    </xdr:from>
    <xdr:to>
      <xdr:col>15</xdr:col>
      <xdr:colOff>133350</xdr:colOff>
      <xdr:row>41</xdr:row>
      <xdr:rowOff>29331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39508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率が上昇しており大きな要因として、税収が震災復興特別交付税に振り変わったことが挙げられる。通常、税収として見込める固定資産税の一部が、震災復興特区により減免となり、これに関しては震災復興特別交付税として全額措置されるが、他方、臨時一般財源扱いとなるため経常収支比率には反映されないため、上昇する一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年度から減少傾向となっているが、今後も更に行財政改革を図り、義務的経費の削減に努める。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74719</xdr:rowOff>
    </xdr:from>
    <xdr:to>
      <xdr:col>23</xdr:col>
      <xdr:colOff>133350</xdr:colOff>
      <xdr:row>65</xdr:row>
      <xdr:rowOff>32808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8819"/>
          <a:ext cx="0" cy="1158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4885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1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32808</xdr:rowOff>
    </xdr:from>
    <xdr:to>
      <xdr:col>24</xdr:col>
      <xdr:colOff>12700</xdr:colOff>
      <xdr:row>65</xdr:row>
      <xdr:rowOff>32808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1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161096</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6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74719</xdr:rowOff>
    </xdr:from>
    <xdr:to>
      <xdr:col>24</xdr:col>
      <xdr:colOff>12700</xdr:colOff>
      <xdr:row>58</xdr:row>
      <xdr:rowOff>74719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64</xdr:row>
      <xdr:rowOff>168063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9662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78546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36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66</xdr:row>
      <xdr:rowOff>10160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408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71954"/>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161079</xdr:rowOff>
    </xdr:from>
    <xdr:to>
      <xdr:col>15</xdr:col>
      <xdr:colOff>133350</xdr:colOff>
      <xdr:row>62</xdr:row>
      <xdr:rowOff>91229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101406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63</xdr:row>
      <xdr:rowOff>170604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78371"/>
          <a:ext cx="889000" cy="29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120862</xdr:rowOff>
    </xdr:from>
    <xdr:to>
      <xdr:col>11</xdr:col>
      <xdr:colOff>82550</xdr:colOff>
      <xdr:row>62</xdr:row>
      <xdr:rowOff>51012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61189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140352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4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84048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近年の経費決算額は、年々増加傾向にあるが、同様に人口も微増であるものの増加していることから、人口１人当たりの決算額は横ばい状況となっている。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しかし、宮城県平均、全国平均を大きく上回っていることから、維持管理経費の削減が急務である。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85621</xdr:rowOff>
    </xdr:from>
    <xdr:to>
      <xdr:col>23</xdr:col>
      <xdr:colOff>133350</xdr:colOff>
      <xdr:row>83</xdr:row>
      <xdr:rowOff>125262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15971"/>
          <a:ext cx="8382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71493</xdr:rowOff>
    </xdr:from>
    <xdr:to>
      <xdr:col>19</xdr:col>
      <xdr:colOff>133350</xdr:colOff>
      <xdr:row>83</xdr:row>
      <xdr:rowOff>85621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01843"/>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52780</xdr:rowOff>
    </xdr:from>
    <xdr:to>
      <xdr:col>15</xdr:col>
      <xdr:colOff>82550</xdr:colOff>
      <xdr:row>83</xdr:row>
      <xdr:rowOff>71493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83130"/>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44383</xdr:rowOff>
    </xdr:from>
    <xdr:to>
      <xdr:col>11</xdr:col>
      <xdr:colOff>31750</xdr:colOff>
      <xdr:row>83</xdr:row>
      <xdr:rowOff>52780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74733"/>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74462</xdr:rowOff>
    </xdr:from>
    <xdr:to>
      <xdr:col>23</xdr:col>
      <xdr:colOff>184150</xdr:colOff>
      <xdr:row>84</xdr:row>
      <xdr:rowOff>4612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46539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7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34821</xdr:rowOff>
    </xdr:from>
    <xdr:to>
      <xdr:col>19</xdr:col>
      <xdr:colOff>184150</xdr:colOff>
      <xdr:row>83</xdr:row>
      <xdr:rowOff>136421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121198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5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20693</xdr:rowOff>
    </xdr:from>
    <xdr:to>
      <xdr:col>15</xdr:col>
      <xdr:colOff>133350</xdr:colOff>
      <xdr:row>83</xdr:row>
      <xdr:rowOff>122293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107070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3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1980</xdr:rowOff>
    </xdr:from>
    <xdr:to>
      <xdr:col>11</xdr:col>
      <xdr:colOff>82550</xdr:colOff>
      <xdr:row>83</xdr:row>
      <xdr:rowOff>103580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113757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0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165033</xdr:rowOff>
    </xdr:from>
    <xdr:to>
      <xdr:col>7</xdr:col>
      <xdr:colOff>31750</xdr:colOff>
      <xdr:row>83</xdr:row>
      <xdr:rowOff>95183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79960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職員の定員適正化計画等に基づき、本村独自に給与体系の見直しを積極的に実施しており、全国平均並びに類似団体平均を下回っている状況である。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84</xdr:row>
      <xdr:rowOff>122766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8326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832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122766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981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全国及び県平均を大きく上回っている状況が続いているため、今後も民間委託の活用と事務事業の効率的な行財政運営を図りながら、更なる適正な職員配置及び定員管理に努める。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97790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8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92361</xdr:rowOff>
    </xdr:from>
    <xdr:to>
      <xdr:col>77</xdr:col>
      <xdr:colOff>44450</xdr:colOff>
      <xdr:row>60</xdr:row>
      <xdr:rowOff>97790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7936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60992</xdr:rowOff>
    </xdr:from>
    <xdr:to>
      <xdr:col>72</xdr:col>
      <xdr:colOff>203200</xdr:colOff>
      <xdr:row>60</xdr:row>
      <xdr:rowOff>92361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4799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60992</xdr:rowOff>
    </xdr:from>
    <xdr:to>
      <xdr:col>68</xdr:col>
      <xdr:colOff>152400</xdr:colOff>
      <xdr:row>60</xdr:row>
      <xdr:rowOff>66421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4799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41561</xdr:rowOff>
    </xdr:from>
    <xdr:to>
      <xdr:col>73</xdr:col>
      <xdr:colOff>44450</xdr:colOff>
      <xdr:row>60</xdr:row>
      <xdr:rowOff>143161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127938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1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10192</xdr:rowOff>
    </xdr:from>
    <xdr:to>
      <xdr:col>68</xdr:col>
      <xdr:colOff>203200</xdr:colOff>
      <xdr:row>60</xdr:row>
      <xdr:rowOff>111792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121969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6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15621</xdr:rowOff>
    </xdr:from>
    <xdr:to>
      <xdr:col>64</xdr:col>
      <xdr:colOff>152400</xdr:colOff>
      <xdr:row>60</xdr:row>
      <xdr:rowOff>117221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101998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8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事業内容の精査による起債抑制策等により平成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となり、本年度は類似団体平均を下回っているが、以前として国・県平均を上回っているため、今後も施設の改修や更新等の大規模な投資事業については、事業の実施時期や事業内容を精査するなど、償還額の平準化及び実質公債費比率の減少させるための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165608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077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100330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236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138938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6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宅地造成事業の影響により平成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年度において一時的に将来負担比率が</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年度以降はマイナスを継続している。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今後も後世への負担を軽減するよう、新規事業の実施等について総点検を図り、財政の健全化を図る。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1080</xdr:rowOff>
    </xdr:from>
    <xdr:to>
      <xdr:col>68</xdr:col>
      <xdr:colOff>203200</xdr:colOff>
      <xdr:row>15</xdr:row>
      <xdr:rowOff>102680</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5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87457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5,985
5,906
60.32
4,496,056
4,310,518
91,391
2,525,785
3,535,366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職員の定員適正化計画等に基づき、本村独自に給与体系の見直しを積極的に実施している。類似団体平均を上回っているが、全国・県平均で比較すると下回っている状況である。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2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5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前年度同等となっているが、引き続き老朽化等による施設の管理経費の軽減を図るため、管理内容の見直しや事務事業における民間委託を積極的に取り組んでいく。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17</xdr:row>
      <xdr:rowOff>138430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53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6985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530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6985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6164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04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127635</xdr:rowOff>
    </xdr:from>
    <xdr:to>
      <xdr:col>74</xdr:col>
      <xdr:colOff>31750</xdr:colOff>
      <xdr:row>18</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42562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全国平均並びに県平均を下回った数値となっているが、類似団体平均を上回っている。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歳までの医療費助成や公立保育園・幼稚園を廃止し民間に委託している認定こども園等に対する施設運営費等が類似団体平均を上回っている要因となっている。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47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前年度同等となっているが、全国平均及び県平均並びに類似団体平均を上回っている状況にある。主な要因としては各種特別会計への繰出金や学校給食センター建設に向けた基金積立が考えられる。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xdr:rowOff>
    </xdr:from>
    <xdr:to>
      <xdr:col>82</xdr:col>
      <xdr:colOff>107950</xdr:colOff>
      <xdr:row>58</xdr:row>
      <xdr:rowOff>3556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47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xdr:rowOff>
    </xdr:from>
    <xdr:to>
      <xdr:col>78</xdr:col>
      <xdr:colOff>69850</xdr:colOff>
      <xdr:row>58</xdr:row>
      <xdr:rowOff>62992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47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33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24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xdr:rowOff>
    </xdr:from>
    <xdr:to>
      <xdr:col>74</xdr:col>
      <xdr:colOff>31750</xdr:colOff>
      <xdr:row>58</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98569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全国平均並びに県平均を上回っているが、類似団体平均と同等となっている状況にある。前年度からの増加は、企業立地奨励金の増が要因のひとつとなっている。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19558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129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26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事業費の進行管理や、実施する事業の選択と集中を徹底し、年次計画的に事業を進めながら起債発行を抑制してきた結果、全国平均及び宮城県平均、類似団体平均を下回っている。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今後も事業の実施時期・内容を的確に判断し、償還額の平準化及び公債費の急激な上昇を防止する財政運営に努める。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42418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120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65278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44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65278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全国平均及び県平均並びに類似団体平均を大きく上回っている状況にある。平成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となった要因が住宅団地整備事業によるもので、すでに事業は完了していることから以降減少しているが、今後は</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サイクルに基づき全ての事務事業を点検するなどし、事業の見直しを図りながら経常経費削減を図っていく。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147574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6738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147574</xdr:rowOff>
    </xdr:from>
    <xdr:to>
      <xdr:col>78</xdr:col>
      <xdr:colOff>69850</xdr:colOff>
      <xdr:row>80</xdr:row>
      <xdr:rowOff>163576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6921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80</xdr:row>
      <xdr:rowOff>163576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518387"/>
          <a:ext cx="889000" cy="3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78</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21208"/>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112776</xdr:rowOff>
    </xdr:from>
    <xdr:to>
      <xdr:col>74</xdr:col>
      <xdr:colOff>31750</xdr:colOff>
      <xdr:row>81</xdr:row>
      <xdr:rowOff>42926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27703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34384</xdr:rowOff>
    </xdr:from>
    <xdr:to>
      <xdr:col>29</xdr:col>
      <xdr:colOff>127000</xdr:colOff>
      <xdr:row>18</xdr:row>
      <xdr:rowOff>122733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68109"/>
          <a:ext cx="647700" cy="8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77068</xdr:rowOff>
    </xdr:from>
    <xdr:to>
      <xdr:col>26</xdr:col>
      <xdr:colOff>50800</xdr:colOff>
      <xdr:row>18</xdr:row>
      <xdr:rowOff>122733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10793"/>
          <a:ext cx="698500" cy="4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67156</xdr:rowOff>
    </xdr:from>
    <xdr:to>
      <xdr:col>22</xdr:col>
      <xdr:colOff>114300</xdr:colOff>
      <xdr:row>18</xdr:row>
      <xdr:rowOff>77068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00881"/>
          <a:ext cx="698500" cy="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67156</xdr:rowOff>
    </xdr:from>
    <xdr:to>
      <xdr:col>18</xdr:col>
      <xdr:colOff>177800</xdr:colOff>
      <xdr:row>18</xdr:row>
      <xdr:rowOff>128402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0881"/>
          <a:ext cx="6985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155034</xdr:rowOff>
    </xdr:from>
    <xdr:to>
      <xdr:col>29</xdr:col>
      <xdr:colOff>177800</xdr:colOff>
      <xdr:row>18</xdr:row>
      <xdr:rowOff>85184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127111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8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71933</xdr:rowOff>
    </xdr:from>
    <xdr:to>
      <xdr:col>26</xdr:col>
      <xdr:colOff>101600</xdr:colOff>
      <xdr:row>19</xdr:row>
      <xdr:rowOff>2083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158310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92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26268</xdr:rowOff>
    </xdr:from>
    <xdr:to>
      <xdr:col>22</xdr:col>
      <xdr:colOff>165100</xdr:colOff>
      <xdr:row>18</xdr:row>
      <xdr:rowOff>127867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99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112645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16356</xdr:rowOff>
    </xdr:from>
    <xdr:to>
      <xdr:col>19</xdr:col>
      <xdr:colOff>38100</xdr:colOff>
      <xdr:row>18</xdr:row>
      <xdr:rowOff>117956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102733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77602</xdr:rowOff>
    </xdr:from>
    <xdr:to>
      <xdr:col>15</xdr:col>
      <xdr:colOff>101600</xdr:colOff>
      <xdr:row>19</xdr:row>
      <xdr:rowOff>7752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163979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9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325620</xdr:rowOff>
    </xdr:from>
    <xdr:to>
      <xdr:col>29</xdr:col>
      <xdr:colOff>127000</xdr:colOff>
      <xdr:row>35</xdr:row>
      <xdr:rowOff>335680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35970"/>
          <a:ext cx="647700" cy="10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162416</xdr:rowOff>
    </xdr:from>
    <xdr:to>
      <xdr:col>26</xdr:col>
      <xdr:colOff>50800</xdr:colOff>
      <xdr:row>35</xdr:row>
      <xdr:rowOff>335680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72766"/>
          <a:ext cx="698500" cy="17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110933</xdr:rowOff>
    </xdr:from>
    <xdr:to>
      <xdr:col>22</xdr:col>
      <xdr:colOff>114300</xdr:colOff>
      <xdr:row>35</xdr:row>
      <xdr:rowOff>162416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21283"/>
          <a:ext cx="698500" cy="5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110933</xdr:rowOff>
    </xdr:from>
    <xdr:to>
      <xdr:col>18</xdr:col>
      <xdr:colOff>177800</xdr:colOff>
      <xdr:row>35</xdr:row>
      <xdr:rowOff>143280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21283"/>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274820</xdr:rowOff>
    </xdr:from>
    <xdr:to>
      <xdr:col>29</xdr:col>
      <xdr:colOff>177800</xdr:colOff>
      <xdr:row>36</xdr:row>
      <xdr:rowOff>33520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8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246897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5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284880</xdr:rowOff>
    </xdr:from>
    <xdr:to>
      <xdr:col>26</xdr:col>
      <xdr:colOff>101600</xdr:colOff>
      <xdr:row>36</xdr:row>
      <xdr:rowOff>43580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9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28357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1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111616</xdr:rowOff>
    </xdr:from>
    <xdr:to>
      <xdr:col>22</xdr:col>
      <xdr:colOff>165100</xdr:colOff>
      <xdr:row>35</xdr:row>
      <xdr:rowOff>213216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223393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9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60133</xdr:rowOff>
    </xdr:from>
    <xdr:to>
      <xdr:col>19</xdr:col>
      <xdr:colOff>38100</xdr:colOff>
      <xdr:row>35</xdr:row>
      <xdr:rowOff>161733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7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3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92480</xdr:rowOff>
    </xdr:from>
    <xdr:to>
      <xdr:col>15</xdr:col>
      <xdr:colOff>101600</xdr:colOff>
      <xdr:row>35</xdr:row>
      <xdr:rowOff>194080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0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204257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5,985
5,906
60.32
4,496,056
4,310,518
91,391
2,525,785
3,535,366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108267</xdr:rowOff>
    </xdr:from>
    <xdr:to>
      <xdr:col>24</xdr:col>
      <xdr:colOff>63500</xdr:colOff>
      <xdr:row>36</xdr:row>
      <xdr:rowOff>144082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0467"/>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130266</xdr:rowOff>
    </xdr:from>
    <xdr:to>
      <xdr:col>19</xdr:col>
      <xdr:colOff>177800</xdr:colOff>
      <xdr:row>36</xdr:row>
      <xdr:rowOff>144082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02466"/>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129086</xdr:rowOff>
    </xdr:from>
    <xdr:to>
      <xdr:col>15</xdr:col>
      <xdr:colOff>50800</xdr:colOff>
      <xdr:row>36</xdr:row>
      <xdr:rowOff>130266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128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129086</xdr:rowOff>
    </xdr:from>
    <xdr:to>
      <xdr:col>10</xdr:col>
      <xdr:colOff>114300</xdr:colOff>
      <xdr:row>36</xdr:row>
      <xdr:rowOff>147861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1286"/>
          <a:ext cx="8890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57467</xdr:rowOff>
    </xdr:from>
    <xdr:to>
      <xdr:col>24</xdr:col>
      <xdr:colOff>114300</xdr:colOff>
      <xdr:row>36</xdr:row>
      <xdr:rowOff>159067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35894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93282</xdr:rowOff>
    </xdr:from>
    <xdr:to>
      <xdr:col>20</xdr:col>
      <xdr:colOff>38100</xdr:colOff>
      <xdr:row>37</xdr:row>
      <xdr:rowOff>23432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14559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79466</xdr:rowOff>
    </xdr:from>
    <xdr:to>
      <xdr:col>15</xdr:col>
      <xdr:colOff>101600</xdr:colOff>
      <xdr:row>37</xdr:row>
      <xdr:rowOff>9616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78286</xdr:rowOff>
    </xdr:from>
    <xdr:to>
      <xdr:col>10</xdr:col>
      <xdr:colOff>165100</xdr:colOff>
      <xdr:row>37</xdr:row>
      <xdr:rowOff>8436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171013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97061</xdr:rowOff>
    </xdr:from>
    <xdr:to>
      <xdr:col>6</xdr:col>
      <xdr:colOff>38100</xdr:colOff>
      <xdr:row>37</xdr:row>
      <xdr:rowOff>27211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18338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6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86290</xdr:rowOff>
    </xdr:from>
    <xdr:to>
      <xdr:col>24</xdr:col>
      <xdr:colOff>63500</xdr:colOff>
      <xdr:row>55</xdr:row>
      <xdr:rowOff>125920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16040"/>
          <a:ext cx="8382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125920</xdr:rowOff>
    </xdr:from>
    <xdr:to>
      <xdr:col>19</xdr:col>
      <xdr:colOff>177800</xdr:colOff>
      <xdr:row>55</xdr:row>
      <xdr:rowOff>149968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55670"/>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149968</xdr:rowOff>
    </xdr:from>
    <xdr:to>
      <xdr:col>15</xdr:col>
      <xdr:colOff>50800</xdr:colOff>
      <xdr:row>55</xdr:row>
      <xdr:rowOff>162624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79718"/>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159048</xdr:rowOff>
    </xdr:from>
    <xdr:to>
      <xdr:col>10</xdr:col>
      <xdr:colOff>114300</xdr:colOff>
      <xdr:row>55</xdr:row>
      <xdr:rowOff>162624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88798"/>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35490</xdr:rowOff>
    </xdr:from>
    <xdr:to>
      <xdr:col>24</xdr:col>
      <xdr:colOff>114300</xdr:colOff>
      <xdr:row>55</xdr:row>
      <xdr:rowOff>137090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58367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75120</xdr:rowOff>
    </xdr:from>
    <xdr:to>
      <xdr:col>20</xdr:col>
      <xdr:colOff>38100</xdr:colOff>
      <xdr:row>56</xdr:row>
      <xdr:rowOff>5270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21797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8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99168</xdr:rowOff>
    </xdr:from>
    <xdr:to>
      <xdr:col>15</xdr:col>
      <xdr:colOff>101600</xdr:colOff>
      <xdr:row>56</xdr:row>
      <xdr:rowOff>29318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20445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111824</xdr:rowOff>
    </xdr:from>
    <xdr:to>
      <xdr:col>10</xdr:col>
      <xdr:colOff>165100</xdr:colOff>
      <xdr:row>56</xdr:row>
      <xdr:rowOff>41974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33101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3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108248</xdr:rowOff>
    </xdr:from>
    <xdr:to>
      <xdr:col>6</xdr:col>
      <xdr:colOff>38100</xdr:colOff>
      <xdr:row>56</xdr:row>
      <xdr:rowOff>38398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29525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3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79654</xdr:rowOff>
    </xdr:from>
    <xdr:to>
      <xdr:col>24</xdr:col>
      <xdr:colOff>63500</xdr:colOff>
      <xdr:row>75</xdr:row>
      <xdr:rowOff>154521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38404"/>
          <a:ext cx="8382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45441</xdr:rowOff>
    </xdr:from>
    <xdr:to>
      <xdr:col>19</xdr:col>
      <xdr:colOff>177800</xdr:colOff>
      <xdr:row>75</xdr:row>
      <xdr:rowOff>79654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904191"/>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45441</xdr:rowOff>
    </xdr:from>
    <xdr:to>
      <xdr:col>15</xdr:col>
      <xdr:colOff>50800</xdr:colOff>
      <xdr:row>75</xdr:row>
      <xdr:rowOff>112992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04191"/>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112992</xdr:rowOff>
    </xdr:from>
    <xdr:to>
      <xdr:col>10</xdr:col>
      <xdr:colOff>114300</xdr:colOff>
      <xdr:row>75</xdr:row>
      <xdr:rowOff>137719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971742"/>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103721</xdr:rowOff>
    </xdr:from>
    <xdr:to>
      <xdr:col>24</xdr:col>
      <xdr:colOff>114300</xdr:colOff>
      <xdr:row>76</xdr:row>
      <xdr:rowOff>33871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126598</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28854</xdr:rowOff>
    </xdr:from>
    <xdr:to>
      <xdr:col>20</xdr:col>
      <xdr:colOff>38100</xdr:colOff>
      <xdr:row>75</xdr:row>
      <xdr:rowOff>130454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146981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166091</xdr:rowOff>
    </xdr:from>
    <xdr:to>
      <xdr:col>15</xdr:col>
      <xdr:colOff>101600</xdr:colOff>
      <xdr:row>75</xdr:row>
      <xdr:rowOff>96241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112768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6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62192</xdr:rowOff>
    </xdr:from>
    <xdr:to>
      <xdr:col>10</xdr:col>
      <xdr:colOff>165100</xdr:colOff>
      <xdr:row>75</xdr:row>
      <xdr:rowOff>163792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8869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86919</xdr:rowOff>
    </xdr:from>
    <xdr:to>
      <xdr:col>6</xdr:col>
      <xdr:colOff>38100</xdr:colOff>
      <xdr:row>76</xdr:row>
      <xdr:rowOff>17069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33596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21679</xdr:rowOff>
    </xdr:from>
    <xdr:to>
      <xdr:col>24</xdr:col>
      <xdr:colOff>63500</xdr:colOff>
      <xdr:row>95</xdr:row>
      <xdr:rowOff>94107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09429"/>
          <a:ext cx="8382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88443</xdr:rowOff>
    </xdr:from>
    <xdr:to>
      <xdr:col>19</xdr:col>
      <xdr:colOff>177800</xdr:colOff>
      <xdr:row>95</xdr:row>
      <xdr:rowOff>94107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7619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88443</xdr:rowOff>
    </xdr:from>
    <xdr:to>
      <xdr:col>15</xdr:col>
      <xdr:colOff>50800</xdr:colOff>
      <xdr:row>96</xdr:row>
      <xdr:rowOff>21095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76193"/>
          <a:ext cx="8890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21095</xdr:rowOff>
    </xdr:from>
    <xdr:to>
      <xdr:col>10</xdr:col>
      <xdr:colOff>114300</xdr:colOff>
      <xdr:row>96</xdr:row>
      <xdr:rowOff>40487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80295"/>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142329</xdr:rowOff>
    </xdr:from>
    <xdr:to>
      <xdr:col>24</xdr:col>
      <xdr:colOff>114300</xdr:colOff>
      <xdr:row>95</xdr:row>
      <xdr:rowOff>72479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165206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43307</xdr:rowOff>
    </xdr:from>
    <xdr:to>
      <xdr:col>20</xdr:col>
      <xdr:colOff>38100</xdr:colOff>
      <xdr:row>95</xdr:row>
      <xdr:rowOff>144907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161434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37643</xdr:rowOff>
    </xdr:from>
    <xdr:to>
      <xdr:col>15</xdr:col>
      <xdr:colOff>101600</xdr:colOff>
      <xdr:row>95</xdr:row>
      <xdr:rowOff>139243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155770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141745</xdr:rowOff>
    </xdr:from>
    <xdr:to>
      <xdr:col>10</xdr:col>
      <xdr:colOff>165100</xdr:colOff>
      <xdr:row>96</xdr:row>
      <xdr:rowOff>71895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88422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161137</xdr:rowOff>
    </xdr:from>
    <xdr:to>
      <xdr:col>6</xdr:col>
      <xdr:colOff>38100</xdr:colOff>
      <xdr:row>96</xdr:row>
      <xdr:rowOff>91287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104470</xdr:rowOff>
    </xdr:from>
    <xdr:to>
      <xdr:col>55</xdr:col>
      <xdr:colOff>0</xdr:colOff>
      <xdr:row>37</xdr:row>
      <xdr:rowOff>143367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48120"/>
          <a:ext cx="838200" cy="3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26105</xdr:rowOff>
    </xdr:from>
    <xdr:to>
      <xdr:col>50</xdr:col>
      <xdr:colOff>114300</xdr:colOff>
      <xdr:row>37</xdr:row>
      <xdr:rowOff>143367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69755"/>
          <a:ext cx="889000" cy="11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26105</xdr:rowOff>
    </xdr:from>
    <xdr:to>
      <xdr:col>45</xdr:col>
      <xdr:colOff>177800</xdr:colOff>
      <xdr:row>37</xdr:row>
      <xdr:rowOff>71551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69755"/>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48077</xdr:rowOff>
    </xdr:from>
    <xdr:to>
      <xdr:col>41</xdr:col>
      <xdr:colOff>50800</xdr:colOff>
      <xdr:row>37</xdr:row>
      <xdr:rowOff>71551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91727"/>
          <a:ext cx="889000" cy="2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53670</xdr:rowOff>
    </xdr:from>
    <xdr:to>
      <xdr:col>55</xdr:col>
      <xdr:colOff>50800</xdr:colOff>
      <xdr:row>37</xdr:row>
      <xdr:rowOff>155270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76547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92567</xdr:rowOff>
    </xdr:from>
    <xdr:to>
      <xdr:col>50</xdr:col>
      <xdr:colOff>165100</xdr:colOff>
      <xdr:row>38</xdr:row>
      <xdr:rowOff>22717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13844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2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146755</xdr:rowOff>
    </xdr:from>
    <xdr:to>
      <xdr:col>46</xdr:col>
      <xdr:colOff>38100</xdr:colOff>
      <xdr:row>37</xdr:row>
      <xdr:rowOff>76905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93432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20751</xdr:rowOff>
    </xdr:from>
    <xdr:to>
      <xdr:col>41</xdr:col>
      <xdr:colOff>101600</xdr:colOff>
      <xdr:row>37</xdr:row>
      <xdr:rowOff>122351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138878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3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168727</xdr:rowOff>
    </xdr:from>
    <xdr:to>
      <xdr:col>36</xdr:col>
      <xdr:colOff>165100</xdr:colOff>
      <xdr:row>37</xdr:row>
      <xdr:rowOff>98877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115404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1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53436</xdr:rowOff>
    </xdr:from>
    <xdr:to>
      <xdr:col>55</xdr:col>
      <xdr:colOff>0</xdr:colOff>
      <xdr:row>58</xdr:row>
      <xdr:rowOff>98837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7536"/>
          <a:ext cx="8382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53436</xdr:rowOff>
    </xdr:from>
    <xdr:to>
      <xdr:col>50</xdr:col>
      <xdr:colOff>114300</xdr:colOff>
      <xdr:row>58</xdr:row>
      <xdr:rowOff>79047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97536"/>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79047</xdr:rowOff>
    </xdr:from>
    <xdr:to>
      <xdr:col>45</xdr:col>
      <xdr:colOff>177800</xdr:colOff>
      <xdr:row>58</xdr:row>
      <xdr:rowOff>99036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3147"/>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97723</xdr:rowOff>
    </xdr:from>
    <xdr:to>
      <xdr:col>41</xdr:col>
      <xdr:colOff>50800</xdr:colOff>
      <xdr:row>58</xdr:row>
      <xdr:rowOff>99036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1823"/>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48037</xdr:rowOff>
    </xdr:from>
    <xdr:to>
      <xdr:col>55</xdr:col>
      <xdr:colOff>50800</xdr:colOff>
      <xdr:row>58</xdr:row>
      <xdr:rowOff>149637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2636</xdr:rowOff>
    </xdr:from>
    <xdr:to>
      <xdr:col>50</xdr:col>
      <xdr:colOff>165100</xdr:colOff>
      <xdr:row>58</xdr:row>
      <xdr:rowOff>104236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120763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2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28247</xdr:rowOff>
    </xdr:from>
    <xdr:to>
      <xdr:col>46</xdr:col>
      <xdr:colOff>38100</xdr:colOff>
      <xdr:row>58</xdr:row>
      <xdr:rowOff>129847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146374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48236</xdr:rowOff>
    </xdr:from>
    <xdr:to>
      <xdr:col>41</xdr:col>
      <xdr:colOff>101600</xdr:colOff>
      <xdr:row>58</xdr:row>
      <xdr:rowOff>149836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140963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46923</xdr:rowOff>
    </xdr:from>
    <xdr:to>
      <xdr:col>36</xdr:col>
      <xdr:colOff>165100</xdr:colOff>
      <xdr:row>58</xdr:row>
      <xdr:rowOff>148523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139650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112247</xdr:rowOff>
    </xdr:from>
    <xdr:to>
      <xdr:col>55</xdr:col>
      <xdr:colOff>0</xdr:colOff>
      <xdr:row>78</xdr:row>
      <xdr:rowOff>163235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5347"/>
          <a:ext cx="838200" cy="5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112247</xdr:rowOff>
    </xdr:from>
    <xdr:to>
      <xdr:col>50</xdr:col>
      <xdr:colOff>114300</xdr:colOff>
      <xdr:row>78</xdr:row>
      <xdr:rowOff>129325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85347"/>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129325</xdr:rowOff>
    </xdr:from>
    <xdr:to>
      <xdr:col>45</xdr:col>
      <xdr:colOff>177800</xdr:colOff>
      <xdr:row>78</xdr:row>
      <xdr:rowOff>170281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2425"/>
          <a:ext cx="889000" cy="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170281</xdr:rowOff>
    </xdr:from>
    <xdr:to>
      <xdr:col>41</xdr:col>
      <xdr:colOff>50800</xdr:colOff>
      <xdr:row>79</xdr:row>
      <xdr:rowOff>18438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43381"/>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112435</xdr:rowOff>
    </xdr:from>
    <xdr:to>
      <xdr:col>55</xdr:col>
      <xdr:colOff>50800</xdr:colOff>
      <xdr:row>79</xdr:row>
      <xdr:rowOff>42585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61447</xdr:rowOff>
    </xdr:from>
    <xdr:to>
      <xdr:col>50</xdr:col>
      <xdr:colOff>165100</xdr:colOff>
      <xdr:row>78</xdr:row>
      <xdr:rowOff>163047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8124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78525</xdr:rowOff>
    </xdr:from>
    <xdr:to>
      <xdr:col>46</xdr:col>
      <xdr:colOff>38100</xdr:colOff>
      <xdr:row>79</xdr:row>
      <xdr:rowOff>8675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171252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119481</xdr:rowOff>
    </xdr:from>
    <xdr:to>
      <xdr:col>41</xdr:col>
      <xdr:colOff>101600</xdr:colOff>
      <xdr:row>79</xdr:row>
      <xdr:rowOff>49631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40758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139088</xdr:rowOff>
    </xdr:from>
    <xdr:to>
      <xdr:col>36</xdr:col>
      <xdr:colOff>165100</xdr:colOff>
      <xdr:row>79</xdr:row>
      <xdr:rowOff>69238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60365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144973</xdr:rowOff>
    </xdr:from>
    <xdr:to>
      <xdr:col>55</xdr:col>
      <xdr:colOff>0</xdr:colOff>
      <xdr:row>99</xdr:row>
      <xdr:rowOff>40914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47073"/>
          <a:ext cx="8382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144973</xdr:rowOff>
    </xdr:from>
    <xdr:to>
      <xdr:col>50</xdr:col>
      <xdr:colOff>114300</xdr:colOff>
      <xdr:row>99</xdr:row>
      <xdr:rowOff>7023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47073"/>
          <a:ext cx="889000" cy="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7023</xdr:rowOff>
    </xdr:from>
    <xdr:to>
      <xdr:col>45</xdr:col>
      <xdr:colOff>177800</xdr:colOff>
      <xdr:row>99</xdr:row>
      <xdr:rowOff>37371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80573"/>
          <a:ext cx="889000" cy="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16983</xdr:rowOff>
    </xdr:from>
    <xdr:to>
      <xdr:col>41</xdr:col>
      <xdr:colOff>50800</xdr:colOff>
      <xdr:row>99</xdr:row>
      <xdr:rowOff>37371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90533"/>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161564</xdr:rowOff>
    </xdr:from>
    <xdr:to>
      <xdr:col>55</xdr:col>
      <xdr:colOff>50800</xdr:colOff>
      <xdr:row>99</xdr:row>
      <xdr:rowOff>91714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94173</xdr:rowOff>
    </xdr:from>
    <xdr:to>
      <xdr:col>50</xdr:col>
      <xdr:colOff>165100</xdr:colOff>
      <xdr:row>99</xdr:row>
      <xdr:rowOff>24323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40850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67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127673</xdr:rowOff>
    </xdr:from>
    <xdr:to>
      <xdr:col>46</xdr:col>
      <xdr:colOff>38100</xdr:colOff>
      <xdr:row>99</xdr:row>
      <xdr:rowOff>57823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74350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158021</xdr:rowOff>
    </xdr:from>
    <xdr:to>
      <xdr:col>41</xdr:col>
      <xdr:colOff>101600</xdr:colOff>
      <xdr:row>99</xdr:row>
      <xdr:rowOff>88171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79298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137633</xdr:rowOff>
    </xdr:from>
    <xdr:to>
      <xdr:col>36</xdr:col>
      <xdr:colOff>165100</xdr:colOff>
      <xdr:row>99</xdr:row>
      <xdr:rowOff>67783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84310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11840</xdr:rowOff>
    </xdr:from>
    <xdr:to>
      <xdr:col>85</xdr:col>
      <xdr:colOff>127000</xdr:colOff>
      <xdr:row>38</xdr:row>
      <xdr:rowOff>99101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26940"/>
          <a:ext cx="838200" cy="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99101</xdr:rowOff>
    </xdr:from>
    <xdr:to>
      <xdr:col>81</xdr:col>
      <xdr:colOff>50800</xdr:colOff>
      <xdr:row>38</xdr:row>
      <xdr:rowOff>108793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14201"/>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160878</xdr:rowOff>
    </xdr:from>
    <xdr:to>
      <xdr:col>76</xdr:col>
      <xdr:colOff>114300</xdr:colOff>
      <xdr:row>38</xdr:row>
      <xdr:rowOff>108793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04528"/>
          <a:ext cx="889000" cy="1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160878</xdr:rowOff>
    </xdr:from>
    <xdr:to>
      <xdr:col>71</xdr:col>
      <xdr:colOff>177800</xdr:colOff>
      <xdr:row>38</xdr:row>
      <xdr:rowOff>4730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04528"/>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132490</xdr:rowOff>
    </xdr:from>
    <xdr:to>
      <xdr:col>85</xdr:col>
      <xdr:colOff>177800</xdr:colOff>
      <xdr:row>38</xdr:row>
      <xdr:rowOff>62640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155367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48301</xdr:rowOff>
    </xdr:from>
    <xdr:to>
      <xdr:col>81</xdr:col>
      <xdr:colOff>101600</xdr:colOff>
      <xdr:row>38</xdr:row>
      <xdr:rowOff>149901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141028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57993</xdr:rowOff>
    </xdr:from>
    <xdr:to>
      <xdr:col>76</xdr:col>
      <xdr:colOff>165100</xdr:colOff>
      <xdr:row>38</xdr:row>
      <xdr:rowOff>159593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150720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6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110077</xdr:rowOff>
    </xdr:from>
    <xdr:to>
      <xdr:col>72</xdr:col>
      <xdr:colOff>38100</xdr:colOff>
      <xdr:row>38</xdr:row>
      <xdr:rowOff>40227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56754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125380</xdr:rowOff>
    </xdr:from>
    <xdr:to>
      <xdr:col>67</xdr:col>
      <xdr:colOff>101600</xdr:colOff>
      <xdr:row>38</xdr:row>
      <xdr:rowOff>55530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72057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44100</xdr:rowOff>
    </xdr:from>
    <xdr:to>
      <xdr:col>85</xdr:col>
      <xdr:colOff>127000</xdr:colOff>
      <xdr:row>77</xdr:row>
      <xdr:rowOff>46093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45750"/>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36926</xdr:rowOff>
    </xdr:from>
    <xdr:to>
      <xdr:col>81</xdr:col>
      <xdr:colOff>50800</xdr:colOff>
      <xdr:row>77</xdr:row>
      <xdr:rowOff>46093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38576"/>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36767</xdr:rowOff>
    </xdr:from>
    <xdr:to>
      <xdr:col>76</xdr:col>
      <xdr:colOff>114300</xdr:colOff>
      <xdr:row>77</xdr:row>
      <xdr:rowOff>36926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38417"/>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36767</xdr:rowOff>
    </xdr:from>
    <xdr:to>
      <xdr:col>71</xdr:col>
      <xdr:colOff>177800</xdr:colOff>
      <xdr:row>77</xdr:row>
      <xdr:rowOff>41618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8417"/>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164750</xdr:rowOff>
    </xdr:from>
    <xdr:to>
      <xdr:col>85</xdr:col>
      <xdr:colOff>177800</xdr:colOff>
      <xdr:row>77</xdr:row>
      <xdr:rowOff>94900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143177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166743</xdr:rowOff>
    </xdr:from>
    <xdr:to>
      <xdr:col>81</xdr:col>
      <xdr:colOff>101600</xdr:colOff>
      <xdr:row>77</xdr:row>
      <xdr:rowOff>96893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88020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157576</xdr:rowOff>
    </xdr:from>
    <xdr:to>
      <xdr:col>76</xdr:col>
      <xdr:colOff>165100</xdr:colOff>
      <xdr:row>77</xdr:row>
      <xdr:rowOff>87726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78853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157417</xdr:rowOff>
    </xdr:from>
    <xdr:to>
      <xdr:col>72</xdr:col>
      <xdr:colOff>38100</xdr:colOff>
      <xdr:row>77</xdr:row>
      <xdr:rowOff>87567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78694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162268</xdr:rowOff>
    </xdr:from>
    <xdr:to>
      <xdr:col>67</xdr:col>
      <xdr:colOff>101600</xdr:colOff>
      <xdr:row>77</xdr:row>
      <xdr:rowOff>92418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83545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10979</xdr:rowOff>
    </xdr:from>
    <xdr:to>
      <xdr:col>85</xdr:col>
      <xdr:colOff>127000</xdr:colOff>
      <xdr:row>99</xdr:row>
      <xdr:rowOff>19447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4529"/>
          <a:ext cx="8382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136621</xdr:rowOff>
    </xdr:from>
    <xdr:to>
      <xdr:col>81</xdr:col>
      <xdr:colOff>50800</xdr:colOff>
      <xdr:row>99</xdr:row>
      <xdr:rowOff>19447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38721"/>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136621</xdr:rowOff>
    </xdr:from>
    <xdr:to>
      <xdr:col>76</xdr:col>
      <xdr:colOff>114300</xdr:colOff>
      <xdr:row>99</xdr:row>
      <xdr:rowOff>1172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8721"/>
          <a:ext cx="889000" cy="3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1172</xdr:rowOff>
    </xdr:from>
    <xdr:to>
      <xdr:col>71</xdr:col>
      <xdr:colOff>177800</xdr:colOff>
      <xdr:row>99</xdr:row>
      <xdr:rowOff>6872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74722"/>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131629</xdr:rowOff>
    </xdr:from>
    <xdr:to>
      <xdr:col>85</xdr:col>
      <xdr:colOff>177800</xdr:colOff>
      <xdr:row>99</xdr:row>
      <xdr:rowOff>61779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140097</xdr:rowOff>
    </xdr:from>
    <xdr:to>
      <xdr:col>81</xdr:col>
      <xdr:colOff>101600</xdr:colOff>
      <xdr:row>99</xdr:row>
      <xdr:rowOff>70247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61374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85821</xdr:rowOff>
    </xdr:from>
    <xdr:to>
      <xdr:col>76</xdr:col>
      <xdr:colOff>165100</xdr:colOff>
      <xdr:row>99</xdr:row>
      <xdr:rowOff>15971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32498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121822</xdr:rowOff>
    </xdr:from>
    <xdr:to>
      <xdr:col>72</xdr:col>
      <xdr:colOff>38100</xdr:colOff>
      <xdr:row>99</xdr:row>
      <xdr:rowOff>51972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68499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127522</xdr:rowOff>
    </xdr:from>
    <xdr:to>
      <xdr:col>67</xdr:col>
      <xdr:colOff>101600</xdr:colOff>
      <xdr:row>99</xdr:row>
      <xdr:rowOff>57672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48799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111963</xdr:rowOff>
    </xdr:from>
    <xdr:to>
      <xdr:col>116</xdr:col>
      <xdr:colOff>63500</xdr:colOff>
      <xdr:row>35</xdr:row>
      <xdr:rowOff>150825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112713"/>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150825</xdr:rowOff>
    </xdr:from>
    <xdr:to>
      <xdr:col>111</xdr:col>
      <xdr:colOff>177800</xdr:colOff>
      <xdr:row>36</xdr:row>
      <xdr:rowOff>56337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151575"/>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56337</xdr:rowOff>
    </xdr:from>
    <xdr:to>
      <xdr:col>107</xdr:col>
      <xdr:colOff>50800</xdr:colOff>
      <xdr:row>36</xdr:row>
      <xdr:rowOff>101676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22853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101676</xdr:rowOff>
    </xdr:from>
    <xdr:to>
      <xdr:col>102</xdr:col>
      <xdr:colOff>114300</xdr:colOff>
      <xdr:row>36</xdr:row>
      <xdr:rowOff>136881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27387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61163</xdr:rowOff>
    </xdr:from>
    <xdr:to>
      <xdr:col>116</xdr:col>
      <xdr:colOff>114300</xdr:colOff>
      <xdr:row>35</xdr:row>
      <xdr:rowOff>162763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0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84040</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100025</xdr:rowOff>
    </xdr:from>
    <xdr:to>
      <xdr:col>112</xdr:col>
      <xdr:colOff>38100</xdr:colOff>
      <xdr:row>36</xdr:row>
      <xdr:rowOff>30175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1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46702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5537</xdr:rowOff>
    </xdr:from>
    <xdr:to>
      <xdr:col>107</xdr:col>
      <xdr:colOff>101600</xdr:colOff>
      <xdr:row>36</xdr:row>
      <xdr:rowOff>107137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1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123664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9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50876</xdr:rowOff>
    </xdr:from>
    <xdr:to>
      <xdr:col>102</xdr:col>
      <xdr:colOff>165100</xdr:colOff>
      <xdr:row>36</xdr:row>
      <xdr:rowOff>152476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169003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99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86081</xdr:rowOff>
    </xdr:from>
    <xdr:to>
      <xdr:col>98</xdr:col>
      <xdr:colOff>38100</xdr:colOff>
      <xdr:row>37</xdr:row>
      <xdr:rowOff>16231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2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32758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03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126711</xdr:rowOff>
    </xdr:from>
    <xdr:to>
      <xdr:col>116</xdr:col>
      <xdr:colOff>63500</xdr:colOff>
      <xdr:row>58</xdr:row>
      <xdr:rowOff>126716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0811"/>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85513</xdr:rowOff>
    </xdr:from>
    <xdr:to>
      <xdr:col>111</xdr:col>
      <xdr:colOff>177800</xdr:colOff>
      <xdr:row>58</xdr:row>
      <xdr:rowOff>126711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29613"/>
          <a:ext cx="889000" cy="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85513</xdr:rowOff>
    </xdr:from>
    <xdr:to>
      <xdr:col>107</xdr:col>
      <xdr:colOff>50800</xdr:colOff>
      <xdr:row>58</xdr:row>
      <xdr:rowOff>117608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96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157631</xdr:rowOff>
    </xdr:from>
    <xdr:to>
      <xdr:col>102</xdr:col>
      <xdr:colOff>114300</xdr:colOff>
      <xdr:row>58</xdr:row>
      <xdr:rowOff>117608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30281"/>
          <a:ext cx="889000" cy="1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75916</xdr:rowOff>
    </xdr:from>
    <xdr:to>
      <xdr:col>116</xdr:col>
      <xdr:colOff>114300</xdr:colOff>
      <xdr:row>59</xdr:row>
      <xdr:rowOff>6066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35293</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75911</xdr:rowOff>
    </xdr:from>
    <xdr:to>
      <xdr:col>112</xdr:col>
      <xdr:colOff>38100</xdr:colOff>
      <xdr:row>59</xdr:row>
      <xdr:rowOff>6061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22588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9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34713</xdr:rowOff>
    </xdr:from>
    <xdr:to>
      <xdr:col>107</xdr:col>
      <xdr:colOff>101600</xdr:colOff>
      <xdr:row>58</xdr:row>
      <xdr:rowOff>136313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152840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66808</xdr:rowOff>
    </xdr:from>
    <xdr:to>
      <xdr:col>102</xdr:col>
      <xdr:colOff>165100</xdr:colOff>
      <xdr:row>58</xdr:row>
      <xdr:rowOff>168408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13485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106831</xdr:rowOff>
    </xdr:from>
    <xdr:to>
      <xdr:col>98</xdr:col>
      <xdr:colOff>38100</xdr:colOff>
      <xdr:row>58</xdr:row>
      <xdr:rowOff>36981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53508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55105</xdr:rowOff>
    </xdr:from>
    <xdr:to>
      <xdr:col>116</xdr:col>
      <xdr:colOff>63500</xdr:colOff>
      <xdr:row>76</xdr:row>
      <xdr:rowOff>115506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085305"/>
          <a:ext cx="8382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135128</xdr:rowOff>
    </xdr:from>
    <xdr:to>
      <xdr:col>111</xdr:col>
      <xdr:colOff>177800</xdr:colOff>
      <xdr:row>76</xdr:row>
      <xdr:rowOff>115506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993878"/>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113347</xdr:rowOff>
    </xdr:from>
    <xdr:to>
      <xdr:col>107</xdr:col>
      <xdr:colOff>50800</xdr:colOff>
      <xdr:row>75</xdr:row>
      <xdr:rowOff>135128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72097"/>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113347</xdr:rowOff>
    </xdr:from>
    <xdr:to>
      <xdr:col>102</xdr:col>
      <xdr:colOff>114300</xdr:colOff>
      <xdr:row>75</xdr:row>
      <xdr:rowOff>157823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72097"/>
          <a:ext cx="8890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4305</xdr:rowOff>
    </xdr:from>
    <xdr:to>
      <xdr:col>116</xdr:col>
      <xdr:colOff>114300</xdr:colOff>
      <xdr:row>76</xdr:row>
      <xdr:rowOff>105905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154182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64706</xdr:rowOff>
    </xdr:from>
    <xdr:to>
      <xdr:col>112</xdr:col>
      <xdr:colOff>38100</xdr:colOff>
      <xdr:row>76</xdr:row>
      <xdr:rowOff>166306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157433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84328</xdr:rowOff>
    </xdr:from>
    <xdr:to>
      <xdr:col>107</xdr:col>
      <xdr:colOff>101600</xdr:colOff>
      <xdr:row>76</xdr:row>
      <xdr:rowOff>14478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31005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62547</xdr:rowOff>
    </xdr:from>
    <xdr:to>
      <xdr:col>102</xdr:col>
      <xdr:colOff>165100</xdr:colOff>
      <xdr:row>75</xdr:row>
      <xdr:rowOff>164148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21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9224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107023</xdr:rowOff>
    </xdr:from>
    <xdr:to>
      <xdr:col>98</xdr:col>
      <xdr:colOff>38100</xdr:colOff>
      <xdr:row>76</xdr:row>
      <xdr:rowOff>37173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53700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傾向にあるのが扶助費であるが、令和元年度は前年度に比べ増額となっている。児童福祉費において子育て医療費助成事業及び児童手当が増額となっているほか、社会福祉費において障害者総合支援事業で増額となっていることが要因ある。今後も児童福祉、社会福祉、老人福祉については横ばい若しくは増加していくもの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5,985
5,906
60.32
4,496,056
4,310,518
91,391
2,525,785
3,535,366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97155</xdr:rowOff>
    </xdr:from>
    <xdr:to>
      <xdr:col>24</xdr:col>
      <xdr:colOff>63500</xdr:colOff>
      <xdr:row>31</xdr:row>
      <xdr:rowOff>126619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12105"/>
          <a:ext cx="8382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39370</xdr:rowOff>
    </xdr:from>
    <xdr:to>
      <xdr:col>19</xdr:col>
      <xdr:colOff>177800</xdr:colOff>
      <xdr:row>31</xdr:row>
      <xdr:rowOff>126619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54320"/>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145034</xdr:rowOff>
    </xdr:from>
    <xdr:to>
      <xdr:col>15</xdr:col>
      <xdr:colOff>50800</xdr:colOff>
      <xdr:row>31</xdr:row>
      <xdr:rowOff>39370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88534"/>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86741</xdr:rowOff>
    </xdr:from>
    <xdr:to>
      <xdr:col>10</xdr:col>
      <xdr:colOff>114300</xdr:colOff>
      <xdr:row>30</xdr:row>
      <xdr:rowOff>145034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30241"/>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46355</xdr:rowOff>
    </xdr:from>
    <xdr:to>
      <xdr:col>24</xdr:col>
      <xdr:colOff>114300</xdr:colOff>
      <xdr:row>31</xdr:row>
      <xdr:rowOff>147955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69232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1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75819</xdr:rowOff>
    </xdr:from>
    <xdr:to>
      <xdr:col>20</xdr:col>
      <xdr:colOff>38100</xdr:colOff>
      <xdr:row>32</xdr:row>
      <xdr:rowOff>5969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22496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160020</xdr:rowOff>
    </xdr:from>
    <xdr:to>
      <xdr:col>15</xdr:col>
      <xdr:colOff>101600</xdr:colOff>
      <xdr:row>31</xdr:row>
      <xdr:rowOff>90170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106697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94234</xdr:rowOff>
    </xdr:from>
    <xdr:to>
      <xdr:col>10</xdr:col>
      <xdr:colOff>165100</xdr:colOff>
      <xdr:row>31</xdr:row>
      <xdr:rowOff>24384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40911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01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35941</xdr:rowOff>
    </xdr:from>
    <xdr:to>
      <xdr:col>6</xdr:col>
      <xdr:colOff>38100</xdr:colOff>
      <xdr:row>30</xdr:row>
      <xdr:rowOff>137541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154068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9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140020</xdr:rowOff>
    </xdr:from>
    <xdr:to>
      <xdr:col>24</xdr:col>
      <xdr:colOff>63500</xdr:colOff>
      <xdr:row>58</xdr:row>
      <xdr:rowOff>156960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4120"/>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112760</xdr:rowOff>
    </xdr:from>
    <xdr:to>
      <xdr:col>19</xdr:col>
      <xdr:colOff>177800</xdr:colOff>
      <xdr:row>58</xdr:row>
      <xdr:rowOff>156960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6860"/>
          <a:ext cx="8890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112760</xdr:rowOff>
    </xdr:from>
    <xdr:to>
      <xdr:col>15</xdr:col>
      <xdr:colOff>50800</xdr:colOff>
      <xdr:row>58</xdr:row>
      <xdr:rowOff>137987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6860"/>
          <a:ext cx="889000" cy="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137987</xdr:rowOff>
    </xdr:from>
    <xdr:to>
      <xdr:col>10</xdr:col>
      <xdr:colOff>114300</xdr:colOff>
      <xdr:row>58</xdr:row>
      <xdr:rowOff>142708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2087"/>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89220</xdr:rowOff>
    </xdr:from>
    <xdr:to>
      <xdr:col>24</xdr:col>
      <xdr:colOff>114300</xdr:colOff>
      <xdr:row>59</xdr:row>
      <xdr:rowOff>19370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106160</xdr:rowOff>
    </xdr:from>
    <xdr:to>
      <xdr:col>20</xdr:col>
      <xdr:colOff>38100</xdr:colOff>
      <xdr:row>59</xdr:row>
      <xdr:rowOff>36310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27437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4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61960</xdr:rowOff>
    </xdr:from>
    <xdr:to>
      <xdr:col>15</xdr:col>
      <xdr:colOff>101600</xdr:colOff>
      <xdr:row>58</xdr:row>
      <xdr:rowOff>163560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8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87187</xdr:rowOff>
    </xdr:from>
    <xdr:to>
      <xdr:col>10</xdr:col>
      <xdr:colOff>165100</xdr:colOff>
      <xdr:row>59</xdr:row>
      <xdr:rowOff>17337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8464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91908</xdr:rowOff>
    </xdr:from>
    <xdr:to>
      <xdr:col>6</xdr:col>
      <xdr:colOff>38100</xdr:colOff>
      <xdr:row>59</xdr:row>
      <xdr:rowOff>22058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13185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31686</xdr:rowOff>
    </xdr:from>
    <xdr:to>
      <xdr:col>24</xdr:col>
      <xdr:colOff>63500</xdr:colOff>
      <xdr:row>76</xdr:row>
      <xdr:rowOff>106398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61886"/>
          <a:ext cx="838200" cy="7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106398</xdr:rowOff>
    </xdr:from>
    <xdr:to>
      <xdr:col>19</xdr:col>
      <xdr:colOff>177800</xdr:colOff>
      <xdr:row>76</xdr:row>
      <xdr:rowOff>127733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6598"/>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127733</xdr:rowOff>
    </xdr:from>
    <xdr:to>
      <xdr:col>15</xdr:col>
      <xdr:colOff>50800</xdr:colOff>
      <xdr:row>77</xdr:row>
      <xdr:rowOff>10536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7933"/>
          <a:ext cx="889000" cy="5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10536</xdr:rowOff>
    </xdr:from>
    <xdr:to>
      <xdr:col>10</xdr:col>
      <xdr:colOff>114300</xdr:colOff>
      <xdr:row>77</xdr:row>
      <xdr:rowOff>47048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12186"/>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152336</xdr:rowOff>
    </xdr:from>
    <xdr:to>
      <xdr:col>24</xdr:col>
      <xdr:colOff>114300</xdr:colOff>
      <xdr:row>76</xdr:row>
      <xdr:rowOff>82486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130763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55598</xdr:rowOff>
    </xdr:from>
    <xdr:to>
      <xdr:col>20</xdr:col>
      <xdr:colOff>38100</xdr:colOff>
      <xdr:row>76</xdr:row>
      <xdr:rowOff>157198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148325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76933</xdr:rowOff>
    </xdr:from>
    <xdr:to>
      <xdr:col>15</xdr:col>
      <xdr:colOff>101600</xdr:colOff>
      <xdr:row>77</xdr:row>
      <xdr:rowOff>7083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169660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131186</xdr:rowOff>
    </xdr:from>
    <xdr:to>
      <xdr:col>10</xdr:col>
      <xdr:colOff>165100</xdr:colOff>
      <xdr:row>77</xdr:row>
      <xdr:rowOff>61336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52463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5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167698</xdr:rowOff>
    </xdr:from>
    <xdr:to>
      <xdr:col>6</xdr:col>
      <xdr:colOff>38100</xdr:colOff>
      <xdr:row>77</xdr:row>
      <xdr:rowOff>97848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88975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170169</xdr:rowOff>
    </xdr:from>
    <xdr:to>
      <xdr:col>24</xdr:col>
      <xdr:colOff>63500</xdr:colOff>
      <xdr:row>98</xdr:row>
      <xdr:rowOff>19207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00819"/>
          <a:ext cx="8382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126076</xdr:rowOff>
    </xdr:from>
    <xdr:to>
      <xdr:col>19</xdr:col>
      <xdr:colOff>177800</xdr:colOff>
      <xdr:row>98</xdr:row>
      <xdr:rowOff>19207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56726"/>
          <a:ext cx="8890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126076</xdr:rowOff>
    </xdr:from>
    <xdr:to>
      <xdr:col>15</xdr:col>
      <xdr:colOff>50800</xdr:colOff>
      <xdr:row>97</xdr:row>
      <xdr:rowOff>160841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56726"/>
          <a:ext cx="8890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150884</xdr:rowOff>
    </xdr:from>
    <xdr:to>
      <xdr:col>10</xdr:col>
      <xdr:colOff>114300</xdr:colOff>
      <xdr:row>97</xdr:row>
      <xdr:rowOff>160841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8153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119369</xdr:rowOff>
    </xdr:from>
    <xdr:to>
      <xdr:col>24</xdr:col>
      <xdr:colOff>114300</xdr:colOff>
      <xdr:row>98</xdr:row>
      <xdr:rowOff>49519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139857</xdr:rowOff>
    </xdr:from>
    <xdr:to>
      <xdr:col>20</xdr:col>
      <xdr:colOff>38100</xdr:colOff>
      <xdr:row>98</xdr:row>
      <xdr:rowOff>70007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61134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75276</xdr:rowOff>
    </xdr:from>
    <xdr:to>
      <xdr:col>15</xdr:col>
      <xdr:colOff>101600</xdr:colOff>
      <xdr:row>98</xdr:row>
      <xdr:rowOff>5426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21953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110041</xdr:rowOff>
    </xdr:from>
    <xdr:to>
      <xdr:col>10</xdr:col>
      <xdr:colOff>165100</xdr:colOff>
      <xdr:row>98</xdr:row>
      <xdr:rowOff>40191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56718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100084</xdr:rowOff>
    </xdr:from>
    <xdr:to>
      <xdr:col>6</xdr:col>
      <xdr:colOff>38100</xdr:colOff>
      <xdr:row>98</xdr:row>
      <xdr:rowOff>30234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46761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19930</xdr:rowOff>
    </xdr:from>
    <xdr:to>
      <xdr:col>55</xdr:col>
      <xdr:colOff>0</xdr:colOff>
      <xdr:row>58</xdr:row>
      <xdr:rowOff>60296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64030"/>
          <a:ext cx="838200" cy="4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19930</xdr:rowOff>
    </xdr:from>
    <xdr:to>
      <xdr:col>50</xdr:col>
      <xdr:colOff>114300</xdr:colOff>
      <xdr:row>58</xdr:row>
      <xdr:rowOff>45524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64030"/>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45524</xdr:rowOff>
    </xdr:from>
    <xdr:to>
      <xdr:col>45</xdr:col>
      <xdr:colOff>177800</xdr:colOff>
      <xdr:row>58</xdr:row>
      <xdr:rowOff>49762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89624"/>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49762</xdr:rowOff>
    </xdr:from>
    <xdr:to>
      <xdr:col>41</xdr:col>
      <xdr:colOff>50800</xdr:colOff>
      <xdr:row>58</xdr:row>
      <xdr:rowOff>79816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93862"/>
          <a:ext cx="88900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9496</xdr:rowOff>
    </xdr:from>
    <xdr:to>
      <xdr:col>55</xdr:col>
      <xdr:colOff>50800</xdr:colOff>
      <xdr:row>58</xdr:row>
      <xdr:rowOff>111096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140580</xdr:rowOff>
    </xdr:from>
    <xdr:to>
      <xdr:col>50</xdr:col>
      <xdr:colOff>165100</xdr:colOff>
      <xdr:row>58</xdr:row>
      <xdr:rowOff>70730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87257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8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166174</xdr:rowOff>
    </xdr:from>
    <xdr:to>
      <xdr:col>46</xdr:col>
      <xdr:colOff>38100</xdr:colOff>
      <xdr:row>58</xdr:row>
      <xdr:rowOff>96324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87451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170412</xdr:rowOff>
    </xdr:from>
    <xdr:to>
      <xdr:col>41</xdr:col>
      <xdr:colOff>101600</xdr:colOff>
      <xdr:row>58</xdr:row>
      <xdr:rowOff>100562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91689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29016</xdr:rowOff>
    </xdr:from>
    <xdr:to>
      <xdr:col>36</xdr:col>
      <xdr:colOff>165100</xdr:colOff>
      <xdr:row>58</xdr:row>
      <xdr:rowOff>130616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121743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157811</xdr:rowOff>
    </xdr:from>
    <xdr:to>
      <xdr:col>55</xdr:col>
      <xdr:colOff>0</xdr:colOff>
      <xdr:row>77</xdr:row>
      <xdr:rowOff>164998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9461"/>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115557</xdr:rowOff>
    </xdr:from>
    <xdr:to>
      <xdr:col>50</xdr:col>
      <xdr:colOff>114300</xdr:colOff>
      <xdr:row>77</xdr:row>
      <xdr:rowOff>164998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17207"/>
          <a:ext cx="889000" cy="4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50318</xdr:rowOff>
    </xdr:from>
    <xdr:to>
      <xdr:col>45</xdr:col>
      <xdr:colOff>177800</xdr:colOff>
      <xdr:row>77</xdr:row>
      <xdr:rowOff>115557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51968"/>
          <a:ext cx="8890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149389</xdr:rowOff>
    </xdr:from>
    <xdr:to>
      <xdr:col>41</xdr:col>
      <xdr:colOff>50800</xdr:colOff>
      <xdr:row>77</xdr:row>
      <xdr:rowOff>50318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79589"/>
          <a:ext cx="889000" cy="7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107011</xdr:rowOff>
    </xdr:from>
    <xdr:to>
      <xdr:col>55</xdr:col>
      <xdr:colOff>50800</xdr:colOff>
      <xdr:row>78</xdr:row>
      <xdr:rowOff>37161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85438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114198</xdr:rowOff>
    </xdr:from>
    <xdr:to>
      <xdr:col>50</xdr:col>
      <xdr:colOff>165100</xdr:colOff>
      <xdr:row>78</xdr:row>
      <xdr:rowOff>44348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35475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0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64757</xdr:rowOff>
    </xdr:from>
    <xdr:to>
      <xdr:col>46</xdr:col>
      <xdr:colOff>38100</xdr:colOff>
      <xdr:row>77</xdr:row>
      <xdr:rowOff>166357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11434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170968</xdr:rowOff>
    </xdr:from>
    <xdr:to>
      <xdr:col>41</xdr:col>
      <xdr:colOff>101600</xdr:colOff>
      <xdr:row>77</xdr:row>
      <xdr:rowOff>101118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117645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98589</xdr:rowOff>
    </xdr:from>
    <xdr:to>
      <xdr:col>36</xdr:col>
      <xdr:colOff>165100</xdr:colOff>
      <xdr:row>77</xdr:row>
      <xdr:rowOff>28739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45267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45475</xdr:rowOff>
    </xdr:from>
    <xdr:to>
      <xdr:col>55</xdr:col>
      <xdr:colOff>0</xdr:colOff>
      <xdr:row>98</xdr:row>
      <xdr:rowOff>132519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7575"/>
          <a:ext cx="838200" cy="8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45475</xdr:rowOff>
    </xdr:from>
    <xdr:to>
      <xdr:col>50</xdr:col>
      <xdr:colOff>114300</xdr:colOff>
      <xdr:row>98</xdr:row>
      <xdr:rowOff>82897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7575"/>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82897</xdr:rowOff>
    </xdr:from>
    <xdr:to>
      <xdr:col>45</xdr:col>
      <xdr:colOff>177800</xdr:colOff>
      <xdr:row>98</xdr:row>
      <xdr:rowOff>115568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84997"/>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98766</xdr:rowOff>
    </xdr:from>
    <xdr:to>
      <xdr:col>41</xdr:col>
      <xdr:colOff>50800</xdr:colOff>
      <xdr:row>98</xdr:row>
      <xdr:rowOff>115568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0086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81719</xdr:rowOff>
    </xdr:from>
    <xdr:to>
      <xdr:col>55</xdr:col>
      <xdr:colOff>50800</xdr:colOff>
      <xdr:row>99</xdr:row>
      <xdr:rowOff>11869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41096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166125</xdr:rowOff>
    </xdr:from>
    <xdr:to>
      <xdr:col>50</xdr:col>
      <xdr:colOff>165100</xdr:colOff>
      <xdr:row>98</xdr:row>
      <xdr:rowOff>96275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112802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32097</xdr:rowOff>
    </xdr:from>
    <xdr:to>
      <xdr:col>46</xdr:col>
      <xdr:colOff>38100</xdr:colOff>
      <xdr:row>98</xdr:row>
      <xdr:rowOff>133697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150224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64768</xdr:rowOff>
    </xdr:from>
    <xdr:to>
      <xdr:col>41</xdr:col>
      <xdr:colOff>101600</xdr:colOff>
      <xdr:row>98</xdr:row>
      <xdr:rowOff>166368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6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11445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47966</xdr:rowOff>
    </xdr:from>
    <xdr:to>
      <xdr:col>36</xdr:col>
      <xdr:colOff>165100</xdr:colOff>
      <xdr:row>98</xdr:row>
      <xdr:rowOff>149566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166093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2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18986</xdr:rowOff>
    </xdr:from>
    <xdr:to>
      <xdr:col>85</xdr:col>
      <xdr:colOff>127000</xdr:colOff>
      <xdr:row>38</xdr:row>
      <xdr:rowOff>23402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34086"/>
          <a:ext cx="8382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18986</xdr:rowOff>
    </xdr:from>
    <xdr:to>
      <xdr:col>81</xdr:col>
      <xdr:colOff>50800</xdr:colOff>
      <xdr:row>38</xdr:row>
      <xdr:rowOff>25706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3408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25706</xdr:rowOff>
    </xdr:from>
    <xdr:to>
      <xdr:col>76</xdr:col>
      <xdr:colOff>114300</xdr:colOff>
      <xdr:row>38</xdr:row>
      <xdr:rowOff>30383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40806"/>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30383</xdr:rowOff>
    </xdr:from>
    <xdr:to>
      <xdr:col>71</xdr:col>
      <xdr:colOff>177800</xdr:colOff>
      <xdr:row>38</xdr:row>
      <xdr:rowOff>38613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4548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144052</xdr:rowOff>
    </xdr:from>
    <xdr:to>
      <xdr:col>85</xdr:col>
      <xdr:colOff>177800</xdr:colOff>
      <xdr:row>38</xdr:row>
      <xdr:rowOff>74202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139636</xdr:rowOff>
    </xdr:from>
    <xdr:to>
      <xdr:col>81</xdr:col>
      <xdr:colOff>101600</xdr:colOff>
      <xdr:row>38</xdr:row>
      <xdr:rowOff>69786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60913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146356</xdr:rowOff>
    </xdr:from>
    <xdr:to>
      <xdr:col>76</xdr:col>
      <xdr:colOff>165100</xdr:colOff>
      <xdr:row>38</xdr:row>
      <xdr:rowOff>76506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67633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151033</xdr:rowOff>
    </xdr:from>
    <xdr:to>
      <xdr:col>72</xdr:col>
      <xdr:colOff>38100</xdr:colOff>
      <xdr:row>38</xdr:row>
      <xdr:rowOff>81183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72310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159263</xdr:rowOff>
    </xdr:from>
    <xdr:to>
      <xdr:col>67</xdr:col>
      <xdr:colOff>101600</xdr:colOff>
      <xdr:row>38</xdr:row>
      <xdr:rowOff>89413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80540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27643</xdr:rowOff>
    </xdr:from>
    <xdr:to>
      <xdr:col>85</xdr:col>
      <xdr:colOff>127000</xdr:colOff>
      <xdr:row>58</xdr:row>
      <xdr:rowOff>38548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71743"/>
          <a:ext cx="8382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143560</xdr:rowOff>
    </xdr:from>
    <xdr:to>
      <xdr:col>81</xdr:col>
      <xdr:colOff>50800</xdr:colOff>
      <xdr:row>58</xdr:row>
      <xdr:rowOff>38548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16210"/>
          <a:ext cx="889000" cy="6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143560</xdr:rowOff>
    </xdr:from>
    <xdr:to>
      <xdr:col>76</xdr:col>
      <xdr:colOff>114300</xdr:colOff>
      <xdr:row>58</xdr:row>
      <xdr:rowOff>67966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16210"/>
          <a:ext cx="889000" cy="9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153785</xdr:rowOff>
    </xdr:from>
    <xdr:to>
      <xdr:col>71</xdr:col>
      <xdr:colOff>177800</xdr:colOff>
      <xdr:row>58</xdr:row>
      <xdr:rowOff>67966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26435"/>
          <a:ext cx="889000" cy="8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148293</xdr:rowOff>
    </xdr:from>
    <xdr:to>
      <xdr:col>85</xdr:col>
      <xdr:colOff>177800</xdr:colOff>
      <xdr:row>58</xdr:row>
      <xdr:rowOff>78443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107670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159198</xdr:rowOff>
    </xdr:from>
    <xdr:to>
      <xdr:col>81</xdr:col>
      <xdr:colOff>101600</xdr:colOff>
      <xdr:row>58</xdr:row>
      <xdr:rowOff>89348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105875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0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92760</xdr:rowOff>
    </xdr:from>
    <xdr:to>
      <xdr:col>76</xdr:col>
      <xdr:colOff>165100</xdr:colOff>
      <xdr:row>58</xdr:row>
      <xdr:rowOff>22910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39437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17166</xdr:rowOff>
    </xdr:from>
    <xdr:to>
      <xdr:col>72</xdr:col>
      <xdr:colOff>38100</xdr:colOff>
      <xdr:row>58</xdr:row>
      <xdr:rowOff>118766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109893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102985</xdr:rowOff>
    </xdr:from>
    <xdr:to>
      <xdr:col>67</xdr:col>
      <xdr:colOff>101600</xdr:colOff>
      <xdr:row>58</xdr:row>
      <xdr:rowOff>33135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49662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11840</xdr:rowOff>
    </xdr:from>
    <xdr:to>
      <xdr:col>85</xdr:col>
      <xdr:colOff>127000</xdr:colOff>
      <xdr:row>78</xdr:row>
      <xdr:rowOff>99101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84940"/>
          <a:ext cx="838200" cy="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99101</xdr:rowOff>
    </xdr:from>
    <xdr:to>
      <xdr:col>81</xdr:col>
      <xdr:colOff>50800</xdr:colOff>
      <xdr:row>78</xdr:row>
      <xdr:rowOff>108756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72201"/>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160877</xdr:rowOff>
    </xdr:from>
    <xdr:to>
      <xdr:col>76</xdr:col>
      <xdr:colOff>114300</xdr:colOff>
      <xdr:row>78</xdr:row>
      <xdr:rowOff>108756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62527"/>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160877</xdr:rowOff>
    </xdr:from>
    <xdr:to>
      <xdr:col>71</xdr:col>
      <xdr:colOff>177800</xdr:colOff>
      <xdr:row>78</xdr:row>
      <xdr:rowOff>4730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6252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132490</xdr:rowOff>
    </xdr:from>
    <xdr:to>
      <xdr:col>85</xdr:col>
      <xdr:colOff>177800</xdr:colOff>
      <xdr:row>78</xdr:row>
      <xdr:rowOff>62640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155367</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8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48301</xdr:rowOff>
    </xdr:from>
    <xdr:to>
      <xdr:col>81</xdr:col>
      <xdr:colOff>101600</xdr:colOff>
      <xdr:row>78</xdr:row>
      <xdr:rowOff>149901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141028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57956</xdr:rowOff>
    </xdr:from>
    <xdr:to>
      <xdr:col>76</xdr:col>
      <xdr:colOff>165100</xdr:colOff>
      <xdr:row>78</xdr:row>
      <xdr:rowOff>159556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150683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110077</xdr:rowOff>
    </xdr:from>
    <xdr:to>
      <xdr:col>72</xdr:col>
      <xdr:colOff>38100</xdr:colOff>
      <xdr:row>78</xdr:row>
      <xdr:rowOff>40227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56754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125380</xdr:rowOff>
    </xdr:from>
    <xdr:to>
      <xdr:col>67</xdr:col>
      <xdr:colOff>101600</xdr:colOff>
      <xdr:row>78</xdr:row>
      <xdr:rowOff>55530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72057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44100</xdr:rowOff>
    </xdr:from>
    <xdr:to>
      <xdr:col>85</xdr:col>
      <xdr:colOff>127000</xdr:colOff>
      <xdr:row>97</xdr:row>
      <xdr:rowOff>46093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74750"/>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36926</xdr:rowOff>
    </xdr:from>
    <xdr:to>
      <xdr:col>81</xdr:col>
      <xdr:colOff>50800</xdr:colOff>
      <xdr:row>97</xdr:row>
      <xdr:rowOff>46093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67576"/>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36767</xdr:rowOff>
    </xdr:from>
    <xdr:to>
      <xdr:col>76</xdr:col>
      <xdr:colOff>114300</xdr:colOff>
      <xdr:row>97</xdr:row>
      <xdr:rowOff>36926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67417"/>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36767</xdr:rowOff>
    </xdr:from>
    <xdr:to>
      <xdr:col>71</xdr:col>
      <xdr:colOff>177800</xdr:colOff>
      <xdr:row>97</xdr:row>
      <xdr:rowOff>41618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67417"/>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164750</xdr:rowOff>
    </xdr:from>
    <xdr:to>
      <xdr:col>85</xdr:col>
      <xdr:colOff>177800</xdr:colOff>
      <xdr:row>97</xdr:row>
      <xdr:rowOff>94900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143177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166743</xdr:rowOff>
    </xdr:from>
    <xdr:to>
      <xdr:col>81</xdr:col>
      <xdr:colOff>101600</xdr:colOff>
      <xdr:row>97</xdr:row>
      <xdr:rowOff>96893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88020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157576</xdr:rowOff>
    </xdr:from>
    <xdr:to>
      <xdr:col>76</xdr:col>
      <xdr:colOff>165100</xdr:colOff>
      <xdr:row>97</xdr:row>
      <xdr:rowOff>87726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78853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157417</xdr:rowOff>
    </xdr:from>
    <xdr:to>
      <xdr:col>72</xdr:col>
      <xdr:colOff>38100</xdr:colOff>
      <xdr:row>97</xdr:row>
      <xdr:rowOff>87567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78694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162268</xdr:rowOff>
    </xdr:from>
    <xdr:to>
      <xdr:col>67</xdr:col>
      <xdr:colOff>101600</xdr:colOff>
      <xdr:row>97</xdr:row>
      <xdr:rowOff>92418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83545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75921</xdr:rowOff>
    </xdr:from>
    <xdr:to>
      <xdr:col>116</xdr:col>
      <xdr:colOff>63500</xdr:colOff>
      <xdr:row>37</xdr:row>
      <xdr:rowOff>75921</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076671"/>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17721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32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75921</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076671"/>
          <a:ext cx="889000" cy="57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126306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25121</xdr:rowOff>
    </xdr:from>
    <xdr:to>
      <xdr:col>116</xdr:col>
      <xdr:colOff>114300</xdr:colOff>
      <xdr:row>37</xdr:row>
      <xdr:rowOff>126721</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47998</xdr:rowOff>
    </xdr:from>
    <xdr:ext cx="469744"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2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25121</xdr:rowOff>
    </xdr:from>
    <xdr:to>
      <xdr:col>112</xdr:col>
      <xdr:colOff>38100</xdr:colOff>
      <xdr:row>35</xdr:row>
      <xdr:rowOff>126721</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0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143248</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58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では土木費において全国・県・類似団体平均を大きく上回った結果となったが、令和元年度では公営住宅長寿命化工事の事業量減によるものや村道１路線の改良舗装工事が完了したことにより大幅に減額となった。また、災害復旧費では台風１９号による被害により前年、前々年度に比べ大幅に増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残高比率、実質収支とも健全エリアの範囲内となっており、今後も事務事業の見直し、統廃合など歳出の合理化等行財政改革を推進し、健全な行財政運営に努める。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全会計が黒字を達成しており、健全な財政運営を行っているところである。引き続き全会計において財政の健全化に取り組んでいくこととする。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4496056</v>
      </c>
      <c r="BO4" s="462"/>
      <c r="BP4" s="462"/>
      <c r="BQ4" s="462"/>
      <c r="BR4" s="462"/>
      <c r="BS4" s="462"/>
      <c r="BT4" s="462"/>
      <c r="BU4" s="463"/>
      <c r="BV4" s="461">
        <v>4671216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3.6</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4310518</v>
      </c>
      <c r="BO5" s="467"/>
      <c r="BP5" s="467"/>
      <c r="BQ5" s="467"/>
      <c r="BR5" s="467"/>
      <c r="BS5" s="467"/>
      <c r="BT5" s="467"/>
      <c r="BU5" s="468"/>
      <c r="BV5" s="466">
        <v>4541406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97.5</v>
      </c>
      <c r="CU5" s="437"/>
      <c r="CV5" s="437"/>
      <c r="CW5" s="437"/>
      <c r="CX5" s="437"/>
      <c r="CY5" s="437"/>
      <c r="CZ5" s="437"/>
      <c r="DA5" s="438"/>
      <c r="DB5" s="436">
        <v>98.6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185538</v>
      </c>
      <c r="BO6" s="467"/>
      <c r="BP6" s="467"/>
      <c r="BQ6" s="467"/>
      <c r="BR6" s="467"/>
      <c r="BS6" s="467"/>
      <c r="BT6" s="467"/>
      <c r="BU6" s="468"/>
      <c r="BV6" s="466">
        <v>129810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103.6</v>
      </c>
      <c r="CU6" s="620"/>
      <c r="CV6" s="620"/>
      <c r="CW6" s="620"/>
      <c r="CX6" s="620"/>
      <c r="CY6" s="620"/>
      <c r="CZ6" s="620"/>
      <c r="DA6" s="621"/>
      <c r="DB6" s="619">
        <v>104.9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94147</v>
      </c>
      <c r="BO7" s="467"/>
      <c r="BP7" s="467"/>
      <c r="BQ7" s="467"/>
      <c r="BR7" s="467"/>
      <c r="BS7" s="467"/>
      <c r="BT7" s="467"/>
      <c r="BU7" s="468"/>
      <c r="BV7" s="466">
        <v>15516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2525785</v>
      </c>
      <c r="CU7" s="467"/>
      <c r="CV7" s="467"/>
      <c r="CW7" s="467"/>
      <c r="CX7" s="467"/>
      <c r="CY7" s="467"/>
      <c r="CZ7" s="467"/>
      <c r="DA7" s="468"/>
      <c r="DB7" s="466">
        <v>2517384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101</v>
      </c>
      <c r="AV8" s="524"/>
      <c r="AW8" s="524"/>
      <c r="AX8" s="524"/>
      <c r="AY8" s="446" t="s">
        <v>108</v>
      </c>
      <c r="AZ8" s="447"/>
      <c r="BA8" s="447"/>
      <c r="BB8" s="447"/>
      <c r="BC8" s="447"/>
      <c r="BD8" s="447"/>
      <c r="BE8" s="447"/>
      <c r="BF8" s="447"/>
      <c r="BG8" s="447"/>
      <c r="BH8" s="447"/>
      <c r="BI8" s="447"/>
      <c r="BJ8" s="447"/>
      <c r="BK8" s="447"/>
      <c r="BL8" s="447"/>
      <c r="BM8" s="448"/>
      <c r="BN8" s="466">
        <v>91391</v>
      </c>
      <c r="BO8" s="467"/>
      <c r="BP8" s="467"/>
      <c r="BQ8" s="467"/>
      <c r="BR8" s="467"/>
      <c r="BS8" s="467"/>
      <c r="BT8" s="467"/>
      <c r="BU8" s="468"/>
      <c r="BV8" s="466">
        <v>114294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5703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-22903</v>
      </c>
      <c r="BO9" s="467"/>
      <c r="BP9" s="467"/>
      <c r="BQ9" s="467"/>
      <c r="BR9" s="467"/>
      <c r="BS9" s="467"/>
      <c r="BT9" s="467"/>
      <c r="BU9" s="468"/>
      <c r="BV9" s="466">
        <v>-50906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9.6</v>
      </c>
      <c r="CU9" s="437"/>
      <c r="CV9" s="437"/>
      <c r="CW9" s="437"/>
      <c r="CX9" s="437"/>
      <c r="CY9" s="437"/>
      <c r="CZ9" s="437"/>
      <c r="DA9" s="438"/>
      <c r="DB9" s="436">
        <v>10.3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5334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114</v>
      </c>
      <c r="AV10" s="524"/>
      <c r="AW10" s="524"/>
      <c r="AX10" s="524"/>
      <c r="AY10" s="446" t="s">
        <v>119</v>
      </c>
      <c r="AZ10" s="447"/>
      <c r="BA10" s="447"/>
      <c r="BB10" s="447"/>
      <c r="BC10" s="447"/>
      <c r="BD10" s="447"/>
      <c r="BE10" s="447"/>
      <c r="BF10" s="447"/>
      <c r="BG10" s="447"/>
      <c r="BH10" s="447"/>
      <c r="BI10" s="447"/>
      <c r="BJ10" s="447"/>
      <c r="BK10" s="447"/>
      <c r="BL10" s="447"/>
      <c r="BM10" s="448"/>
      <c r="BN10" s="466">
        <v>10271</v>
      </c>
      <c r="BO10" s="467"/>
      <c r="BP10" s="467"/>
      <c r="BQ10" s="467"/>
      <c r="BR10" s="467"/>
      <c r="BS10" s="467"/>
      <c r="BT10" s="467"/>
      <c r="BU10" s="468"/>
      <c r="BV10" s="466">
        <v>20830</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5985</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114</v>
      </c>
      <c r="AV12" s="524"/>
      <c r="AW12" s="524"/>
      <c r="AX12" s="524"/>
      <c r="AY12" s="446" t="s">
        <v>134</v>
      </c>
      <c r="AZ12" s="447"/>
      <c r="BA12" s="447"/>
      <c r="BB12" s="447"/>
      <c r="BC12" s="447"/>
      <c r="BD12" s="447"/>
      <c r="BE12" s="447"/>
      <c r="BF12" s="447"/>
      <c r="BG12" s="447"/>
      <c r="BH12" s="447"/>
      <c r="BI12" s="447"/>
      <c r="BJ12" s="447"/>
      <c r="BK12" s="447"/>
      <c r="BL12" s="447"/>
      <c r="BM12" s="448"/>
      <c r="BN12" s="466">
        <v>239000</v>
      </c>
      <c r="BO12" s="467"/>
      <c r="BP12" s="467"/>
      <c r="BQ12" s="467"/>
      <c r="BR12" s="467"/>
      <c r="BS12" s="467"/>
      <c r="BT12" s="467"/>
      <c r="BU12" s="468"/>
      <c r="BV12" s="466">
        <v>130000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5906</v>
      </c>
      <c r="S13" s="570"/>
      <c r="T13" s="570"/>
      <c r="U13" s="570"/>
      <c r="V13" s="571"/>
      <c r="W13" s="557" t="s">
        <v>137</v>
      </c>
      <c r="X13" s="479"/>
      <c r="Y13" s="479"/>
      <c r="Z13" s="479"/>
      <c r="AA13" s="479"/>
      <c r="AB13" s="480"/>
      <c r="AC13" s="442">
        <v>371</v>
      </c>
      <c r="AD13" s="443"/>
      <c r="AE13" s="443"/>
      <c r="AF13" s="443"/>
      <c r="AG13" s="444"/>
      <c r="AH13" s="442">
        <v>379</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-251632</v>
      </c>
      <c r="BO13" s="467"/>
      <c r="BP13" s="467"/>
      <c r="BQ13" s="467"/>
      <c r="BR13" s="467"/>
      <c r="BS13" s="467"/>
      <c r="BT13" s="467"/>
      <c r="BU13" s="468"/>
      <c r="BV13" s="466">
        <v>-160076</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6.7</v>
      </c>
      <c r="CU13" s="437"/>
      <c r="CV13" s="437"/>
      <c r="CW13" s="437"/>
      <c r="CX13" s="437"/>
      <c r="CY13" s="437"/>
      <c r="CZ13" s="437"/>
      <c r="DA13" s="438"/>
      <c r="DB13" s="436">
        <v>7.9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5983</v>
      </c>
      <c r="S14" s="570"/>
      <c r="T14" s="570"/>
      <c r="U14" s="570"/>
      <c r="V14" s="571"/>
      <c r="W14" s="572"/>
      <c r="X14" s="482"/>
      <c r="Y14" s="482"/>
      <c r="Z14" s="482"/>
      <c r="AA14" s="482"/>
      <c r="AB14" s="483"/>
      <c r="AC14" s="562">
        <v>12.9</v>
      </c>
      <c r="AD14" s="563"/>
      <c r="AE14" s="563"/>
      <c r="AF14" s="563"/>
      <c r="AG14" s="564"/>
      <c r="AH14" s="562">
        <v>14.3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5901</v>
      </c>
      <c r="S15" s="570"/>
      <c r="T15" s="570"/>
      <c r="U15" s="570"/>
      <c r="V15" s="571"/>
      <c r="W15" s="557" t="s">
        <v>146</v>
      </c>
      <c r="X15" s="479"/>
      <c r="Y15" s="479"/>
      <c r="Z15" s="479"/>
      <c r="AA15" s="479"/>
      <c r="AB15" s="480"/>
      <c r="AC15" s="442">
        <v>973</v>
      </c>
      <c r="AD15" s="443"/>
      <c r="AE15" s="443"/>
      <c r="AF15" s="443"/>
      <c r="AG15" s="444"/>
      <c r="AH15" s="442">
        <v>748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1509439</v>
      </c>
      <c r="BO15" s="462"/>
      <c r="BP15" s="462"/>
      <c r="BQ15" s="462"/>
      <c r="BR15" s="462"/>
      <c r="BS15" s="462"/>
      <c r="BT15" s="462"/>
      <c r="BU15" s="463"/>
      <c r="BV15" s="461">
        <v>1545393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33.9</v>
      </c>
      <c r="AD16" s="563"/>
      <c r="AE16" s="563"/>
      <c r="AF16" s="563"/>
      <c r="AG16" s="564"/>
      <c r="AH16" s="562">
        <v>28.3</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1932968</v>
      </c>
      <c r="BO16" s="467"/>
      <c r="BP16" s="467"/>
      <c r="BQ16" s="467"/>
      <c r="BR16" s="467"/>
      <c r="BS16" s="467"/>
      <c r="BT16" s="467"/>
      <c r="BU16" s="468"/>
      <c r="BV16" s="466">
        <v>1910425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1526</v>
      </c>
      <c r="AD17" s="443"/>
      <c r="AE17" s="443"/>
      <c r="AF17" s="443"/>
      <c r="AG17" s="444"/>
      <c r="AH17" s="442">
        <v>1517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1961331</v>
      </c>
      <c r="BO17" s="467"/>
      <c r="BP17" s="467"/>
      <c r="BQ17" s="467"/>
      <c r="BR17" s="467"/>
      <c r="BS17" s="467"/>
      <c r="BT17" s="467"/>
      <c r="BU17" s="468"/>
      <c r="BV17" s="466">
        <v>2010199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60.32</v>
      </c>
      <c r="M18" s="531"/>
      <c r="N18" s="531"/>
      <c r="O18" s="531"/>
      <c r="P18" s="531"/>
      <c r="Q18" s="531"/>
      <c r="R18" s="532"/>
      <c r="S18" s="532"/>
      <c r="T18" s="532"/>
      <c r="U18" s="532"/>
      <c r="V18" s="533"/>
      <c r="W18" s="547"/>
      <c r="X18" s="548"/>
      <c r="Y18" s="548"/>
      <c r="Z18" s="548"/>
      <c r="AA18" s="548"/>
      <c r="AB18" s="558"/>
      <c r="AC18" s="430">
        <v>53.2</v>
      </c>
      <c r="AD18" s="431"/>
      <c r="AE18" s="431"/>
      <c r="AF18" s="431"/>
      <c r="AG18" s="534"/>
      <c r="AH18" s="430">
        <v>57.4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2360528</v>
      </c>
      <c r="BO18" s="467"/>
      <c r="BP18" s="467"/>
      <c r="BQ18" s="467"/>
      <c r="BR18" s="467"/>
      <c r="BS18" s="467"/>
      <c r="BT18" s="467"/>
      <c r="BU18" s="468"/>
      <c r="BV18" s="466">
        <v>2237545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95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3439246</v>
      </c>
      <c r="BO19" s="467"/>
      <c r="BP19" s="467"/>
      <c r="BQ19" s="467"/>
      <c r="BR19" s="467"/>
      <c r="BS19" s="467"/>
      <c r="BT19" s="467"/>
      <c r="BU19" s="468"/>
      <c r="BV19" s="466">
        <v>3171138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1755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3535366</v>
      </c>
      <c r="BO23" s="467"/>
      <c r="BP23" s="467"/>
      <c r="BQ23" s="467"/>
      <c r="BR23" s="467"/>
      <c r="BS23" s="467"/>
      <c r="BT23" s="467"/>
      <c r="BU23" s="468"/>
      <c r="BV23" s="466">
        <v>3540206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7630</v>
      </c>
      <c r="R24" s="443"/>
      <c r="S24" s="443"/>
      <c r="T24" s="443"/>
      <c r="U24" s="443"/>
      <c r="V24" s="444"/>
      <c r="W24" s="508"/>
      <c r="X24" s="499"/>
      <c r="Y24" s="500"/>
      <c r="Z24" s="439" t="s">
        <v>170</v>
      </c>
      <c r="AA24" s="440"/>
      <c r="AB24" s="440"/>
      <c r="AC24" s="440"/>
      <c r="AD24" s="440"/>
      <c r="AE24" s="440"/>
      <c r="AF24" s="440"/>
      <c r="AG24" s="441"/>
      <c r="AH24" s="442">
        <v>79</v>
      </c>
      <c r="AI24" s="443"/>
      <c r="AJ24" s="443"/>
      <c r="AK24" s="443"/>
      <c r="AL24" s="444"/>
      <c r="AM24" s="442">
        <v>216934</v>
      </c>
      <c r="AN24" s="443"/>
      <c r="AO24" s="443"/>
      <c r="AP24" s="443"/>
      <c r="AQ24" s="443"/>
      <c r="AR24" s="444"/>
      <c r="AS24" s="442">
        <v>2746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3321674</v>
      </c>
      <c r="BO24" s="467"/>
      <c r="BP24" s="467"/>
      <c r="BQ24" s="467"/>
      <c r="BR24" s="467"/>
      <c r="BS24" s="467"/>
      <c r="BT24" s="467"/>
      <c r="BU24" s="468"/>
      <c r="BV24" s="466">
        <v>3289382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5870</v>
      </c>
      <c r="R25" s="443"/>
      <c r="S25" s="443"/>
      <c r="T25" s="443"/>
      <c r="U25" s="443"/>
      <c r="V25" s="444"/>
      <c r="W25" s="508"/>
      <c r="X25" s="499"/>
      <c r="Y25" s="500"/>
      <c r="Z25" s="439" t="s">
        <v>173</v>
      </c>
      <c r="AA25" s="440"/>
      <c r="AB25" s="440"/>
      <c r="AC25" s="440"/>
      <c r="AD25" s="440"/>
      <c r="AE25" s="440"/>
      <c r="AF25" s="440"/>
      <c r="AG25" s="441"/>
      <c r="AH25" s="442" t="s">
        <v>127</v>
      </c>
      <c r="AI25" s="443"/>
      <c r="AJ25" s="443"/>
      <c r="AK25" s="443"/>
      <c r="AL25" s="444"/>
      <c r="AM25" s="442" t="s">
        <v>127</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391066</v>
      </c>
      <c r="BO25" s="462"/>
      <c r="BP25" s="462"/>
      <c r="BQ25" s="462"/>
      <c r="BR25" s="462"/>
      <c r="BS25" s="462"/>
      <c r="BT25" s="462"/>
      <c r="BU25" s="463"/>
      <c r="BV25" s="461">
        <v>601476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5020</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3060</v>
      </c>
      <c r="R27" s="443"/>
      <c r="S27" s="443"/>
      <c r="T27" s="443"/>
      <c r="U27" s="443"/>
      <c r="V27" s="444"/>
      <c r="W27" s="508"/>
      <c r="X27" s="499"/>
      <c r="Y27" s="500"/>
      <c r="Z27" s="439" t="s">
        <v>182</v>
      </c>
      <c r="AA27" s="440"/>
      <c r="AB27" s="440"/>
      <c r="AC27" s="440"/>
      <c r="AD27" s="440"/>
      <c r="AE27" s="440"/>
      <c r="AF27" s="440"/>
      <c r="AG27" s="441"/>
      <c r="AH27" s="442" t="s">
        <v>128</v>
      </c>
      <c r="AI27" s="443"/>
      <c r="AJ27" s="443"/>
      <c r="AK27" s="443"/>
      <c r="AL27" s="444"/>
      <c r="AM27" s="442" t="s">
        <v>127</v>
      </c>
      <c r="AN27" s="443"/>
      <c r="AO27" s="443"/>
      <c r="AP27" s="443"/>
      <c r="AQ27" s="443"/>
      <c r="AR27" s="444"/>
      <c r="AS27" s="442" t="s">
        <v>128</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226358</v>
      </c>
      <c r="BO27" s="470"/>
      <c r="BP27" s="470"/>
      <c r="BQ27" s="470"/>
      <c r="BR27" s="470"/>
      <c r="BS27" s="470"/>
      <c r="BT27" s="470"/>
      <c r="BU27" s="471"/>
      <c r="BV27" s="469">
        <v>226197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2490</v>
      </c>
      <c r="R28" s="443"/>
      <c r="S28" s="443"/>
      <c r="T28" s="443"/>
      <c r="U28" s="443"/>
      <c r="V28" s="444"/>
      <c r="W28" s="508"/>
      <c r="X28" s="499"/>
      <c r="Y28" s="500"/>
      <c r="Z28" s="439" t="s">
        <v>185</v>
      </c>
      <c r="AA28" s="440"/>
      <c r="AB28" s="440"/>
      <c r="AC28" s="440"/>
      <c r="AD28" s="440"/>
      <c r="AE28" s="440"/>
      <c r="AF28" s="440"/>
      <c r="AG28" s="441"/>
      <c r="AH28" s="442" t="s">
        <v>128</v>
      </c>
      <c r="AI28" s="443"/>
      <c r="AJ28" s="443"/>
      <c r="AK28" s="443"/>
      <c r="AL28" s="444"/>
      <c r="AM28" s="442" t="s">
        <v>174</v>
      </c>
      <c r="AN28" s="443"/>
      <c r="AO28" s="443"/>
      <c r="AP28" s="443"/>
      <c r="AQ28" s="443"/>
      <c r="AR28" s="444"/>
      <c r="AS28" s="442" t="s">
        <v>174</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1083103</v>
      </c>
      <c r="BO28" s="462"/>
      <c r="BP28" s="462"/>
      <c r="BQ28" s="462"/>
      <c r="BR28" s="462"/>
      <c r="BS28" s="462"/>
      <c r="BT28" s="462"/>
      <c r="BU28" s="463"/>
      <c r="BV28" s="461">
        <v>1251832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10</v>
      </c>
      <c r="M29" s="443"/>
      <c r="N29" s="443"/>
      <c r="O29" s="443"/>
      <c r="P29" s="444"/>
      <c r="Q29" s="442">
        <v>2340</v>
      </c>
      <c r="R29" s="443"/>
      <c r="S29" s="443"/>
      <c r="T29" s="443"/>
      <c r="U29" s="443"/>
      <c r="V29" s="444"/>
      <c r="W29" s="509"/>
      <c r="X29" s="510"/>
      <c r="Y29" s="511"/>
      <c r="Z29" s="439" t="s">
        <v>188</v>
      </c>
      <c r="AA29" s="440"/>
      <c r="AB29" s="440"/>
      <c r="AC29" s="440"/>
      <c r="AD29" s="440"/>
      <c r="AE29" s="440"/>
      <c r="AF29" s="440"/>
      <c r="AG29" s="441"/>
      <c r="AH29" s="442">
        <v>79</v>
      </c>
      <c r="AI29" s="443"/>
      <c r="AJ29" s="443"/>
      <c r="AK29" s="443"/>
      <c r="AL29" s="444"/>
      <c r="AM29" s="442">
        <v>216934</v>
      </c>
      <c r="AN29" s="443"/>
      <c r="AO29" s="443"/>
      <c r="AP29" s="443"/>
      <c r="AQ29" s="443"/>
      <c r="AR29" s="444"/>
      <c r="AS29" s="442">
        <v>2746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203409</v>
      </c>
      <c r="BO29" s="467"/>
      <c r="BP29" s="467"/>
      <c r="BQ29" s="467"/>
      <c r="BR29" s="467"/>
      <c r="BS29" s="467"/>
      <c r="BT29" s="467"/>
      <c r="BU29" s="468"/>
      <c r="BV29" s="466">
        <v>203152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93.8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1067285</v>
      </c>
      <c r="BO30" s="470"/>
      <c r="BP30" s="470"/>
      <c r="BQ30" s="470"/>
      <c r="BR30" s="470"/>
      <c r="BS30" s="470"/>
      <c r="BT30" s="470"/>
      <c r="BU30" s="471"/>
      <c r="BV30" s="469">
        <v>952730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201</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黒川地域行政事務組合（一般会計）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㈱万葉まちづくりセンター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介護保険事業勘定特別会計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戸別合併処理浄化槽特別会計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黒川地域行政事務組合（介護事業会計）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黒川地域行政事務組合（病院事業会計）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吉田川流域溜池大和町外３市３ヶ町村組合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大衡村外１町牛野ダム管理組合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色麻町外１市１ヶ村花川ダム管理組合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宮城県市町村職員退職手当組合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宮城県市町村非常勤消防団員補償報償組合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宮城県市町村自治振興センター</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宮城県後期高齢者医療広域連合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oDWU4vzYZuWz0Ks7M/2R+48rXQqCKO7Cclpd8oBhCoyJ/c831cUdy0krolT7PBu/7eiPzuJ2Udu1JKU8RdXQA==" saltValue="xtiIfuRaF2VYYGsTl24g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17.100000000000001</v>
      </c>
      <c r="G34" s="33">
        <v>18.07</v>
      </c>
      <c r="H34" s="33">
        <v>18.489999999999998</v>
      </c>
      <c r="I34" s="33">
        <v>19.170000000000002</v>
      </c>
      <c r="J34" s="34">
        <v>19.47</v>
      </c>
      <c r="K34" s="22"/>
      <c r="L34" s="22"/>
      <c r="M34" s="22"/>
      <c r="N34" s="22"/>
      <c r="O34" s="22"/>
      <c r="P34" s="22"/>
    </row>
    <row r="35" spans="1:16" ht="39" customHeight="1" x14ac:dyDescent="0.15">
      <c r="A35" s="22"/>
      <c r="B35" s="35"/>
      <c r="C35" s="1242" t="s">
        <v>570</v>
      </c>
      <c r="D35" s="1243"/>
      <c r="E35" s="1244"/>
      <c r="F35" s="36">
        <v>5.53</v>
      </c>
      <c r="G35" s="37">
        <v>9.5</v>
      </c>
      <c r="H35" s="37">
        <v>6.57</v>
      </c>
      <c r="I35" s="37">
        <v>4.54</v>
      </c>
      <c r="J35" s="38">
        <v>3.61</v>
      </c>
      <c r="K35" s="22"/>
      <c r="L35" s="22"/>
      <c r="M35" s="22"/>
      <c r="N35" s="22"/>
      <c r="O35" s="22"/>
      <c r="P35" s="22"/>
    </row>
    <row r="36" spans="1:16" ht="39" customHeight="1" x14ac:dyDescent="0.15">
      <c r="A36" s="22"/>
      <c r="B36" s="35"/>
      <c r="C36" s="1242" t="s">
        <v>571</v>
      </c>
      <c r="D36" s="1243"/>
      <c r="E36" s="1244"/>
      <c r="F36" s="36">
        <v>1.47</v>
      </c>
      <c r="G36" s="37">
        <v>2.35</v>
      </c>
      <c r="H36" s="37">
        <v>1.94</v>
      </c>
      <c r="I36" s="37">
        <v>0.81</v>
      </c>
      <c r="J36" s="38">
        <v>1.1100000000000001</v>
      </c>
      <c r="K36" s="22"/>
      <c r="L36" s="22"/>
      <c r="M36" s="22"/>
      <c r="N36" s="22"/>
      <c r="O36" s="22"/>
      <c r="P36" s="22"/>
    </row>
    <row r="37" spans="1:16" ht="39" customHeight="1" x14ac:dyDescent="0.15">
      <c r="A37" s="22"/>
      <c r="B37" s="35"/>
      <c r="C37" s="1242" t="s">
        <v>572</v>
      </c>
      <c r="D37" s="1243"/>
      <c r="E37" s="1244"/>
      <c r="F37" s="36">
        <v>0.31</v>
      </c>
      <c r="G37" s="37">
        <v>0.12</v>
      </c>
      <c r="H37" s="37">
        <v>0.19</v>
      </c>
      <c r="I37" s="37">
        <v>0.15</v>
      </c>
      <c r="J37" s="38">
        <v>1.1100000000000001</v>
      </c>
      <c r="K37" s="22"/>
      <c r="L37" s="22"/>
      <c r="M37" s="22"/>
      <c r="N37" s="22"/>
      <c r="O37" s="22"/>
      <c r="P37" s="22"/>
    </row>
    <row r="38" spans="1:16" ht="39" customHeight="1" x14ac:dyDescent="0.15">
      <c r="A38" s="22"/>
      <c r="B38" s="35"/>
      <c r="C38" s="1242" t="s">
        <v>573</v>
      </c>
      <c r="D38" s="1243"/>
      <c r="E38" s="1244"/>
      <c r="F38" s="36">
        <v>1.08</v>
      </c>
      <c r="G38" s="37">
        <v>0.87</v>
      </c>
      <c r="H38" s="37">
        <v>0.82</v>
      </c>
      <c r="I38" s="37">
        <v>0.66</v>
      </c>
      <c r="J38" s="38">
        <v>0.57999999999999996</v>
      </c>
      <c r="K38" s="22"/>
      <c r="L38" s="22"/>
      <c r="M38" s="22"/>
      <c r="N38" s="22"/>
      <c r="O38" s="22"/>
      <c r="P38" s="22"/>
    </row>
    <row r="39" spans="1:16" ht="39" customHeight="1" x14ac:dyDescent="0.15">
      <c r="A39" s="22"/>
      <c r="B39" s="35"/>
      <c r="C39" s="1242" t="s">
        <v>574</v>
      </c>
      <c r="D39" s="1243"/>
      <c r="E39" s="1244"/>
      <c r="F39" s="36">
        <v>0.06</v>
      </c>
      <c r="G39" s="37">
        <v>0.05</v>
      </c>
      <c r="H39" s="37">
        <v>0.03</v>
      </c>
      <c r="I39" s="37">
        <v>0.02</v>
      </c>
      <c r="J39" s="38">
        <v>0.08</v>
      </c>
      <c r="K39" s="22"/>
      <c r="L39" s="22"/>
      <c r="M39" s="22"/>
      <c r="N39" s="22"/>
      <c r="O39" s="22"/>
      <c r="P39" s="22"/>
    </row>
    <row r="40" spans="1:16" ht="39" customHeight="1" x14ac:dyDescent="0.15">
      <c r="A40" s="22"/>
      <c r="B40" s="35"/>
      <c r="C40" s="1242" t="s">
        <v>575</v>
      </c>
      <c r="D40" s="1243"/>
      <c r="E40" s="1244"/>
      <c r="F40" s="36">
        <v>0.03</v>
      </c>
      <c r="G40" s="37">
        <v>0.03</v>
      </c>
      <c r="H40" s="37">
        <v>0.05</v>
      </c>
      <c r="I40" s="37">
        <v>0.03</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v>0</v>
      </c>
      <c r="G43" s="42">
        <v>0</v>
      </c>
      <c r="H43" s="42">
        <v>6</v>
      </c>
      <c r="I43" s="42">
        <v>0</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3tY9gAbEiK/bmRJfmBWbQcDB9vGHXCnvU3UIOqscKxCUt6ssN4x7/ptiCtoFe0viOZUa+VrYG29LIkoTATgPA==" saltValue="MaiEvAecA9pREEm4SM/3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344</v>
      </c>
      <c r="L45" s="60">
        <v>353</v>
      </c>
      <c r="M45" s="60">
        <v>352</v>
      </c>
      <c r="N45" s="60">
        <v>347</v>
      </c>
      <c r="O45" s="61">
        <v>350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14</v>
      </c>
      <c r="F48" s="1252"/>
      <c r="G48" s="1252"/>
      <c r="H48" s="1252"/>
      <c r="I48" s="1252"/>
      <c r="J48" s="1253"/>
      <c r="K48" s="63">
        <v>151</v>
      </c>
      <c r="L48" s="64">
        <v>163</v>
      </c>
      <c r="M48" s="64">
        <v>147</v>
      </c>
      <c r="N48" s="64">
        <v>119</v>
      </c>
      <c r="O48" s="65">
        <v>127</v>
      </c>
      <c r="P48" s="48"/>
      <c r="Q48" s="48"/>
      <c r="R48" s="48"/>
      <c r="S48" s="48"/>
      <c r="T48" s="48"/>
      <c r="U48" s="48"/>
    </row>
    <row r="49" spans="1:21" ht="30.75" customHeight="1" x14ac:dyDescent="0.15">
      <c r="A49" s="48"/>
      <c r="B49" s="1270"/>
      <c r="C49" s="1271"/>
      <c r="D49" s="62"/>
      <c r="E49" s="1252" t="s">
        <v>15</v>
      </c>
      <c r="F49" s="1252"/>
      <c r="G49" s="1252"/>
      <c r="H49" s="1252"/>
      <c r="I49" s="1252"/>
      <c r="J49" s="1253"/>
      <c r="K49" s="63">
        <v>54</v>
      </c>
      <c r="L49" s="64">
        <v>42</v>
      </c>
      <c r="M49" s="64">
        <v>37</v>
      </c>
      <c r="N49" s="64">
        <v>25</v>
      </c>
      <c r="O49" s="65">
        <v>19</v>
      </c>
      <c r="P49" s="48"/>
      <c r="Q49" s="48"/>
      <c r="R49" s="48"/>
      <c r="S49" s="48"/>
      <c r="T49" s="48"/>
      <c r="U49" s="48"/>
    </row>
    <row r="50" spans="1:21" ht="30.75" customHeight="1" x14ac:dyDescent="0.15">
      <c r="A50" s="48"/>
      <c r="B50" s="1270"/>
      <c r="C50" s="1271"/>
      <c r="D50" s="62"/>
      <c r="E50" s="1252" t="s">
        <v>16</v>
      </c>
      <c r="F50" s="1252"/>
      <c r="G50" s="1252"/>
      <c r="H50" s="1252"/>
      <c r="I50" s="1252"/>
      <c r="J50" s="1253"/>
      <c r="K50" s="63">
        <v>1</v>
      </c>
      <c r="L50" s="64">
        <v>1</v>
      </c>
      <c r="M50" s="64">
        <v>1</v>
      </c>
      <c r="N50" s="64">
        <v>1</v>
      </c>
      <c r="O50" s="65">
        <v>1</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361</v>
      </c>
      <c r="L52" s="64">
        <v>357</v>
      </c>
      <c r="M52" s="64">
        <v>353</v>
      </c>
      <c r="N52" s="64">
        <v>369</v>
      </c>
      <c r="O52" s="65">
        <v>368</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189</v>
      </c>
      <c r="L53" s="69">
        <v>202</v>
      </c>
      <c r="M53" s="69">
        <v>184</v>
      </c>
      <c r="N53" s="69">
        <v>123</v>
      </c>
      <c r="O53" s="70">
        <v>129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519</v>
      </c>
      <c r="L57" s="84" t="s">
        <v>519</v>
      </c>
      <c r="M57" s="84" t="s">
        <v>519</v>
      </c>
      <c r="N57" s="84" t="s">
        <v>519</v>
      </c>
      <c r="O57" s="85" t="s">
        <v>519</v>
      </c>
    </row>
    <row r="58" spans="1:21" ht="31.5" customHeight="1" thickBot="1" x14ac:dyDescent="0.2">
      <c r="B58" s="1260"/>
      <c r="C58" s="1261"/>
      <c r="D58" s="1265" t="s">
        <v>26</v>
      </c>
      <c r="E58" s="1266"/>
      <c r="F58" s="1266"/>
      <c r="G58" s="1266"/>
      <c r="H58" s="1266"/>
      <c r="I58" s="1266"/>
      <c r="J58" s="1267"/>
      <c r="K58" s="86" t="s">
        <v>519</v>
      </c>
      <c r="L58" s="87" t="s">
        <v>519</v>
      </c>
      <c r="M58" s="87" t="s">
        <v>519</v>
      </c>
      <c r="N58" s="87" t="s">
        <v>519</v>
      </c>
      <c r="O58" s="88" t="s">
        <v>519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mW2R6ZSYV+TQfDng34lwG0p/6nmaV9Ioxzuu8WVQN9N4yJx+/Bdv/Z5SBEqrzMilNnAlUeC/SUKhN0n7ADNg==" saltValue="gdvAIIClEdP4eooLiPvo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88" t="s">
        <v>29</v>
      </c>
      <c r="C41" s="1289"/>
      <c r="D41" s="102"/>
      <c r="E41" s="1290" t="s">
        <v>30</v>
      </c>
      <c r="F41" s="1290"/>
      <c r="G41" s="1290"/>
      <c r="H41" s="1291"/>
      <c r="I41" s="103">
        <v>3440</v>
      </c>
      <c r="J41" s="104">
        <v>3427</v>
      </c>
      <c r="K41" s="104">
        <v>3366</v>
      </c>
      <c r="L41" s="104">
        <v>3540</v>
      </c>
      <c r="M41" s="105">
        <v>3535</v>
      </c>
    </row>
    <row r="42" spans="2:13" ht="27.75" customHeight="1" x14ac:dyDescent="0.15">
      <c r="B42" s="1278"/>
      <c r="C42" s="1279"/>
      <c r="D42" s="106"/>
      <c r="E42" s="1282" t="s">
        <v>31</v>
      </c>
      <c r="F42" s="1282"/>
      <c r="G42" s="1282"/>
      <c r="H42" s="1283"/>
      <c r="I42" s="107" t="s">
        <v>519</v>
      </c>
      <c r="J42" s="108" t="s">
        <v>519</v>
      </c>
      <c r="K42" s="108" t="s">
        <v>519</v>
      </c>
      <c r="L42" s="108" t="s">
        <v>519</v>
      </c>
      <c r="M42" s="109" t="s">
        <v>519</v>
      </c>
    </row>
    <row r="43" spans="2:13" ht="27.75" customHeight="1" x14ac:dyDescent="0.15">
      <c r="B43" s="1278"/>
      <c r="C43" s="1279"/>
      <c r="D43" s="106"/>
      <c r="E43" s="1282" t="s">
        <v>32</v>
      </c>
      <c r="F43" s="1282"/>
      <c r="G43" s="1282"/>
      <c r="H43" s="1283"/>
      <c r="I43" s="107">
        <v>1492</v>
      </c>
      <c r="J43" s="108">
        <v>1734</v>
      </c>
      <c r="K43" s="108">
        <v>1362</v>
      </c>
      <c r="L43" s="108">
        <v>1162</v>
      </c>
      <c r="M43" s="109">
        <v>1014</v>
      </c>
    </row>
    <row r="44" spans="2:13" ht="27.75" customHeight="1" x14ac:dyDescent="0.15">
      <c r="B44" s="1278"/>
      <c r="C44" s="1279"/>
      <c r="D44" s="106"/>
      <c r="E44" s="1282" t="s">
        <v>33</v>
      </c>
      <c r="F44" s="1282"/>
      <c r="G44" s="1282"/>
      <c r="H44" s="1283"/>
      <c r="I44" s="107">
        <v>408</v>
      </c>
      <c r="J44" s="108">
        <v>366</v>
      </c>
      <c r="K44" s="108">
        <v>510</v>
      </c>
      <c r="L44" s="108">
        <v>514</v>
      </c>
      <c r="M44" s="109">
        <v>435</v>
      </c>
    </row>
    <row r="45" spans="2:13" ht="27.75" customHeight="1" x14ac:dyDescent="0.15">
      <c r="B45" s="1278"/>
      <c r="C45" s="1279"/>
      <c r="D45" s="106"/>
      <c r="E45" s="1282" t="s">
        <v>34</v>
      </c>
      <c r="F45" s="1282"/>
      <c r="G45" s="1282"/>
      <c r="H45" s="1283"/>
      <c r="I45" s="107">
        <v>440</v>
      </c>
      <c r="J45" s="108">
        <v>453</v>
      </c>
      <c r="K45" s="108">
        <v>516</v>
      </c>
      <c r="L45" s="108">
        <v>432</v>
      </c>
      <c r="M45" s="109">
        <v>394</v>
      </c>
    </row>
    <row r="46" spans="2:13" ht="27.75" customHeight="1" x14ac:dyDescent="0.15">
      <c r="B46" s="1278"/>
      <c r="C46" s="1279"/>
      <c r="D46" s="110"/>
      <c r="E46" s="1282" t="s">
        <v>35</v>
      </c>
      <c r="F46" s="1282"/>
      <c r="G46" s="1282"/>
      <c r="H46" s="1283"/>
      <c r="I46" s="107" t="s">
        <v>519</v>
      </c>
      <c r="J46" s="108" t="s">
        <v>519</v>
      </c>
      <c r="K46" s="108" t="s">
        <v>519</v>
      </c>
      <c r="L46" s="108" t="s">
        <v>519</v>
      </c>
      <c r="M46" s="109" t="s">
        <v>519</v>
      </c>
    </row>
    <row r="47" spans="2:13" ht="27.75" customHeight="1" x14ac:dyDescent="0.15">
      <c r="B47" s="1278"/>
      <c r="C47" s="1279"/>
      <c r="D47" s="111"/>
      <c r="E47" s="1292" t="s">
        <v>36</v>
      </c>
      <c r="F47" s="1293"/>
      <c r="G47" s="1293"/>
      <c r="H47" s="1294"/>
      <c r="I47" s="107" t="s">
        <v>519</v>
      </c>
      <c r="J47" s="108" t="s">
        <v>519</v>
      </c>
      <c r="K47" s="108" t="s">
        <v>519</v>
      </c>
      <c r="L47" s="108" t="s">
        <v>519</v>
      </c>
      <c r="M47" s="109" t="s">
        <v>519</v>
      </c>
    </row>
    <row r="48" spans="2:13" ht="27.75" customHeight="1" x14ac:dyDescent="0.15">
      <c r="B48" s="1278"/>
      <c r="C48" s="1279"/>
      <c r="D48" s="106"/>
      <c r="E48" s="1282" t="s">
        <v>37</v>
      </c>
      <c r="F48" s="1282"/>
      <c r="G48" s="1282"/>
      <c r="H48" s="1283"/>
      <c r="I48" s="107" t="s">
        <v>519</v>
      </c>
      <c r="J48" s="108" t="s">
        <v>519</v>
      </c>
      <c r="K48" s="108" t="s">
        <v>519</v>
      </c>
      <c r="L48" s="108" t="s">
        <v>519</v>
      </c>
      <c r="M48" s="109" t="s">
        <v>519</v>
      </c>
    </row>
    <row r="49" spans="2:13" ht="27.75" customHeight="1" x14ac:dyDescent="0.15">
      <c r="B49" s="1280"/>
      <c r="C49" s="1281"/>
      <c r="D49" s="106"/>
      <c r="E49" s="1282" t="s">
        <v>38</v>
      </c>
      <c r="F49" s="1282"/>
      <c r="G49" s="1282"/>
      <c r="H49" s="1283"/>
      <c r="I49" s="107" t="s">
        <v>519</v>
      </c>
      <c r="J49" s="108" t="s">
        <v>519</v>
      </c>
      <c r="K49" s="108" t="s">
        <v>519</v>
      </c>
      <c r="L49" s="108" t="s">
        <v>519</v>
      </c>
      <c r="M49" s="109" t="s">
        <v>519</v>
      </c>
    </row>
    <row r="50" spans="2:13" ht="27.75" customHeight="1" x14ac:dyDescent="0.15">
      <c r="B50" s="1276" t="s">
        <v>39</v>
      </c>
      <c r="C50" s="1277"/>
      <c r="D50" s="112"/>
      <c r="E50" s="1282" t="s">
        <v>40</v>
      </c>
      <c r="F50" s="1282"/>
      <c r="G50" s="1282"/>
      <c r="H50" s="1283"/>
      <c r="I50" s="107">
        <v>2299</v>
      </c>
      <c r="J50" s="108">
        <v>2271</v>
      </c>
      <c r="K50" s="108">
        <v>2620</v>
      </c>
      <c r="L50" s="108">
        <v>2566</v>
      </c>
      <c r="M50" s="109">
        <v>2437</v>
      </c>
    </row>
    <row r="51" spans="2:13" ht="27.75" customHeight="1" x14ac:dyDescent="0.15">
      <c r="B51" s="1278"/>
      <c r="C51" s="1279"/>
      <c r="D51" s="106"/>
      <c r="E51" s="1282" t="s">
        <v>41</v>
      </c>
      <c r="F51" s="1282"/>
      <c r="G51" s="1282"/>
      <c r="H51" s="1283"/>
      <c r="I51" s="107">
        <v>47</v>
      </c>
      <c r="J51" s="108">
        <v>22</v>
      </c>
      <c r="K51" s="108">
        <v>24</v>
      </c>
      <c r="L51" s="108">
        <v>65</v>
      </c>
      <c r="M51" s="109">
        <v>121</v>
      </c>
    </row>
    <row r="52" spans="2:13" ht="27.75" customHeight="1" x14ac:dyDescent="0.15">
      <c r="B52" s="1280"/>
      <c r="C52" s="1281"/>
      <c r="D52" s="106"/>
      <c r="E52" s="1282" t="s">
        <v>42</v>
      </c>
      <c r="F52" s="1282"/>
      <c r="G52" s="1282"/>
      <c r="H52" s="1283"/>
      <c r="I52" s="107">
        <v>3531</v>
      </c>
      <c r="J52" s="108">
        <v>3505</v>
      </c>
      <c r="K52" s="108">
        <v>3449</v>
      </c>
      <c r="L52" s="108">
        <v>3292</v>
      </c>
      <c r="M52" s="109">
        <v>3395</v>
      </c>
    </row>
    <row r="53" spans="2:13" ht="27.75" customHeight="1" thickBot="1" x14ac:dyDescent="0.2">
      <c r="B53" s="1284" t="s">
        <v>43</v>
      </c>
      <c r="C53" s="1285"/>
      <c r="D53" s="113"/>
      <c r="E53" s="1286" t="s">
        <v>44</v>
      </c>
      <c r="F53" s="1286"/>
      <c r="G53" s="1286"/>
      <c r="H53" s="1287"/>
      <c r="I53" s="114">
        <v>-98</v>
      </c>
      <c r="J53" s="115">
        <v>183</v>
      </c>
      <c r="K53" s="115">
        <v>-339</v>
      </c>
      <c r="L53" s="115">
        <v>-275</v>
      </c>
      <c r="M53" s="116">
        <v>-575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nd2SDCed8aiM8fZKhlI9FyGi4b3TvUFHzqiOVHCwLfwmWSTB58xtm/T54kLOzr9IMJ3/ZvIrHZJ9ht0FmcHtg==" saltValue="ol47tukbksZbeXbgk8vD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47</v>
      </c>
      <c r="D55" s="1303"/>
      <c r="E55" s="1304"/>
      <c r="F55" s="128">
        <v>1271</v>
      </c>
      <c r="G55" s="128">
        <v>1252</v>
      </c>
      <c r="H55" s="129">
        <v>1083</v>
      </c>
    </row>
    <row r="56" spans="2:8" ht="52.5" customHeight="1" x14ac:dyDescent="0.15">
      <c r="B56" s="130"/>
      <c r="C56" s="1305" t="s">
        <v>48</v>
      </c>
      <c r="D56" s="1305"/>
      <c r="E56" s="1306"/>
      <c r="F56" s="131">
        <v>203</v>
      </c>
      <c r="G56" s="131">
        <v>203</v>
      </c>
      <c r="H56" s="132">
        <v>203</v>
      </c>
    </row>
    <row r="57" spans="2:8" ht="53.25" customHeight="1" x14ac:dyDescent="0.15">
      <c r="B57" s="130"/>
      <c r="C57" s="1307" t="s">
        <v>49</v>
      </c>
      <c r="D57" s="1307"/>
      <c r="E57" s="1308"/>
      <c r="F57" s="133">
        <v>888</v>
      </c>
      <c r="G57" s="133">
        <v>953</v>
      </c>
      <c r="H57" s="134">
        <v>1067</v>
      </c>
    </row>
    <row r="58" spans="2:8" ht="45.75" customHeight="1" x14ac:dyDescent="0.15">
      <c r="B58" s="135"/>
      <c r="C58" s="1295" t="s">
        <v>597</v>
      </c>
      <c r="D58" s="1296"/>
      <c r="E58" s="1297"/>
      <c r="F58" s="136">
        <v>254</v>
      </c>
      <c r="G58" s="136">
        <v>255</v>
      </c>
      <c r="H58" s="137">
        <v>256</v>
      </c>
    </row>
    <row r="59" spans="2:8" ht="45.75" customHeight="1" x14ac:dyDescent="0.15">
      <c r="B59" s="135"/>
      <c r="C59" s="1295" t="s">
        <v>598</v>
      </c>
      <c r="D59" s="1296"/>
      <c r="E59" s="1297"/>
      <c r="F59" s="136">
        <v>240</v>
      </c>
      <c r="G59" s="136">
        <v>238</v>
      </c>
      <c r="H59" s="137">
        <v>236</v>
      </c>
    </row>
    <row r="60" spans="2:8" ht="45.75" customHeight="1" x14ac:dyDescent="0.15">
      <c r="B60" s="135"/>
      <c r="C60" s="1295" t="s">
        <v>599</v>
      </c>
      <c r="D60" s="1296"/>
      <c r="E60" s="1297"/>
      <c r="F60" s="136">
        <v>229</v>
      </c>
      <c r="G60" s="136">
        <v>230</v>
      </c>
      <c r="H60" s="137">
        <v>230</v>
      </c>
    </row>
    <row r="61" spans="2:8" ht="45.75" customHeight="1" x14ac:dyDescent="0.15">
      <c r="B61" s="135"/>
      <c r="C61" s="1295" t="s">
        <v>600</v>
      </c>
      <c r="D61" s="1296"/>
      <c r="E61" s="1297"/>
      <c r="F61" s="136">
        <v>37</v>
      </c>
      <c r="G61" s="136">
        <v>101</v>
      </c>
      <c r="H61" s="137">
        <v>215</v>
      </c>
    </row>
    <row r="62" spans="2:8" ht="45.75" customHeight="1" thickBot="1" x14ac:dyDescent="0.2">
      <c r="B62" s="138"/>
      <c r="C62" s="1298" t="s">
        <v>601</v>
      </c>
      <c r="D62" s="1299"/>
      <c r="E62" s="1300"/>
      <c r="F62" s="139">
        <v>39</v>
      </c>
      <c r="G62" s="139">
        <v>39</v>
      </c>
      <c r="H62" s="140">
        <v>39</v>
      </c>
    </row>
    <row r="63" spans="2:8" ht="52.5" customHeight="1" thickBot="1" x14ac:dyDescent="0.2">
      <c r="B63" s="141"/>
      <c r="C63" s="1301" t="s">
        <v>50</v>
      </c>
      <c r="D63" s="1301"/>
      <c r="E63" s="1302"/>
      <c r="F63" s="142">
        <v>2361</v>
      </c>
      <c r="G63" s="142">
        <v>2408</v>
      </c>
      <c r="H63" s="143">
        <v>2354</v>
      </c>
    </row>
    <row r="64" spans="2:8" ht="15" customHeight="1" x14ac:dyDescent="0.15"/>
  </sheetData>
  <sheetProtection algorithmName="SHA-512" hashValue="Sv1rWGQgkywweUZzHwTFLkXMsBid6bpqnw1o8y8HxEw7pdO7Ts1f9mRHY4VCQp8YFR3jsvJgjsC+kBVy3xV2Qg==" saltValue="9IRgZHCNeGvSy7aSP/vR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3"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BY12" sqref="BY1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21"/>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09">
        <v>52.9</v>
      </c>
      <c r="BQ53" s="1309"/>
      <c r="BR53" s="1309"/>
      <c r="BS53" s="1309"/>
      <c r="BT53" s="1309"/>
      <c r="BU53" s="1309"/>
      <c r="BV53" s="1309"/>
      <c r="BW53" s="1309"/>
      <c r="BX53" s="1321"/>
      <c r="BY53" s="1309"/>
      <c r="BZ53" s="1309"/>
      <c r="CA53" s="1309"/>
      <c r="CB53" s="1309"/>
      <c r="CC53" s="1309"/>
      <c r="CD53" s="1309"/>
      <c r="CE53" s="1309"/>
      <c r="CF53" s="1309">
        <v>67.2</v>
      </c>
      <c r="CG53" s="1309"/>
      <c r="CH53" s="1309"/>
      <c r="CI53" s="1309"/>
      <c r="CJ53" s="1309"/>
      <c r="CK53" s="1309"/>
      <c r="CL53" s="1309"/>
      <c r="CM53" s="1309"/>
      <c r="CN53" s="1309">
        <v>61.6</v>
      </c>
      <c r="CO53" s="1309"/>
      <c r="CP53" s="1309"/>
      <c r="CQ53" s="1309"/>
      <c r="CR53" s="1309"/>
      <c r="CS53" s="1309"/>
      <c r="CT53" s="1309"/>
      <c r="CU53" s="1309"/>
      <c r="CV53" s="1309">
        <v>62.9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613</v>
      </c>
      <c r="AO55" s="1314"/>
      <c r="AP55" s="1314"/>
      <c r="AQ55" s="1314"/>
      <c r="AR55" s="1314"/>
      <c r="AS55" s="1314"/>
      <c r="AT55" s="1314"/>
      <c r="AU55" s="1314"/>
      <c r="AV55" s="1314"/>
      <c r="AW55" s="1314"/>
      <c r="AX55" s="1314"/>
      <c r="AY55" s="1314"/>
      <c r="AZ55" s="1314"/>
      <c r="BA55" s="1314"/>
      <c r="BB55" s="1312" t="s">
        <v>611</v>
      </c>
      <c r="BC55" s="1312"/>
      <c r="BD55" s="1312"/>
      <c r="BE55" s="1312"/>
      <c r="BF55" s="1312"/>
      <c r="BG55" s="1312"/>
      <c r="BH55" s="1312"/>
      <c r="BI55" s="1312"/>
      <c r="BJ55" s="1312"/>
      <c r="BK55" s="1312"/>
      <c r="BL55" s="1312"/>
      <c r="BM55" s="1312"/>
      <c r="BN55" s="1312"/>
      <c r="BO55" s="1312"/>
      <c r="BP55" s="1309">
        <v>0.8</v>
      </c>
      <c r="BQ55" s="1309"/>
      <c r="BR55" s="1309"/>
      <c r="BS55" s="1309"/>
      <c r="BT55" s="1309"/>
      <c r="BU55" s="1309"/>
      <c r="BV55" s="1309"/>
      <c r="BW55" s="1309"/>
      <c r="BX55" s="1321"/>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612</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21"/>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v>8.6</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9.5</v>
      </c>
      <c r="BQ75" s="1309"/>
      <c r="BR75" s="1309"/>
      <c r="BS75" s="1309"/>
      <c r="BT75" s="1309"/>
      <c r="BU75" s="1309"/>
      <c r="BV75" s="1309"/>
      <c r="BW75" s="1309"/>
      <c r="BX75" s="1309">
        <v>9.4</v>
      </c>
      <c r="BY75" s="1309"/>
      <c r="BZ75" s="1309"/>
      <c r="CA75" s="1309"/>
      <c r="CB75" s="1309"/>
      <c r="CC75" s="1309"/>
      <c r="CD75" s="1309"/>
      <c r="CE75" s="1309"/>
      <c r="CF75" s="1309">
        <v>9</v>
      </c>
      <c r="CG75" s="1309"/>
      <c r="CH75" s="1309"/>
      <c r="CI75" s="1309"/>
      <c r="CJ75" s="1309"/>
      <c r="CK75" s="1309"/>
      <c r="CL75" s="1309"/>
      <c r="CM75" s="1309"/>
      <c r="CN75" s="1309">
        <v>7.9</v>
      </c>
      <c r="CO75" s="1309"/>
      <c r="CP75" s="1309"/>
      <c r="CQ75" s="1309"/>
      <c r="CR75" s="1309"/>
      <c r="CS75" s="1309"/>
      <c r="CT75" s="1309"/>
      <c r="CU75" s="1309"/>
      <c r="CV75" s="1309">
        <v>6.7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613</v>
      </c>
      <c r="AO77" s="1314"/>
      <c r="AP77" s="1314"/>
      <c r="AQ77" s="1314"/>
      <c r="AR77" s="1314"/>
      <c r="AS77" s="1314"/>
      <c r="AT77" s="1314"/>
      <c r="AU77" s="1314"/>
      <c r="AV77" s="1314"/>
      <c r="AW77" s="1314"/>
      <c r="AX77" s="1314"/>
      <c r="AY77" s="1314"/>
      <c r="AZ77" s="1314"/>
      <c r="BA77" s="1314"/>
      <c r="BB77" s="1312" t="s">
        <v>611</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pe7+6DqP6/nPo1gxuFAU/Kbb3lTM2HhY744LbkW7XFxgiaSxtuIVFAjtWiMbMH90Q+dtZDyvg5PV66w4cIQNw==" saltValue="wzmE5MVRhaxuq+NEimvc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60" zoomScaleNormal="60" zoomScaleSheetLayoutView="70" workbookViewId="0">
      <selection activeCell="BC15" sqref="BC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dreY/H6BaQW4MNw+nqigea5j9VvZ99FQnU3t0YAOz3+msnNaWY/yOpwTMYrZ4CNUzTimijMRW+G0d79z8XRNGw==" saltValue="0a6odE1sLQwq7aKYHw3y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5" zoomScaleNormal="75" zoomScaleSheetLayoutView="55" workbookViewId="0">
      <selection activeCell="BC15" sqref="BC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yn3R5Aqj7xcWrZIBEKZAjwqu7rI8uuLS9n6ZCZ2gk28+6hE2KYPB2zCUAzkK4CuC+hVuKF5Ti088twYU915bPw==" saltValue="V7abXaGaGon5Wz6q+gt5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91814</v>
      </c>
      <c r="E3" s="162"/>
      <c r="F3" s="163">
        <v>128611</v>
      </c>
      <c r="G3" s="164"/>
      <c r="H3" s="165"/>
    </row>
    <row r="4" spans="1:8" x14ac:dyDescent="0.15">
      <c r="A4" s="166"/>
      <c r="B4" s="167"/>
      <c r="C4" s="168"/>
      <c r="D4" s="169">
        <v>56485</v>
      </c>
      <c r="E4" s="170"/>
      <c r="F4" s="171">
        <v>61552</v>
      </c>
      <c r="G4" s="172"/>
      <c r="H4" s="173"/>
    </row>
    <row r="5" spans="1:8" x14ac:dyDescent="0.15">
      <c r="A5" s="154" t="s">
        <v>552</v>
      </c>
      <c r="B5" s="159"/>
      <c r="C5" s="160"/>
      <c r="D5" s="161">
        <v>88942</v>
      </c>
      <c r="E5" s="162"/>
      <c r="F5" s="163">
        <v>138651</v>
      </c>
      <c r="G5" s="164"/>
      <c r="H5" s="165"/>
    </row>
    <row r="6" spans="1:8" x14ac:dyDescent="0.15">
      <c r="A6" s="166"/>
      <c r="B6" s="167"/>
      <c r="C6" s="168"/>
      <c r="D6" s="169">
        <v>53233</v>
      </c>
      <c r="E6" s="170"/>
      <c r="F6" s="171">
        <v>71211</v>
      </c>
      <c r="G6" s="172"/>
      <c r="H6" s="173"/>
    </row>
    <row r="7" spans="1:8" x14ac:dyDescent="0.15">
      <c r="A7" s="154" t="s">
        <v>553</v>
      </c>
      <c r="B7" s="159"/>
      <c r="C7" s="160"/>
      <c r="D7" s="161">
        <v>132662</v>
      </c>
      <c r="E7" s="162"/>
      <c r="F7" s="163">
        <v>122882</v>
      </c>
      <c r="G7" s="164"/>
      <c r="H7" s="165"/>
    </row>
    <row r="8" spans="1:8" x14ac:dyDescent="0.15">
      <c r="A8" s="166"/>
      <c r="B8" s="167"/>
      <c r="C8" s="168"/>
      <c r="D8" s="169">
        <v>56587</v>
      </c>
      <c r="E8" s="170"/>
      <c r="F8" s="171">
        <v>65785</v>
      </c>
      <c r="G8" s="172"/>
      <c r="H8" s="173"/>
    </row>
    <row r="9" spans="1:8" x14ac:dyDescent="0.15">
      <c r="A9" s="154" t="s">
        <v>554</v>
      </c>
      <c r="B9" s="159"/>
      <c r="C9" s="160"/>
      <c r="D9" s="161">
        <v>188678</v>
      </c>
      <c r="E9" s="162"/>
      <c r="F9" s="163">
        <v>114790</v>
      </c>
      <c r="G9" s="164"/>
      <c r="H9" s="165"/>
    </row>
    <row r="10" spans="1:8" x14ac:dyDescent="0.15">
      <c r="A10" s="166"/>
      <c r="B10" s="167"/>
      <c r="C10" s="168"/>
      <c r="D10" s="169">
        <v>78200</v>
      </c>
      <c r="E10" s="170"/>
      <c r="F10" s="171">
        <v>55601</v>
      </c>
      <c r="G10" s="172"/>
      <c r="H10" s="173"/>
    </row>
    <row r="11" spans="1:8" x14ac:dyDescent="0.15">
      <c r="A11" s="154" t="s">
        <v>555</v>
      </c>
      <c r="B11" s="159"/>
      <c r="C11" s="160"/>
      <c r="D11" s="161">
        <v>89376</v>
      </c>
      <c r="E11" s="162"/>
      <c r="F11" s="163">
        <v>126262</v>
      </c>
      <c r="G11" s="164"/>
      <c r="H11" s="165"/>
    </row>
    <row r="12" spans="1:8" x14ac:dyDescent="0.15">
      <c r="A12" s="166"/>
      <c r="B12" s="167"/>
      <c r="C12" s="174"/>
      <c r="D12" s="169">
        <v>43488</v>
      </c>
      <c r="E12" s="170"/>
      <c r="F12" s="171">
        <v>56769</v>
      </c>
      <c r="G12" s="172"/>
      <c r="H12" s="173"/>
    </row>
    <row r="13" spans="1:8" x14ac:dyDescent="0.15">
      <c r="A13" s="154"/>
      <c r="B13" s="159"/>
      <c r="C13" s="175"/>
      <c r="D13" s="176">
        <v>118294</v>
      </c>
      <c r="E13" s="177"/>
      <c r="F13" s="178">
        <v>126239</v>
      </c>
      <c r="G13" s="179"/>
      <c r="H13" s="165"/>
    </row>
    <row r="14" spans="1:8" x14ac:dyDescent="0.15">
      <c r="A14" s="166"/>
      <c r="B14" s="167"/>
      <c r="C14" s="168"/>
      <c r="D14" s="169">
        <v>57599</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5.54</v>
      </c>
      <c r="C19" s="180">
        <f>ROUND(VALUE(SUBSTITUTE(実質収支比率等に係る経年分析!G$48,"▲","-")),2)</f>
        <v>9.5</v>
      </c>
      <c r="D19" s="180">
        <f>ROUND(VALUE(SUBSTITUTE(実質収支比率等に係る経年分析!H$48,"▲","-")),2)</f>
        <v>6.58</v>
      </c>
      <c r="E19" s="180">
        <f>ROUND(VALUE(SUBSTITUTE(実質収支比率等に係る経年分析!I$48,"▲","-")),2)</f>
        <v>4.54</v>
      </c>
      <c r="F19" s="180">
        <f>ROUND(VALUE(SUBSTITUTE(実質収支比率等に係る経年分析!J$48,"▲","-")),2)</f>
        <v>3.62</v>
      </c>
    </row>
    <row r="20" spans="1:11" x14ac:dyDescent="0.15">
      <c r="A20" s="180" t="s">
        <v>54</v>
      </c>
      <c r="B20" s="180">
        <f>ROUND(VALUE(SUBSTITUTE(実質収支比率等に係る経年分析!F$47,"▲","-")),2)</f>
        <v>42.8</v>
      </c>
      <c r="C20" s="180">
        <f>ROUND(VALUE(SUBSTITUTE(実質収支比率等に係る経年分析!G$47,"▲","-")),2)</f>
        <v>40.65</v>
      </c>
      <c r="D20" s="180">
        <f>ROUND(VALUE(SUBSTITUTE(実質収支比率等に係る経年分析!H$47,"▲","-")),2)</f>
        <v>50.61</v>
      </c>
      <c r="E20" s="180">
        <f>ROUND(VALUE(SUBSTITUTE(実質収支比率等に係る経年分析!I$47,"▲","-")),2)</f>
        <v>49.73</v>
      </c>
      <c r="F20" s="180">
        <f>ROUND(VALUE(SUBSTITUTE(実質収支比率等に係る経年分析!J$47,"▲","-")),2)</f>
        <v>42.88</v>
      </c>
    </row>
    <row r="21" spans="1:11" x14ac:dyDescent="0.15">
      <c r="A21" s="180" t="s">
        <v>55</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3.11</v>
      </c>
      <c r="E21" s="180">
        <f>IF(ISNUMBER(VALUE(SUBSTITUTE(実質収支比率等に係る経年分析!I$49,"▲","-"))),ROUND(VALUE(SUBSTITUTE(実質収支比率等に係る経年分析!I$49,"▲","-")),2),NA())</f>
        <v>-6.36</v>
      </c>
      <c r="F21" s="180">
        <f>IF(ISNUMBER(VALUE(SUBSTITUTE(実質収支比率等に係る経年分析!J$49,"▲","-"))),ROUND(VALUE(SUBSTITUTE(実質収支比率等に係る経年分析!J$49,"▲","-")),2),NA())</f>
        <v>-9.9600000000000009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戸別合併処理浄化槽特別会計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0.57999999999999996</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17.100000000000001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18.489999999999998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19.170000000000002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19.47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361</v>
      </c>
      <c r="E42" s="182"/>
      <c r="F42" s="182"/>
      <c r="G42" s="182">
        <f>'実質公債費比率（分子）の構造'!L$52</f>
        <v>357</v>
      </c>
      <c r="H42" s="182"/>
      <c r="I42" s="182"/>
      <c r="J42" s="182">
        <f>'実質公債費比率（分子）の構造'!M$52</f>
        <v>353</v>
      </c>
      <c r="K42" s="182"/>
      <c r="L42" s="182"/>
      <c r="M42" s="182">
        <f>'実質公債費比率（分子）の構造'!N$52</f>
        <v>369</v>
      </c>
      <c r="N42" s="182"/>
      <c r="O42" s="182"/>
      <c r="P42" s="182">
        <f>'実質公債費比率（分子）の構造'!O$52</f>
        <v>368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54</v>
      </c>
      <c r="C45" s="182"/>
      <c r="D45" s="182"/>
      <c r="E45" s="182">
        <f>'実質公債費比率（分子）の構造'!L$49</f>
        <v>42</v>
      </c>
      <c r="F45" s="182"/>
      <c r="G45" s="182"/>
      <c r="H45" s="182">
        <f>'実質公債費比率（分子）の構造'!M$49</f>
        <v>37</v>
      </c>
      <c r="I45" s="182"/>
      <c r="J45" s="182"/>
      <c r="K45" s="182">
        <f>'実質公債費比率（分子）の構造'!N$49</f>
        <v>25</v>
      </c>
      <c r="L45" s="182"/>
      <c r="M45" s="182"/>
      <c r="N45" s="182">
        <f>'実質公債費比率（分子）の構造'!O$49</f>
        <v>19</v>
      </c>
      <c r="O45" s="182"/>
      <c r="P45" s="182"/>
    </row>
    <row r="46" spans="1:16" x14ac:dyDescent="0.15">
      <c r="A46" s="182" t="s">
        <v>66</v>
      </c>
      <c r="B46" s="182">
        <f>'実質公債費比率（分子）の構造'!K$48</f>
        <v>151</v>
      </c>
      <c r="C46" s="182"/>
      <c r="D46" s="182"/>
      <c r="E46" s="182">
        <f>'実質公債費比率（分子）の構造'!L$48</f>
        <v>163</v>
      </c>
      <c r="F46" s="182"/>
      <c r="G46" s="182"/>
      <c r="H46" s="182">
        <f>'実質公債費比率（分子）の構造'!M$48</f>
        <v>147</v>
      </c>
      <c r="I46" s="182"/>
      <c r="J46" s="182"/>
      <c r="K46" s="182">
        <f>'実質公債費比率（分子）の構造'!N$48</f>
        <v>119</v>
      </c>
      <c r="L46" s="182"/>
      <c r="M46" s="182"/>
      <c r="N46" s="182">
        <f>'実質公債費比率（分子）の構造'!O$48</f>
        <v>127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344</v>
      </c>
      <c r="C49" s="182"/>
      <c r="D49" s="182"/>
      <c r="E49" s="182">
        <f>'実質公債費比率（分子）の構造'!L$45</f>
        <v>353</v>
      </c>
      <c r="F49" s="182"/>
      <c r="G49" s="182"/>
      <c r="H49" s="182">
        <f>'実質公債費比率（分子）の構造'!M$45</f>
        <v>352</v>
      </c>
      <c r="I49" s="182"/>
      <c r="J49" s="182"/>
      <c r="K49" s="182">
        <f>'実質公債費比率（分子）の構造'!N$45</f>
        <v>347</v>
      </c>
      <c r="L49" s="182"/>
      <c r="M49" s="182"/>
      <c r="N49" s="182">
        <f>'実質公債費比率（分子）の構造'!O$45</f>
        <v>350</v>
      </c>
      <c r="O49" s="182"/>
      <c r="P49" s="182"/>
    </row>
    <row r="50" spans="1:16" x14ac:dyDescent="0.15">
      <c r="A50" s="182" t="s">
        <v>70</v>
      </c>
      <c r="B50" s="182" t="e">
        <f>NA()</f>
        <v>#N/A</v>
      </c>
      <c r="C50" s="182">
        <f>IF(ISNUMBER('実質公債費比率（分子）の構造'!K$53),'実質公債費比率（分子）の構造'!K$53,NA())</f>
        <v>189</v>
      </c>
      <c r="D50" s="182" t="e">
        <f>NA()</f>
        <v>#N/A</v>
      </c>
      <c r="E50" s="182" t="e">
        <f>NA()</f>
        <v>#N/A</v>
      </c>
      <c r="F50" s="182">
        <f>IF(ISNUMBER('実質公債費比率（分子）の構造'!L$53),'実質公債費比率（分子）の構造'!L$53,NA())</f>
        <v>202</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129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3531</v>
      </c>
      <c r="E56" s="181"/>
      <c r="F56" s="181"/>
      <c r="G56" s="181">
        <f>'将来負担比率（分子）の構造'!J$52</f>
        <v>3505</v>
      </c>
      <c r="H56" s="181"/>
      <c r="I56" s="181"/>
      <c r="J56" s="181">
        <f>'将来負担比率（分子）の構造'!K$52</f>
        <v>3449</v>
      </c>
      <c r="K56" s="181"/>
      <c r="L56" s="181"/>
      <c r="M56" s="181">
        <f>'将来負担比率（分子）の構造'!L$52</f>
        <v>3292</v>
      </c>
      <c r="N56" s="181"/>
      <c r="O56" s="181"/>
      <c r="P56" s="181">
        <f>'将来負担比率（分子）の構造'!M$52</f>
        <v>3395</v>
      </c>
    </row>
    <row r="57" spans="1:16" x14ac:dyDescent="0.15">
      <c r="A57" s="181" t="s">
        <v>41</v>
      </c>
      <c r="B57" s="181"/>
      <c r="C57" s="181"/>
      <c r="D57" s="181">
        <f>'将来負担比率（分子）の構造'!I$51</f>
        <v>47</v>
      </c>
      <c r="E57" s="181"/>
      <c r="F57" s="181"/>
      <c r="G57" s="181">
        <f>'将来負担比率（分子）の構造'!J$51</f>
        <v>22</v>
      </c>
      <c r="H57" s="181"/>
      <c r="I57" s="181"/>
      <c r="J57" s="181">
        <f>'将来負担比率（分子）の構造'!K$51</f>
        <v>24</v>
      </c>
      <c r="K57" s="181"/>
      <c r="L57" s="181"/>
      <c r="M57" s="181">
        <f>'将来負担比率（分子）の構造'!L$51</f>
        <v>65</v>
      </c>
      <c r="N57" s="181"/>
      <c r="O57" s="181"/>
      <c r="P57" s="181">
        <f>'将来負担比率（分子）の構造'!M$51</f>
        <v>121</v>
      </c>
    </row>
    <row r="58" spans="1:16" x14ac:dyDescent="0.15">
      <c r="A58" s="181" t="s">
        <v>40</v>
      </c>
      <c r="B58" s="181"/>
      <c r="C58" s="181"/>
      <c r="D58" s="181">
        <f>'将来負担比率（分子）の構造'!I$50</f>
        <v>2299</v>
      </c>
      <c r="E58" s="181"/>
      <c r="F58" s="181"/>
      <c r="G58" s="181">
        <f>'将来負担比率（分子）の構造'!J$50</f>
        <v>2271</v>
      </c>
      <c r="H58" s="181"/>
      <c r="I58" s="181"/>
      <c r="J58" s="181">
        <f>'将来負担比率（分子）の構造'!K$50</f>
        <v>2620</v>
      </c>
      <c r="K58" s="181"/>
      <c r="L58" s="181"/>
      <c r="M58" s="181">
        <f>'将来負担比率（分子）の構造'!L$50</f>
        <v>2566</v>
      </c>
      <c r="N58" s="181"/>
      <c r="O58" s="181"/>
      <c r="P58" s="181">
        <f>'将来負担比率（分子）の構造'!M$50</f>
        <v>2437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440</v>
      </c>
      <c r="C62" s="181"/>
      <c r="D62" s="181"/>
      <c r="E62" s="181">
        <f>'将来負担比率（分子）の構造'!J$45</f>
        <v>453</v>
      </c>
      <c r="F62" s="181"/>
      <c r="G62" s="181"/>
      <c r="H62" s="181">
        <f>'将来負担比率（分子）の構造'!K$45</f>
        <v>516</v>
      </c>
      <c r="I62" s="181"/>
      <c r="J62" s="181"/>
      <c r="K62" s="181">
        <f>'将来負担比率（分子）の構造'!L$45</f>
        <v>432</v>
      </c>
      <c r="L62" s="181"/>
      <c r="M62" s="181"/>
      <c r="N62" s="181">
        <f>'将来負担比率（分子）の構造'!M$45</f>
        <v>394</v>
      </c>
      <c r="O62" s="181"/>
      <c r="P62" s="181"/>
    </row>
    <row r="63" spans="1:16" x14ac:dyDescent="0.15">
      <c r="A63" s="181" t="s">
        <v>33</v>
      </c>
      <c r="B63" s="181">
        <f>'将来負担比率（分子）の構造'!I$44</f>
        <v>408</v>
      </c>
      <c r="C63" s="181"/>
      <c r="D63" s="181"/>
      <c r="E63" s="181">
        <f>'将来負担比率（分子）の構造'!J$44</f>
        <v>366</v>
      </c>
      <c r="F63" s="181"/>
      <c r="G63" s="181"/>
      <c r="H63" s="181">
        <f>'将来負担比率（分子）の構造'!K$44</f>
        <v>510</v>
      </c>
      <c r="I63" s="181"/>
      <c r="J63" s="181"/>
      <c r="K63" s="181">
        <f>'将来負担比率（分子）の構造'!L$44</f>
        <v>514</v>
      </c>
      <c r="L63" s="181"/>
      <c r="M63" s="181"/>
      <c r="N63" s="181">
        <f>'将来負担比率（分子）の構造'!M$44</f>
        <v>435</v>
      </c>
      <c r="O63" s="181"/>
      <c r="P63" s="181"/>
    </row>
    <row r="64" spans="1:16" x14ac:dyDescent="0.15">
      <c r="A64" s="181" t="s">
        <v>32</v>
      </c>
      <c r="B64" s="181">
        <f>'将来負担比率（分子）の構造'!I$43</f>
        <v>1492</v>
      </c>
      <c r="C64" s="181"/>
      <c r="D64" s="181"/>
      <c r="E64" s="181">
        <f>'将来負担比率（分子）の構造'!J$43</f>
        <v>1734</v>
      </c>
      <c r="F64" s="181"/>
      <c r="G64" s="181"/>
      <c r="H64" s="181">
        <f>'将来負担比率（分子）の構造'!K$43</f>
        <v>1362</v>
      </c>
      <c r="I64" s="181"/>
      <c r="J64" s="181"/>
      <c r="K64" s="181">
        <f>'将来負担比率（分子）の構造'!L$43</f>
        <v>1162</v>
      </c>
      <c r="L64" s="181"/>
      <c r="M64" s="181"/>
      <c r="N64" s="181">
        <f>'将来負担比率（分子）の構造'!M$43</f>
        <v>1014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3440</v>
      </c>
      <c r="C66" s="181"/>
      <c r="D66" s="181"/>
      <c r="E66" s="181">
        <f>'将来負担比率（分子）の構造'!J$41</f>
        <v>3427</v>
      </c>
      <c r="F66" s="181"/>
      <c r="G66" s="181"/>
      <c r="H66" s="181">
        <f>'将来負担比率（分子）の構造'!K$41</f>
        <v>3366</v>
      </c>
      <c r="I66" s="181"/>
      <c r="J66" s="181"/>
      <c r="K66" s="181">
        <f>'将来負担比率（分子）の構造'!L$41</f>
        <v>3540</v>
      </c>
      <c r="L66" s="181"/>
      <c r="M66" s="181"/>
      <c r="N66" s="181">
        <f>'将来負担比率（分子）の構造'!M$41</f>
        <v>3535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183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1271</v>
      </c>
      <c r="C72" s="185">
        <f>基金残高に係る経年分析!G55</f>
        <v>1252</v>
      </c>
      <c r="D72" s="185">
        <f>基金残高に係る経年分析!H55</f>
        <v>1083</v>
      </c>
    </row>
    <row r="73" spans="1:16" x14ac:dyDescent="0.15">
      <c r="A73" s="184" t="s">
        <v>77</v>
      </c>
      <c r="B73" s="185">
        <f>基金残高に係る経年分析!F56</f>
        <v>203</v>
      </c>
      <c r="C73" s="185">
        <f>基金残高に係る経年分析!G56</f>
        <v>203</v>
      </c>
      <c r="D73" s="185">
        <f>基金残高に係る経年分析!H56</f>
        <v>203</v>
      </c>
    </row>
    <row r="74" spans="1:16" x14ac:dyDescent="0.15">
      <c r="A74" s="184" t="s">
        <v>78</v>
      </c>
      <c r="B74" s="185">
        <f>基金残高に係る経年分析!F57</f>
        <v>888</v>
      </c>
      <c r="C74" s="185">
        <f>基金残高に係る経年分析!G57</f>
        <v>953</v>
      </c>
      <c r="D74" s="185">
        <f>基金残高に係る経年分析!H57</f>
        <v>1067</v>
      </c>
    </row>
  </sheetData>
  <sheetProtection algorithmName="SHA-512" hashValue="jzgAsl5BMRDwL8jU81rur9f9wdCSA4x6z0fDZ+oNhlNRvnDiv3+63ioIXzSP+J4+M60L97sh+BONuR8GtyKaog==" saltValue="WZ5syzYhxZLEbEv+Az3L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1547010</v>
      </c>
      <c r="S5" s="734"/>
      <c r="T5" s="734"/>
      <c r="U5" s="734"/>
      <c r="V5" s="734"/>
      <c r="W5" s="734"/>
      <c r="X5" s="734"/>
      <c r="Y5" s="777"/>
      <c r="Z5" s="795">
        <v>34.4</v>
      </c>
      <c r="AA5" s="795"/>
      <c r="AB5" s="795"/>
      <c r="AC5" s="795"/>
      <c r="AD5" s="796">
        <v>1547010</v>
      </c>
      <c r="AE5" s="796"/>
      <c r="AF5" s="796"/>
      <c r="AG5" s="796"/>
      <c r="AH5" s="796"/>
      <c r="AI5" s="796"/>
      <c r="AJ5" s="796"/>
      <c r="AK5" s="796"/>
      <c r="AL5" s="778">
        <v>67.900000000000006</v>
      </c>
      <c r="AM5" s="749"/>
      <c r="AN5" s="749"/>
      <c r="AO5" s="779"/>
      <c r="AP5" s="744" t="s">
        <v>229</v>
      </c>
      <c r="AQ5" s="745"/>
      <c r="AR5" s="745"/>
      <c r="AS5" s="745"/>
      <c r="AT5" s="745"/>
      <c r="AU5" s="745"/>
      <c r="AV5" s="745"/>
      <c r="AW5" s="745"/>
      <c r="AX5" s="745"/>
      <c r="AY5" s="745"/>
      <c r="AZ5" s="745"/>
      <c r="BA5" s="745"/>
      <c r="BB5" s="745"/>
      <c r="BC5" s="745"/>
      <c r="BD5" s="745"/>
      <c r="BE5" s="745"/>
      <c r="BF5" s="746"/>
      <c r="BG5" s="678">
        <v>1547010</v>
      </c>
      <c r="BH5" s="679"/>
      <c r="BI5" s="679"/>
      <c r="BJ5" s="679"/>
      <c r="BK5" s="679"/>
      <c r="BL5" s="679"/>
      <c r="BM5" s="679"/>
      <c r="BN5" s="680"/>
      <c r="BO5" s="715">
        <v>100</v>
      </c>
      <c r="BP5" s="715"/>
      <c r="BQ5" s="715"/>
      <c r="BR5" s="715"/>
      <c r="BS5" s="716" t="s">
        <v>127</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49620</v>
      </c>
      <c r="S6" s="679"/>
      <c r="T6" s="679"/>
      <c r="U6" s="679"/>
      <c r="V6" s="679"/>
      <c r="W6" s="679"/>
      <c r="X6" s="679"/>
      <c r="Y6" s="680"/>
      <c r="Z6" s="715">
        <v>1.1000000000000001</v>
      </c>
      <c r="AA6" s="715"/>
      <c r="AB6" s="715"/>
      <c r="AC6" s="715"/>
      <c r="AD6" s="716">
        <v>49620</v>
      </c>
      <c r="AE6" s="716"/>
      <c r="AF6" s="716"/>
      <c r="AG6" s="716"/>
      <c r="AH6" s="716"/>
      <c r="AI6" s="716"/>
      <c r="AJ6" s="716"/>
      <c r="AK6" s="716"/>
      <c r="AL6" s="681">
        <v>2.2000000000000002</v>
      </c>
      <c r="AM6" s="682"/>
      <c r="AN6" s="682"/>
      <c r="AO6" s="717"/>
      <c r="AP6" s="675" t="s">
        <v>234</v>
      </c>
      <c r="AQ6" s="676"/>
      <c r="AR6" s="676"/>
      <c r="AS6" s="676"/>
      <c r="AT6" s="676"/>
      <c r="AU6" s="676"/>
      <c r="AV6" s="676"/>
      <c r="AW6" s="676"/>
      <c r="AX6" s="676"/>
      <c r="AY6" s="676"/>
      <c r="AZ6" s="676"/>
      <c r="BA6" s="676"/>
      <c r="BB6" s="676"/>
      <c r="BC6" s="676"/>
      <c r="BD6" s="676"/>
      <c r="BE6" s="676"/>
      <c r="BF6" s="677"/>
      <c r="BG6" s="678">
        <v>1547010</v>
      </c>
      <c r="BH6" s="679"/>
      <c r="BI6" s="679"/>
      <c r="BJ6" s="679"/>
      <c r="BK6" s="679"/>
      <c r="BL6" s="679"/>
      <c r="BM6" s="679"/>
      <c r="BN6" s="680"/>
      <c r="BO6" s="715">
        <v>100</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80109</v>
      </c>
      <c r="CS6" s="679"/>
      <c r="CT6" s="679"/>
      <c r="CU6" s="679"/>
      <c r="CV6" s="679"/>
      <c r="CW6" s="679"/>
      <c r="CX6" s="679"/>
      <c r="CY6" s="680"/>
      <c r="CZ6" s="778">
        <v>1.9</v>
      </c>
      <c r="DA6" s="749"/>
      <c r="DB6" s="749"/>
      <c r="DC6" s="781"/>
      <c r="DD6" s="684" t="s">
        <v>127</v>
      </c>
      <c r="DE6" s="679"/>
      <c r="DF6" s="679"/>
      <c r="DG6" s="679"/>
      <c r="DH6" s="679"/>
      <c r="DI6" s="679"/>
      <c r="DJ6" s="679"/>
      <c r="DK6" s="679"/>
      <c r="DL6" s="679"/>
      <c r="DM6" s="679"/>
      <c r="DN6" s="679"/>
      <c r="DO6" s="679"/>
      <c r="DP6" s="680"/>
      <c r="DQ6" s="684">
        <v>80109</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278</v>
      </c>
      <c r="S7" s="679"/>
      <c r="T7" s="679"/>
      <c r="U7" s="679"/>
      <c r="V7" s="679"/>
      <c r="W7" s="679"/>
      <c r="X7" s="679"/>
      <c r="Y7" s="680"/>
      <c r="Z7" s="715">
        <v>0</v>
      </c>
      <c r="AA7" s="715"/>
      <c r="AB7" s="715"/>
      <c r="AC7" s="715"/>
      <c r="AD7" s="716">
        <v>278</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395470</v>
      </c>
      <c r="BH7" s="679"/>
      <c r="BI7" s="679"/>
      <c r="BJ7" s="679"/>
      <c r="BK7" s="679"/>
      <c r="BL7" s="679"/>
      <c r="BM7" s="679"/>
      <c r="BN7" s="680"/>
      <c r="BO7" s="715">
        <v>25.6</v>
      </c>
      <c r="BP7" s="715"/>
      <c r="BQ7" s="715"/>
      <c r="BR7" s="715"/>
      <c r="BS7" s="716" t="s">
        <v>235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716440</v>
      </c>
      <c r="CS7" s="679"/>
      <c r="CT7" s="679"/>
      <c r="CU7" s="679"/>
      <c r="CV7" s="679"/>
      <c r="CW7" s="679"/>
      <c r="CX7" s="679"/>
      <c r="CY7" s="680"/>
      <c r="CZ7" s="715">
        <v>16.600000000000001</v>
      </c>
      <c r="DA7" s="715"/>
      <c r="DB7" s="715"/>
      <c r="DC7" s="715"/>
      <c r="DD7" s="684">
        <v>21243</v>
      </c>
      <c r="DE7" s="679"/>
      <c r="DF7" s="679"/>
      <c r="DG7" s="679"/>
      <c r="DH7" s="679"/>
      <c r="DI7" s="679"/>
      <c r="DJ7" s="679"/>
      <c r="DK7" s="679"/>
      <c r="DL7" s="679"/>
      <c r="DM7" s="679"/>
      <c r="DN7" s="679"/>
      <c r="DO7" s="679"/>
      <c r="DP7" s="680"/>
      <c r="DQ7" s="684">
        <v>670584</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1348</v>
      </c>
      <c r="S8" s="679"/>
      <c r="T8" s="679"/>
      <c r="U8" s="679"/>
      <c r="V8" s="679"/>
      <c r="W8" s="679"/>
      <c r="X8" s="679"/>
      <c r="Y8" s="680"/>
      <c r="Z8" s="715">
        <v>0</v>
      </c>
      <c r="AA8" s="715"/>
      <c r="AB8" s="715"/>
      <c r="AC8" s="715"/>
      <c r="AD8" s="716">
        <v>1348</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10095</v>
      </c>
      <c r="BH8" s="679"/>
      <c r="BI8" s="679"/>
      <c r="BJ8" s="679"/>
      <c r="BK8" s="679"/>
      <c r="BL8" s="679"/>
      <c r="BM8" s="679"/>
      <c r="BN8" s="680"/>
      <c r="BO8" s="715">
        <v>0.7</v>
      </c>
      <c r="BP8" s="715"/>
      <c r="BQ8" s="715"/>
      <c r="BR8" s="715"/>
      <c r="BS8" s="684" t="s">
        <v>235</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951017</v>
      </c>
      <c r="CS8" s="679"/>
      <c r="CT8" s="679"/>
      <c r="CU8" s="679"/>
      <c r="CV8" s="679"/>
      <c r="CW8" s="679"/>
      <c r="CX8" s="679"/>
      <c r="CY8" s="680"/>
      <c r="CZ8" s="715">
        <v>22.1</v>
      </c>
      <c r="DA8" s="715"/>
      <c r="DB8" s="715"/>
      <c r="DC8" s="715"/>
      <c r="DD8" s="684">
        <v>4752</v>
      </c>
      <c r="DE8" s="679"/>
      <c r="DF8" s="679"/>
      <c r="DG8" s="679"/>
      <c r="DH8" s="679"/>
      <c r="DI8" s="679"/>
      <c r="DJ8" s="679"/>
      <c r="DK8" s="679"/>
      <c r="DL8" s="679"/>
      <c r="DM8" s="679"/>
      <c r="DN8" s="679"/>
      <c r="DO8" s="679"/>
      <c r="DP8" s="680"/>
      <c r="DQ8" s="684">
        <v>502928</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829</v>
      </c>
      <c r="S9" s="679"/>
      <c r="T9" s="679"/>
      <c r="U9" s="679"/>
      <c r="V9" s="679"/>
      <c r="W9" s="679"/>
      <c r="X9" s="679"/>
      <c r="Y9" s="680"/>
      <c r="Z9" s="715">
        <v>0</v>
      </c>
      <c r="AA9" s="715"/>
      <c r="AB9" s="715"/>
      <c r="AC9" s="715"/>
      <c r="AD9" s="716">
        <v>829</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201372</v>
      </c>
      <c r="BH9" s="679"/>
      <c r="BI9" s="679"/>
      <c r="BJ9" s="679"/>
      <c r="BK9" s="679"/>
      <c r="BL9" s="679"/>
      <c r="BM9" s="679"/>
      <c r="BN9" s="680"/>
      <c r="BO9" s="715">
        <v>13</v>
      </c>
      <c r="BP9" s="715"/>
      <c r="BQ9" s="715"/>
      <c r="BR9" s="715"/>
      <c r="BS9" s="684" t="s">
        <v>127</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369098</v>
      </c>
      <c r="CS9" s="679"/>
      <c r="CT9" s="679"/>
      <c r="CU9" s="679"/>
      <c r="CV9" s="679"/>
      <c r="CW9" s="679"/>
      <c r="CX9" s="679"/>
      <c r="CY9" s="680"/>
      <c r="CZ9" s="715">
        <v>8.6</v>
      </c>
      <c r="DA9" s="715"/>
      <c r="DB9" s="715"/>
      <c r="DC9" s="715"/>
      <c r="DD9" s="684" t="s">
        <v>235</v>
      </c>
      <c r="DE9" s="679"/>
      <c r="DF9" s="679"/>
      <c r="DG9" s="679"/>
      <c r="DH9" s="679"/>
      <c r="DI9" s="679"/>
      <c r="DJ9" s="679"/>
      <c r="DK9" s="679"/>
      <c r="DL9" s="679"/>
      <c r="DM9" s="679"/>
      <c r="DN9" s="679"/>
      <c r="DO9" s="679"/>
      <c r="DP9" s="680"/>
      <c r="DQ9" s="684">
        <v>344268</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235</v>
      </c>
      <c r="AA10" s="715"/>
      <c r="AB10" s="715"/>
      <c r="AC10" s="715"/>
      <c r="AD10" s="716" t="s">
        <v>235</v>
      </c>
      <c r="AE10" s="716"/>
      <c r="AF10" s="716"/>
      <c r="AG10" s="716"/>
      <c r="AH10" s="716"/>
      <c r="AI10" s="716"/>
      <c r="AJ10" s="716"/>
      <c r="AK10" s="716"/>
      <c r="AL10" s="681" t="s">
        <v>127</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48451</v>
      </c>
      <c r="BH10" s="679"/>
      <c r="BI10" s="679"/>
      <c r="BJ10" s="679"/>
      <c r="BK10" s="679"/>
      <c r="BL10" s="679"/>
      <c r="BM10" s="679"/>
      <c r="BN10" s="680"/>
      <c r="BO10" s="715">
        <v>3.1</v>
      </c>
      <c r="BP10" s="715"/>
      <c r="BQ10" s="715"/>
      <c r="BR10" s="715"/>
      <c r="BS10" s="684" t="s">
        <v>127</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174</v>
      </c>
      <c r="CS10" s="679"/>
      <c r="CT10" s="679"/>
      <c r="CU10" s="679"/>
      <c r="CV10" s="679"/>
      <c r="CW10" s="679"/>
      <c r="CX10" s="679"/>
      <c r="CY10" s="680"/>
      <c r="CZ10" s="715" t="s">
        <v>127</v>
      </c>
      <c r="DA10" s="715"/>
      <c r="DB10" s="715"/>
      <c r="DC10" s="715"/>
      <c r="DD10" s="684" t="s">
        <v>174</v>
      </c>
      <c r="DE10" s="679"/>
      <c r="DF10" s="679"/>
      <c r="DG10" s="679"/>
      <c r="DH10" s="679"/>
      <c r="DI10" s="679"/>
      <c r="DJ10" s="679"/>
      <c r="DK10" s="679"/>
      <c r="DL10" s="679"/>
      <c r="DM10" s="679"/>
      <c r="DN10" s="679"/>
      <c r="DO10" s="679"/>
      <c r="DP10" s="680"/>
      <c r="DQ10" s="684" t="s">
        <v>127</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157628</v>
      </c>
      <c r="S11" s="679"/>
      <c r="T11" s="679"/>
      <c r="U11" s="679"/>
      <c r="V11" s="679"/>
      <c r="W11" s="679"/>
      <c r="X11" s="679"/>
      <c r="Y11" s="680"/>
      <c r="Z11" s="681">
        <v>3.5</v>
      </c>
      <c r="AA11" s="682"/>
      <c r="AB11" s="682"/>
      <c r="AC11" s="683"/>
      <c r="AD11" s="684">
        <v>157628</v>
      </c>
      <c r="AE11" s="679"/>
      <c r="AF11" s="679"/>
      <c r="AG11" s="679"/>
      <c r="AH11" s="679"/>
      <c r="AI11" s="679"/>
      <c r="AJ11" s="679"/>
      <c r="AK11" s="680"/>
      <c r="AL11" s="681">
        <v>6.9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135552</v>
      </c>
      <c r="BH11" s="679"/>
      <c r="BI11" s="679"/>
      <c r="BJ11" s="679"/>
      <c r="BK11" s="679"/>
      <c r="BL11" s="679"/>
      <c r="BM11" s="679"/>
      <c r="BN11" s="680"/>
      <c r="BO11" s="715">
        <v>8.8000000000000007</v>
      </c>
      <c r="BP11" s="715"/>
      <c r="BQ11" s="715"/>
      <c r="BR11" s="715"/>
      <c r="BS11" s="684" t="s">
        <v>235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207886</v>
      </c>
      <c r="CS11" s="679"/>
      <c r="CT11" s="679"/>
      <c r="CU11" s="679"/>
      <c r="CV11" s="679"/>
      <c r="CW11" s="679"/>
      <c r="CX11" s="679"/>
      <c r="CY11" s="680"/>
      <c r="CZ11" s="715">
        <v>4.8</v>
      </c>
      <c r="DA11" s="715"/>
      <c r="DB11" s="715"/>
      <c r="DC11" s="715"/>
      <c r="DD11" s="684">
        <v>30003</v>
      </c>
      <c r="DE11" s="679"/>
      <c r="DF11" s="679"/>
      <c r="DG11" s="679"/>
      <c r="DH11" s="679"/>
      <c r="DI11" s="679"/>
      <c r="DJ11" s="679"/>
      <c r="DK11" s="679"/>
      <c r="DL11" s="679"/>
      <c r="DM11" s="679"/>
      <c r="DN11" s="679"/>
      <c r="DO11" s="679"/>
      <c r="DP11" s="680"/>
      <c r="DQ11" s="684">
        <v>135248</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17817</v>
      </c>
      <c r="S12" s="679"/>
      <c r="T12" s="679"/>
      <c r="U12" s="679"/>
      <c r="V12" s="679"/>
      <c r="W12" s="679"/>
      <c r="X12" s="679"/>
      <c r="Y12" s="680"/>
      <c r="Z12" s="715">
        <v>0.4</v>
      </c>
      <c r="AA12" s="715"/>
      <c r="AB12" s="715"/>
      <c r="AC12" s="715"/>
      <c r="AD12" s="716">
        <v>17817</v>
      </c>
      <c r="AE12" s="716"/>
      <c r="AF12" s="716"/>
      <c r="AG12" s="716"/>
      <c r="AH12" s="716"/>
      <c r="AI12" s="716"/>
      <c r="AJ12" s="716"/>
      <c r="AK12" s="716"/>
      <c r="AL12" s="681">
        <v>0.8</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1083113</v>
      </c>
      <c r="BH12" s="679"/>
      <c r="BI12" s="679"/>
      <c r="BJ12" s="679"/>
      <c r="BK12" s="679"/>
      <c r="BL12" s="679"/>
      <c r="BM12" s="679"/>
      <c r="BN12" s="680"/>
      <c r="BO12" s="715">
        <v>70</v>
      </c>
      <c r="BP12" s="715"/>
      <c r="BQ12" s="715"/>
      <c r="BR12" s="715"/>
      <c r="BS12" s="684" t="s">
        <v>127</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108172</v>
      </c>
      <c r="CS12" s="679"/>
      <c r="CT12" s="679"/>
      <c r="CU12" s="679"/>
      <c r="CV12" s="679"/>
      <c r="CW12" s="679"/>
      <c r="CX12" s="679"/>
      <c r="CY12" s="680"/>
      <c r="CZ12" s="715">
        <v>2.5</v>
      </c>
      <c r="DA12" s="715"/>
      <c r="DB12" s="715"/>
      <c r="DC12" s="715"/>
      <c r="DD12" s="684" t="s">
        <v>235</v>
      </c>
      <c r="DE12" s="679"/>
      <c r="DF12" s="679"/>
      <c r="DG12" s="679"/>
      <c r="DH12" s="679"/>
      <c r="DI12" s="679"/>
      <c r="DJ12" s="679"/>
      <c r="DK12" s="679"/>
      <c r="DL12" s="679"/>
      <c r="DM12" s="679"/>
      <c r="DN12" s="679"/>
      <c r="DO12" s="679"/>
      <c r="DP12" s="680"/>
      <c r="DQ12" s="684">
        <v>89303</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174</v>
      </c>
      <c r="AA13" s="715"/>
      <c r="AB13" s="715"/>
      <c r="AC13" s="715"/>
      <c r="AD13" s="716" t="s">
        <v>127</v>
      </c>
      <c r="AE13" s="716"/>
      <c r="AF13" s="716"/>
      <c r="AG13" s="716"/>
      <c r="AH13" s="716"/>
      <c r="AI13" s="716"/>
      <c r="AJ13" s="716"/>
      <c r="AK13" s="716"/>
      <c r="AL13" s="681" t="s">
        <v>127</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1082647</v>
      </c>
      <c r="BH13" s="679"/>
      <c r="BI13" s="679"/>
      <c r="BJ13" s="679"/>
      <c r="BK13" s="679"/>
      <c r="BL13" s="679"/>
      <c r="BM13" s="679"/>
      <c r="BN13" s="680"/>
      <c r="BO13" s="715">
        <v>70</v>
      </c>
      <c r="BP13" s="715"/>
      <c r="BQ13" s="715"/>
      <c r="BR13" s="715"/>
      <c r="BS13" s="684" t="s">
        <v>235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757675</v>
      </c>
      <c r="CS13" s="679"/>
      <c r="CT13" s="679"/>
      <c r="CU13" s="679"/>
      <c r="CV13" s="679"/>
      <c r="CW13" s="679"/>
      <c r="CX13" s="679"/>
      <c r="CY13" s="680"/>
      <c r="CZ13" s="715">
        <v>17.600000000000001</v>
      </c>
      <c r="DA13" s="715"/>
      <c r="DB13" s="715"/>
      <c r="DC13" s="715"/>
      <c r="DD13" s="684">
        <v>366685</v>
      </c>
      <c r="DE13" s="679"/>
      <c r="DF13" s="679"/>
      <c r="DG13" s="679"/>
      <c r="DH13" s="679"/>
      <c r="DI13" s="679"/>
      <c r="DJ13" s="679"/>
      <c r="DK13" s="679"/>
      <c r="DL13" s="679"/>
      <c r="DM13" s="679"/>
      <c r="DN13" s="679"/>
      <c r="DO13" s="679"/>
      <c r="DP13" s="680"/>
      <c r="DQ13" s="684">
        <v>433063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7824</v>
      </c>
      <c r="S14" s="679"/>
      <c r="T14" s="679"/>
      <c r="U14" s="679"/>
      <c r="V14" s="679"/>
      <c r="W14" s="679"/>
      <c r="X14" s="679"/>
      <c r="Y14" s="680"/>
      <c r="Z14" s="715">
        <v>0.2</v>
      </c>
      <c r="AA14" s="715"/>
      <c r="AB14" s="715"/>
      <c r="AC14" s="715"/>
      <c r="AD14" s="716">
        <v>7824</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21642</v>
      </c>
      <c r="BH14" s="679"/>
      <c r="BI14" s="679"/>
      <c r="BJ14" s="679"/>
      <c r="BK14" s="679"/>
      <c r="BL14" s="679"/>
      <c r="BM14" s="679"/>
      <c r="BN14" s="680"/>
      <c r="BO14" s="715">
        <v>1.4</v>
      </c>
      <c r="BP14" s="715"/>
      <c r="BQ14" s="715"/>
      <c r="BR14" s="715"/>
      <c r="BS14" s="684" t="s">
        <v>127</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152239</v>
      </c>
      <c r="CS14" s="679"/>
      <c r="CT14" s="679"/>
      <c r="CU14" s="679"/>
      <c r="CV14" s="679"/>
      <c r="CW14" s="679"/>
      <c r="CX14" s="679"/>
      <c r="CY14" s="680"/>
      <c r="CZ14" s="715">
        <v>3.5</v>
      </c>
      <c r="DA14" s="715"/>
      <c r="DB14" s="715"/>
      <c r="DC14" s="715"/>
      <c r="DD14" s="684">
        <v>3281</v>
      </c>
      <c r="DE14" s="679"/>
      <c r="DF14" s="679"/>
      <c r="DG14" s="679"/>
      <c r="DH14" s="679"/>
      <c r="DI14" s="679"/>
      <c r="DJ14" s="679"/>
      <c r="DK14" s="679"/>
      <c r="DL14" s="679"/>
      <c r="DM14" s="679"/>
      <c r="DN14" s="679"/>
      <c r="DO14" s="679"/>
      <c r="DP14" s="680"/>
      <c r="DQ14" s="684">
        <v>143713</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174</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235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46785</v>
      </c>
      <c r="BH15" s="679"/>
      <c r="BI15" s="679"/>
      <c r="BJ15" s="679"/>
      <c r="BK15" s="679"/>
      <c r="BL15" s="679"/>
      <c r="BM15" s="679"/>
      <c r="BN15" s="680"/>
      <c r="BO15" s="715">
        <v>3</v>
      </c>
      <c r="BP15" s="715"/>
      <c r="BQ15" s="715"/>
      <c r="BR15" s="715"/>
      <c r="BS15" s="684" t="s">
        <v>127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444762</v>
      </c>
      <c r="CS15" s="679"/>
      <c r="CT15" s="679"/>
      <c r="CU15" s="679"/>
      <c r="CV15" s="679"/>
      <c r="CW15" s="679"/>
      <c r="CX15" s="679"/>
      <c r="CY15" s="680"/>
      <c r="CZ15" s="715">
        <v>10.3</v>
      </c>
      <c r="DA15" s="715"/>
      <c r="DB15" s="715"/>
      <c r="DC15" s="715"/>
      <c r="DD15" s="684">
        <v>108949</v>
      </c>
      <c r="DE15" s="679"/>
      <c r="DF15" s="679"/>
      <c r="DG15" s="679"/>
      <c r="DH15" s="679"/>
      <c r="DI15" s="679"/>
      <c r="DJ15" s="679"/>
      <c r="DK15" s="679"/>
      <c r="DL15" s="679"/>
      <c r="DM15" s="679"/>
      <c r="DN15" s="679"/>
      <c r="DO15" s="679"/>
      <c r="DP15" s="680"/>
      <c r="DQ15" s="684">
        <v>428162</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2028</v>
      </c>
      <c r="S16" s="679"/>
      <c r="T16" s="679"/>
      <c r="U16" s="679"/>
      <c r="V16" s="679"/>
      <c r="W16" s="679"/>
      <c r="X16" s="679"/>
      <c r="Y16" s="680"/>
      <c r="Z16" s="715">
        <v>0</v>
      </c>
      <c r="AA16" s="715"/>
      <c r="AB16" s="715"/>
      <c r="AC16" s="715"/>
      <c r="AD16" s="716">
        <v>2028</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167379</v>
      </c>
      <c r="CS16" s="679"/>
      <c r="CT16" s="679"/>
      <c r="CU16" s="679"/>
      <c r="CV16" s="679"/>
      <c r="CW16" s="679"/>
      <c r="CX16" s="679"/>
      <c r="CY16" s="680"/>
      <c r="CZ16" s="715">
        <v>3.9</v>
      </c>
      <c r="DA16" s="715"/>
      <c r="DB16" s="715"/>
      <c r="DC16" s="715"/>
      <c r="DD16" s="684" t="s">
        <v>235</v>
      </c>
      <c r="DE16" s="679"/>
      <c r="DF16" s="679"/>
      <c r="DG16" s="679"/>
      <c r="DH16" s="679"/>
      <c r="DI16" s="679"/>
      <c r="DJ16" s="679"/>
      <c r="DK16" s="679"/>
      <c r="DL16" s="679"/>
      <c r="DM16" s="679"/>
      <c r="DN16" s="679"/>
      <c r="DO16" s="679"/>
      <c r="DP16" s="680"/>
      <c r="DQ16" s="684">
        <v>88906</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16408</v>
      </c>
      <c r="S17" s="679"/>
      <c r="T17" s="679"/>
      <c r="U17" s="679"/>
      <c r="V17" s="679"/>
      <c r="W17" s="679"/>
      <c r="X17" s="679"/>
      <c r="Y17" s="680"/>
      <c r="Z17" s="715">
        <v>0.4</v>
      </c>
      <c r="AA17" s="715"/>
      <c r="AB17" s="715"/>
      <c r="AC17" s="715"/>
      <c r="AD17" s="716">
        <v>16408</v>
      </c>
      <c r="AE17" s="716"/>
      <c r="AF17" s="716"/>
      <c r="AG17" s="716"/>
      <c r="AH17" s="716"/>
      <c r="AI17" s="716"/>
      <c r="AJ17" s="716"/>
      <c r="AK17" s="716"/>
      <c r="AL17" s="681">
        <v>0.7</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174</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349582</v>
      </c>
      <c r="CS17" s="679"/>
      <c r="CT17" s="679"/>
      <c r="CU17" s="679"/>
      <c r="CV17" s="679"/>
      <c r="CW17" s="679"/>
      <c r="CX17" s="679"/>
      <c r="CY17" s="680"/>
      <c r="CZ17" s="715">
        <v>8.1</v>
      </c>
      <c r="DA17" s="715"/>
      <c r="DB17" s="715"/>
      <c r="DC17" s="715"/>
      <c r="DD17" s="684" t="s">
        <v>127</v>
      </c>
      <c r="DE17" s="679"/>
      <c r="DF17" s="679"/>
      <c r="DG17" s="679"/>
      <c r="DH17" s="679"/>
      <c r="DI17" s="679"/>
      <c r="DJ17" s="679"/>
      <c r="DK17" s="679"/>
      <c r="DL17" s="679"/>
      <c r="DM17" s="679"/>
      <c r="DN17" s="679"/>
      <c r="DO17" s="679"/>
      <c r="DP17" s="680"/>
      <c r="DQ17" s="684">
        <v>331265</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8389</v>
      </c>
      <c r="S18" s="679"/>
      <c r="T18" s="679"/>
      <c r="U18" s="679"/>
      <c r="V18" s="679"/>
      <c r="W18" s="679"/>
      <c r="X18" s="679"/>
      <c r="Y18" s="680"/>
      <c r="Z18" s="715">
        <v>0.2</v>
      </c>
      <c r="AA18" s="715"/>
      <c r="AB18" s="715"/>
      <c r="AC18" s="715"/>
      <c r="AD18" s="716">
        <v>8389</v>
      </c>
      <c r="AE18" s="716"/>
      <c r="AF18" s="716"/>
      <c r="AG18" s="716"/>
      <c r="AH18" s="716"/>
      <c r="AI18" s="716"/>
      <c r="AJ18" s="716"/>
      <c r="AK18" s="716"/>
      <c r="AL18" s="681">
        <v>0.4</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174</v>
      </c>
      <c r="BH18" s="679"/>
      <c r="BI18" s="679"/>
      <c r="BJ18" s="679"/>
      <c r="BK18" s="679"/>
      <c r="BL18" s="679"/>
      <c r="BM18" s="679"/>
      <c r="BN18" s="680"/>
      <c r="BO18" s="715" t="s">
        <v>127</v>
      </c>
      <c r="BP18" s="715"/>
      <c r="BQ18" s="715"/>
      <c r="BR18" s="715"/>
      <c r="BS18" s="684" t="s">
        <v>235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v>6159</v>
      </c>
      <c r="CS18" s="679"/>
      <c r="CT18" s="679"/>
      <c r="CU18" s="679"/>
      <c r="CV18" s="679"/>
      <c r="CW18" s="679"/>
      <c r="CX18" s="679"/>
      <c r="CY18" s="680"/>
      <c r="CZ18" s="715">
        <v>0.1</v>
      </c>
      <c r="DA18" s="715"/>
      <c r="DB18" s="715"/>
      <c r="DC18" s="715"/>
      <c r="DD18" s="684" t="s">
        <v>127</v>
      </c>
      <c r="DE18" s="679"/>
      <c r="DF18" s="679"/>
      <c r="DG18" s="679"/>
      <c r="DH18" s="679"/>
      <c r="DI18" s="679"/>
      <c r="DJ18" s="679"/>
      <c r="DK18" s="679"/>
      <c r="DL18" s="679"/>
      <c r="DM18" s="679"/>
      <c r="DN18" s="679"/>
      <c r="DO18" s="679"/>
      <c r="DP18" s="680"/>
      <c r="DQ18" s="684">
        <v>6159</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1052</v>
      </c>
      <c r="S19" s="679"/>
      <c r="T19" s="679"/>
      <c r="U19" s="679"/>
      <c r="V19" s="679"/>
      <c r="W19" s="679"/>
      <c r="X19" s="679"/>
      <c r="Y19" s="680"/>
      <c r="Z19" s="715">
        <v>0</v>
      </c>
      <c r="AA19" s="715"/>
      <c r="AB19" s="715"/>
      <c r="AC19" s="715"/>
      <c r="AD19" s="716">
        <v>1052</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127</v>
      </c>
      <c r="BH19" s="679"/>
      <c r="BI19" s="679"/>
      <c r="BJ19" s="679"/>
      <c r="BK19" s="679"/>
      <c r="BL19" s="679"/>
      <c r="BM19" s="679"/>
      <c r="BN19" s="680"/>
      <c r="BO19" s="715" t="s">
        <v>127</v>
      </c>
      <c r="BP19" s="715"/>
      <c r="BQ19" s="715"/>
      <c r="BR19" s="715"/>
      <c r="BS19" s="684" t="s">
        <v>127</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174</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123</v>
      </c>
      <c r="S20" s="679"/>
      <c r="T20" s="679"/>
      <c r="U20" s="679"/>
      <c r="V20" s="679"/>
      <c r="W20" s="679"/>
      <c r="X20" s="679"/>
      <c r="Y20" s="680"/>
      <c r="Z20" s="715">
        <v>0</v>
      </c>
      <c r="AA20" s="715"/>
      <c r="AB20" s="715"/>
      <c r="AC20" s="715"/>
      <c r="AD20" s="716">
        <v>123</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174</v>
      </c>
      <c r="BH20" s="679"/>
      <c r="BI20" s="679"/>
      <c r="BJ20" s="679"/>
      <c r="BK20" s="679"/>
      <c r="BL20" s="679"/>
      <c r="BM20" s="679"/>
      <c r="BN20" s="680"/>
      <c r="BO20" s="715" t="s">
        <v>235</v>
      </c>
      <c r="BP20" s="715"/>
      <c r="BQ20" s="715"/>
      <c r="BR20" s="715"/>
      <c r="BS20" s="684" t="s">
        <v>127</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4310518</v>
      </c>
      <c r="CS20" s="679"/>
      <c r="CT20" s="679"/>
      <c r="CU20" s="679"/>
      <c r="CV20" s="679"/>
      <c r="CW20" s="679"/>
      <c r="CX20" s="679"/>
      <c r="CY20" s="680"/>
      <c r="CZ20" s="715">
        <v>100</v>
      </c>
      <c r="DA20" s="715"/>
      <c r="DB20" s="715"/>
      <c r="DC20" s="715"/>
      <c r="DD20" s="684">
        <v>534913</v>
      </c>
      <c r="DE20" s="679"/>
      <c r="DF20" s="679"/>
      <c r="DG20" s="679"/>
      <c r="DH20" s="679"/>
      <c r="DI20" s="679"/>
      <c r="DJ20" s="679"/>
      <c r="DK20" s="679"/>
      <c r="DL20" s="679"/>
      <c r="DM20" s="679"/>
      <c r="DN20" s="679"/>
      <c r="DO20" s="679"/>
      <c r="DP20" s="680"/>
      <c r="DQ20" s="684">
        <v>3253708</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6844</v>
      </c>
      <c r="S21" s="679"/>
      <c r="T21" s="679"/>
      <c r="U21" s="679"/>
      <c r="V21" s="679"/>
      <c r="W21" s="679"/>
      <c r="X21" s="679"/>
      <c r="Y21" s="680"/>
      <c r="Z21" s="715">
        <v>0.2</v>
      </c>
      <c r="AA21" s="715"/>
      <c r="AB21" s="715"/>
      <c r="AC21" s="715"/>
      <c r="AD21" s="716">
        <v>6844</v>
      </c>
      <c r="AE21" s="716"/>
      <c r="AF21" s="716"/>
      <c r="AG21" s="716"/>
      <c r="AH21" s="716"/>
      <c r="AI21" s="716"/>
      <c r="AJ21" s="716"/>
      <c r="AK21" s="716"/>
      <c r="AL21" s="681">
        <v>0.3</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235</v>
      </c>
      <c r="BH21" s="679"/>
      <c r="BI21" s="679"/>
      <c r="BJ21" s="679"/>
      <c r="BK21" s="679"/>
      <c r="BL21" s="679"/>
      <c r="BM21" s="679"/>
      <c r="BN21" s="680"/>
      <c r="BO21" s="715" t="s">
        <v>127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833122</v>
      </c>
      <c r="S22" s="679"/>
      <c r="T22" s="679"/>
      <c r="U22" s="679"/>
      <c r="V22" s="679"/>
      <c r="W22" s="679"/>
      <c r="X22" s="679"/>
      <c r="Y22" s="680"/>
      <c r="Z22" s="715">
        <v>18.5</v>
      </c>
      <c r="AA22" s="715"/>
      <c r="AB22" s="715"/>
      <c r="AC22" s="715"/>
      <c r="AD22" s="716">
        <v>421827</v>
      </c>
      <c r="AE22" s="716"/>
      <c r="AF22" s="716"/>
      <c r="AG22" s="716"/>
      <c r="AH22" s="716"/>
      <c r="AI22" s="716"/>
      <c r="AJ22" s="716"/>
      <c r="AK22" s="716"/>
      <c r="AL22" s="681">
        <v>18.5</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174</v>
      </c>
      <c r="BH22" s="679"/>
      <c r="BI22" s="679"/>
      <c r="BJ22" s="679"/>
      <c r="BK22" s="679"/>
      <c r="BL22" s="679"/>
      <c r="BM22" s="679"/>
      <c r="BN22" s="680"/>
      <c r="BO22" s="715" t="s">
        <v>127</v>
      </c>
      <c r="BP22" s="715"/>
      <c r="BQ22" s="715"/>
      <c r="BR22" s="715"/>
      <c r="BS22" s="684" t="s">
        <v>235</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421827</v>
      </c>
      <c r="S23" s="679"/>
      <c r="T23" s="679"/>
      <c r="U23" s="679"/>
      <c r="V23" s="679"/>
      <c r="W23" s="679"/>
      <c r="X23" s="679"/>
      <c r="Y23" s="680"/>
      <c r="Z23" s="715">
        <v>9.4</v>
      </c>
      <c r="AA23" s="715"/>
      <c r="AB23" s="715"/>
      <c r="AC23" s="715"/>
      <c r="AD23" s="716">
        <v>421827</v>
      </c>
      <c r="AE23" s="716"/>
      <c r="AF23" s="716"/>
      <c r="AG23" s="716"/>
      <c r="AH23" s="716"/>
      <c r="AI23" s="716"/>
      <c r="AJ23" s="716"/>
      <c r="AK23" s="716"/>
      <c r="AL23" s="681">
        <v>18.5</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127</v>
      </c>
      <c r="BP23" s="715"/>
      <c r="BQ23" s="715"/>
      <c r="BR23" s="715"/>
      <c r="BS23" s="684" t="s">
        <v>174</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140629</v>
      </c>
      <c r="S24" s="679"/>
      <c r="T24" s="679"/>
      <c r="U24" s="679"/>
      <c r="V24" s="679"/>
      <c r="W24" s="679"/>
      <c r="X24" s="679"/>
      <c r="Y24" s="680"/>
      <c r="Z24" s="715">
        <v>3.1</v>
      </c>
      <c r="AA24" s="715"/>
      <c r="AB24" s="715"/>
      <c r="AC24" s="715"/>
      <c r="AD24" s="716" t="s">
        <v>127</v>
      </c>
      <c r="AE24" s="716"/>
      <c r="AF24" s="716"/>
      <c r="AG24" s="716"/>
      <c r="AH24" s="716"/>
      <c r="AI24" s="716"/>
      <c r="AJ24" s="716"/>
      <c r="AK24" s="716"/>
      <c r="AL24" s="681" t="s">
        <v>127</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235</v>
      </c>
      <c r="BP24" s="715"/>
      <c r="BQ24" s="715"/>
      <c r="BR24" s="715"/>
      <c r="BS24" s="684" t="s">
        <v>127</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1516162</v>
      </c>
      <c r="CS24" s="734"/>
      <c r="CT24" s="734"/>
      <c r="CU24" s="734"/>
      <c r="CV24" s="734"/>
      <c r="CW24" s="734"/>
      <c r="CX24" s="734"/>
      <c r="CY24" s="777"/>
      <c r="CZ24" s="778">
        <v>35.200000000000003</v>
      </c>
      <c r="DA24" s="749"/>
      <c r="DB24" s="749"/>
      <c r="DC24" s="781"/>
      <c r="DD24" s="776">
        <v>1098645</v>
      </c>
      <c r="DE24" s="734"/>
      <c r="DF24" s="734"/>
      <c r="DG24" s="734"/>
      <c r="DH24" s="734"/>
      <c r="DI24" s="734"/>
      <c r="DJ24" s="734"/>
      <c r="DK24" s="777"/>
      <c r="DL24" s="776">
        <v>1092445</v>
      </c>
      <c r="DM24" s="734"/>
      <c r="DN24" s="734"/>
      <c r="DO24" s="734"/>
      <c r="DP24" s="734"/>
      <c r="DQ24" s="734"/>
      <c r="DR24" s="734"/>
      <c r="DS24" s="734"/>
      <c r="DT24" s="734"/>
      <c r="DU24" s="734"/>
      <c r="DV24" s="777"/>
      <c r="DW24" s="778">
        <v>45.1</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270666</v>
      </c>
      <c r="S25" s="679"/>
      <c r="T25" s="679"/>
      <c r="U25" s="679"/>
      <c r="V25" s="679"/>
      <c r="W25" s="679"/>
      <c r="X25" s="679"/>
      <c r="Y25" s="680"/>
      <c r="Z25" s="715">
        <v>6</v>
      </c>
      <c r="AA25" s="715"/>
      <c r="AB25" s="715"/>
      <c r="AC25" s="715"/>
      <c r="AD25" s="716" t="s">
        <v>235</v>
      </c>
      <c r="AE25" s="716"/>
      <c r="AF25" s="716"/>
      <c r="AG25" s="716"/>
      <c r="AH25" s="716"/>
      <c r="AI25" s="716"/>
      <c r="AJ25" s="716"/>
      <c r="AK25" s="716"/>
      <c r="AL25" s="681" t="s">
        <v>174</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653111</v>
      </c>
      <c r="CS25" s="697"/>
      <c r="CT25" s="697"/>
      <c r="CU25" s="697"/>
      <c r="CV25" s="697"/>
      <c r="CW25" s="697"/>
      <c r="CX25" s="697"/>
      <c r="CY25" s="698"/>
      <c r="CZ25" s="681">
        <v>15.2</v>
      </c>
      <c r="DA25" s="699"/>
      <c r="DB25" s="699"/>
      <c r="DC25" s="700"/>
      <c r="DD25" s="684">
        <v>632413</v>
      </c>
      <c r="DE25" s="697"/>
      <c r="DF25" s="697"/>
      <c r="DG25" s="697"/>
      <c r="DH25" s="697"/>
      <c r="DI25" s="697"/>
      <c r="DJ25" s="697"/>
      <c r="DK25" s="698"/>
      <c r="DL25" s="684">
        <v>627072</v>
      </c>
      <c r="DM25" s="697"/>
      <c r="DN25" s="697"/>
      <c r="DO25" s="697"/>
      <c r="DP25" s="697"/>
      <c r="DQ25" s="697"/>
      <c r="DR25" s="697"/>
      <c r="DS25" s="697"/>
      <c r="DT25" s="697"/>
      <c r="DU25" s="697"/>
      <c r="DV25" s="698"/>
      <c r="DW25" s="681">
        <v>25.9</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2633912</v>
      </c>
      <c r="S26" s="679"/>
      <c r="T26" s="679"/>
      <c r="U26" s="679"/>
      <c r="V26" s="679"/>
      <c r="W26" s="679"/>
      <c r="X26" s="679"/>
      <c r="Y26" s="680"/>
      <c r="Z26" s="715">
        <v>58.6</v>
      </c>
      <c r="AA26" s="715"/>
      <c r="AB26" s="715"/>
      <c r="AC26" s="715"/>
      <c r="AD26" s="716">
        <v>2222617</v>
      </c>
      <c r="AE26" s="716"/>
      <c r="AF26" s="716"/>
      <c r="AG26" s="716"/>
      <c r="AH26" s="716"/>
      <c r="AI26" s="716"/>
      <c r="AJ26" s="716"/>
      <c r="AK26" s="716"/>
      <c r="AL26" s="681">
        <v>97.6</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174</v>
      </c>
      <c r="BP26" s="715"/>
      <c r="BQ26" s="715"/>
      <c r="BR26" s="715"/>
      <c r="BS26" s="684" t="s">
        <v>127</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382785</v>
      </c>
      <c r="CS26" s="679"/>
      <c r="CT26" s="679"/>
      <c r="CU26" s="679"/>
      <c r="CV26" s="679"/>
      <c r="CW26" s="679"/>
      <c r="CX26" s="679"/>
      <c r="CY26" s="680"/>
      <c r="CZ26" s="681">
        <v>8.9</v>
      </c>
      <c r="DA26" s="699"/>
      <c r="DB26" s="699"/>
      <c r="DC26" s="700"/>
      <c r="DD26" s="684">
        <v>368055</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1338</v>
      </c>
      <c r="S27" s="679"/>
      <c r="T27" s="679"/>
      <c r="U27" s="679"/>
      <c r="V27" s="679"/>
      <c r="W27" s="679"/>
      <c r="X27" s="679"/>
      <c r="Y27" s="680"/>
      <c r="Z27" s="715">
        <v>0</v>
      </c>
      <c r="AA27" s="715"/>
      <c r="AB27" s="715"/>
      <c r="AC27" s="715"/>
      <c r="AD27" s="716">
        <v>1338</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1547010</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513469</v>
      </c>
      <c r="CS27" s="697"/>
      <c r="CT27" s="697"/>
      <c r="CU27" s="697"/>
      <c r="CV27" s="697"/>
      <c r="CW27" s="697"/>
      <c r="CX27" s="697"/>
      <c r="CY27" s="698"/>
      <c r="CZ27" s="681">
        <v>11.9</v>
      </c>
      <c r="DA27" s="699"/>
      <c r="DB27" s="699"/>
      <c r="DC27" s="700"/>
      <c r="DD27" s="684">
        <v>134967</v>
      </c>
      <c r="DE27" s="697"/>
      <c r="DF27" s="697"/>
      <c r="DG27" s="697"/>
      <c r="DH27" s="697"/>
      <c r="DI27" s="697"/>
      <c r="DJ27" s="697"/>
      <c r="DK27" s="698"/>
      <c r="DL27" s="684">
        <v>134108</v>
      </c>
      <c r="DM27" s="697"/>
      <c r="DN27" s="697"/>
      <c r="DO27" s="697"/>
      <c r="DP27" s="697"/>
      <c r="DQ27" s="697"/>
      <c r="DR27" s="697"/>
      <c r="DS27" s="697"/>
      <c r="DT27" s="697"/>
      <c r="DU27" s="697"/>
      <c r="DV27" s="698"/>
      <c r="DW27" s="681">
        <v>5.5</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1713</v>
      </c>
      <c r="S28" s="679"/>
      <c r="T28" s="679"/>
      <c r="U28" s="679"/>
      <c r="V28" s="679"/>
      <c r="W28" s="679"/>
      <c r="X28" s="679"/>
      <c r="Y28" s="680"/>
      <c r="Z28" s="715">
        <v>0</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349582</v>
      </c>
      <c r="CS28" s="679"/>
      <c r="CT28" s="679"/>
      <c r="CU28" s="679"/>
      <c r="CV28" s="679"/>
      <c r="CW28" s="679"/>
      <c r="CX28" s="679"/>
      <c r="CY28" s="680"/>
      <c r="CZ28" s="681">
        <v>8.1</v>
      </c>
      <c r="DA28" s="699"/>
      <c r="DB28" s="699"/>
      <c r="DC28" s="700"/>
      <c r="DD28" s="684">
        <v>331265</v>
      </c>
      <c r="DE28" s="679"/>
      <c r="DF28" s="679"/>
      <c r="DG28" s="679"/>
      <c r="DH28" s="679"/>
      <c r="DI28" s="679"/>
      <c r="DJ28" s="679"/>
      <c r="DK28" s="680"/>
      <c r="DL28" s="684">
        <v>331265</v>
      </c>
      <c r="DM28" s="679"/>
      <c r="DN28" s="679"/>
      <c r="DO28" s="679"/>
      <c r="DP28" s="679"/>
      <c r="DQ28" s="679"/>
      <c r="DR28" s="679"/>
      <c r="DS28" s="679"/>
      <c r="DT28" s="679"/>
      <c r="DU28" s="679"/>
      <c r="DV28" s="680"/>
      <c r="DW28" s="681">
        <v>13.7</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78583</v>
      </c>
      <c r="S29" s="679"/>
      <c r="T29" s="679"/>
      <c r="U29" s="679"/>
      <c r="V29" s="679"/>
      <c r="W29" s="679"/>
      <c r="X29" s="679"/>
      <c r="Y29" s="680"/>
      <c r="Z29" s="715">
        <v>1.7</v>
      </c>
      <c r="AA29" s="715"/>
      <c r="AB29" s="715"/>
      <c r="AC29" s="715"/>
      <c r="AD29" s="716" t="s">
        <v>127</v>
      </c>
      <c r="AE29" s="716"/>
      <c r="AF29" s="716"/>
      <c r="AG29" s="716"/>
      <c r="AH29" s="716"/>
      <c r="AI29" s="716"/>
      <c r="AJ29" s="716"/>
      <c r="AK29" s="716"/>
      <c r="AL29" s="681" t="s">
        <v>127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349582</v>
      </c>
      <c r="CS29" s="697"/>
      <c r="CT29" s="697"/>
      <c r="CU29" s="697"/>
      <c r="CV29" s="697"/>
      <c r="CW29" s="697"/>
      <c r="CX29" s="697"/>
      <c r="CY29" s="698"/>
      <c r="CZ29" s="681">
        <v>8.1</v>
      </c>
      <c r="DA29" s="699"/>
      <c r="DB29" s="699"/>
      <c r="DC29" s="700"/>
      <c r="DD29" s="684">
        <v>331265</v>
      </c>
      <c r="DE29" s="697"/>
      <c r="DF29" s="697"/>
      <c r="DG29" s="697"/>
      <c r="DH29" s="697"/>
      <c r="DI29" s="697"/>
      <c r="DJ29" s="697"/>
      <c r="DK29" s="698"/>
      <c r="DL29" s="684">
        <v>331265</v>
      </c>
      <c r="DM29" s="697"/>
      <c r="DN29" s="697"/>
      <c r="DO29" s="697"/>
      <c r="DP29" s="697"/>
      <c r="DQ29" s="697"/>
      <c r="DR29" s="697"/>
      <c r="DS29" s="697"/>
      <c r="DT29" s="697"/>
      <c r="DU29" s="697"/>
      <c r="DV29" s="698"/>
      <c r="DW29" s="681">
        <v>13.7</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21955</v>
      </c>
      <c r="S30" s="679"/>
      <c r="T30" s="679"/>
      <c r="U30" s="679"/>
      <c r="V30" s="679"/>
      <c r="W30" s="679"/>
      <c r="X30" s="679"/>
      <c r="Y30" s="680"/>
      <c r="Z30" s="715">
        <v>0.5</v>
      </c>
      <c r="AA30" s="715"/>
      <c r="AB30" s="715"/>
      <c r="AC30" s="715"/>
      <c r="AD30" s="716" t="s">
        <v>127</v>
      </c>
      <c r="AE30" s="716"/>
      <c r="AF30" s="716"/>
      <c r="AG30" s="716"/>
      <c r="AH30" s="716"/>
      <c r="AI30" s="716"/>
      <c r="AJ30" s="716"/>
      <c r="AK30" s="716"/>
      <c r="AL30" s="681" t="s">
        <v>174</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330040</v>
      </c>
      <c r="CS30" s="679"/>
      <c r="CT30" s="679"/>
      <c r="CU30" s="679"/>
      <c r="CV30" s="679"/>
      <c r="CW30" s="679"/>
      <c r="CX30" s="679"/>
      <c r="CY30" s="680"/>
      <c r="CZ30" s="681">
        <v>7.7</v>
      </c>
      <c r="DA30" s="699"/>
      <c r="DB30" s="699"/>
      <c r="DC30" s="700"/>
      <c r="DD30" s="684">
        <v>311723</v>
      </c>
      <c r="DE30" s="679"/>
      <c r="DF30" s="679"/>
      <c r="DG30" s="679"/>
      <c r="DH30" s="679"/>
      <c r="DI30" s="679"/>
      <c r="DJ30" s="679"/>
      <c r="DK30" s="680"/>
      <c r="DL30" s="684">
        <v>311723</v>
      </c>
      <c r="DM30" s="679"/>
      <c r="DN30" s="679"/>
      <c r="DO30" s="679"/>
      <c r="DP30" s="679"/>
      <c r="DQ30" s="679"/>
      <c r="DR30" s="679"/>
      <c r="DS30" s="679"/>
      <c r="DT30" s="679"/>
      <c r="DU30" s="679"/>
      <c r="DV30" s="680"/>
      <c r="DW30" s="681">
        <v>12.9</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653685</v>
      </c>
      <c r="S31" s="679"/>
      <c r="T31" s="679"/>
      <c r="U31" s="679"/>
      <c r="V31" s="679"/>
      <c r="W31" s="679"/>
      <c r="X31" s="679"/>
      <c r="Y31" s="680"/>
      <c r="Z31" s="715">
        <v>14.5</v>
      </c>
      <c r="AA31" s="715"/>
      <c r="AB31" s="715"/>
      <c r="AC31" s="715"/>
      <c r="AD31" s="716" t="s">
        <v>174</v>
      </c>
      <c r="AE31" s="716"/>
      <c r="AF31" s="716"/>
      <c r="AG31" s="716"/>
      <c r="AH31" s="716"/>
      <c r="AI31" s="716"/>
      <c r="AJ31" s="716"/>
      <c r="AK31" s="716"/>
      <c r="AL31" s="681" t="s">
        <v>174</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99.5</v>
      </c>
      <c r="BH31" s="748"/>
      <c r="BI31" s="748"/>
      <c r="BJ31" s="748"/>
      <c r="BK31" s="748"/>
      <c r="BL31" s="748"/>
      <c r="BM31" s="749">
        <v>95</v>
      </c>
      <c r="BN31" s="748"/>
      <c r="BO31" s="748"/>
      <c r="BP31" s="748"/>
      <c r="BQ31" s="750"/>
      <c r="BR31" s="747">
        <v>99.4</v>
      </c>
      <c r="BS31" s="748"/>
      <c r="BT31" s="748"/>
      <c r="BU31" s="748"/>
      <c r="BV31" s="748"/>
      <c r="BW31" s="748"/>
      <c r="BX31" s="749">
        <v>94.7</v>
      </c>
      <c r="BY31" s="748"/>
      <c r="BZ31" s="748"/>
      <c r="CA31" s="748"/>
      <c r="CB31" s="750"/>
      <c r="CD31" s="765"/>
      <c r="CE31" s="766"/>
      <c r="CF31" s="711" t="s">
        <v>315</v>
      </c>
      <c r="CG31" s="712"/>
      <c r="CH31" s="712"/>
      <c r="CI31" s="712"/>
      <c r="CJ31" s="712"/>
      <c r="CK31" s="712"/>
      <c r="CL31" s="712"/>
      <c r="CM31" s="712"/>
      <c r="CN31" s="712"/>
      <c r="CO31" s="712"/>
      <c r="CP31" s="712"/>
      <c r="CQ31" s="713"/>
      <c r="CR31" s="678">
        <v>19542</v>
      </c>
      <c r="CS31" s="697"/>
      <c r="CT31" s="697"/>
      <c r="CU31" s="697"/>
      <c r="CV31" s="697"/>
      <c r="CW31" s="697"/>
      <c r="CX31" s="697"/>
      <c r="CY31" s="698"/>
      <c r="CZ31" s="681">
        <v>0.5</v>
      </c>
      <c r="DA31" s="699"/>
      <c r="DB31" s="699"/>
      <c r="DC31" s="700"/>
      <c r="DD31" s="684">
        <v>19542</v>
      </c>
      <c r="DE31" s="697"/>
      <c r="DF31" s="697"/>
      <c r="DG31" s="697"/>
      <c r="DH31" s="697"/>
      <c r="DI31" s="697"/>
      <c r="DJ31" s="697"/>
      <c r="DK31" s="698"/>
      <c r="DL31" s="684">
        <v>19542</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v>24517</v>
      </c>
      <c r="S32" s="679"/>
      <c r="T32" s="679"/>
      <c r="U32" s="679"/>
      <c r="V32" s="679"/>
      <c r="W32" s="679"/>
      <c r="X32" s="679"/>
      <c r="Y32" s="680"/>
      <c r="Z32" s="715">
        <v>0.5</v>
      </c>
      <c r="AA32" s="715"/>
      <c r="AB32" s="715"/>
      <c r="AC32" s="715"/>
      <c r="AD32" s="716">
        <v>24517</v>
      </c>
      <c r="AE32" s="716"/>
      <c r="AF32" s="716"/>
      <c r="AG32" s="716"/>
      <c r="AH32" s="716"/>
      <c r="AI32" s="716"/>
      <c r="AJ32" s="716"/>
      <c r="AK32" s="716"/>
      <c r="AL32" s="681">
        <v>1.1000000000000001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96.5</v>
      </c>
      <c r="BN32" s="743"/>
      <c r="BO32" s="743"/>
      <c r="BP32" s="743"/>
      <c r="BQ32" s="721"/>
      <c r="BR32" s="751">
        <v>99.2</v>
      </c>
      <c r="BS32" s="697"/>
      <c r="BT32" s="697"/>
      <c r="BU32" s="697"/>
      <c r="BV32" s="697"/>
      <c r="BW32" s="697"/>
      <c r="BX32" s="682">
        <v>96.3</v>
      </c>
      <c r="BY32" s="743"/>
      <c r="BZ32" s="743"/>
      <c r="CA32" s="743"/>
      <c r="CB32" s="721"/>
      <c r="CD32" s="767"/>
      <c r="CE32" s="768"/>
      <c r="CF32" s="711" t="s">
        <v>319</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174</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216737</v>
      </c>
      <c r="S33" s="679"/>
      <c r="T33" s="679"/>
      <c r="U33" s="679"/>
      <c r="V33" s="679"/>
      <c r="W33" s="679"/>
      <c r="X33" s="679"/>
      <c r="Y33" s="680"/>
      <c r="Z33" s="715">
        <v>4.8</v>
      </c>
      <c r="AA33" s="715"/>
      <c r="AB33" s="715"/>
      <c r="AC33" s="715"/>
      <c r="AD33" s="716" t="s">
        <v>127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99.5</v>
      </c>
      <c r="BH33" s="663"/>
      <c r="BI33" s="663"/>
      <c r="BJ33" s="663"/>
      <c r="BK33" s="663"/>
      <c r="BL33" s="663"/>
      <c r="BM33" s="706">
        <v>94.4</v>
      </c>
      <c r="BN33" s="663"/>
      <c r="BO33" s="663"/>
      <c r="BP33" s="663"/>
      <c r="BQ33" s="727"/>
      <c r="BR33" s="742">
        <v>99.4</v>
      </c>
      <c r="BS33" s="663"/>
      <c r="BT33" s="663"/>
      <c r="BU33" s="663"/>
      <c r="BV33" s="663"/>
      <c r="BW33" s="663"/>
      <c r="BX33" s="706">
        <v>94.1</v>
      </c>
      <c r="BY33" s="663"/>
      <c r="BZ33" s="663"/>
      <c r="CA33" s="663"/>
      <c r="CB33" s="727"/>
      <c r="CD33" s="711" t="s">
        <v>322</v>
      </c>
      <c r="CE33" s="712"/>
      <c r="CF33" s="712"/>
      <c r="CG33" s="712"/>
      <c r="CH33" s="712"/>
      <c r="CI33" s="712"/>
      <c r="CJ33" s="712"/>
      <c r="CK33" s="712"/>
      <c r="CL33" s="712"/>
      <c r="CM33" s="712"/>
      <c r="CN33" s="712"/>
      <c r="CO33" s="712"/>
      <c r="CP33" s="712"/>
      <c r="CQ33" s="713"/>
      <c r="CR33" s="678">
        <v>2092064</v>
      </c>
      <c r="CS33" s="697"/>
      <c r="CT33" s="697"/>
      <c r="CU33" s="697"/>
      <c r="CV33" s="697"/>
      <c r="CW33" s="697"/>
      <c r="CX33" s="697"/>
      <c r="CY33" s="698"/>
      <c r="CZ33" s="681">
        <v>48.5</v>
      </c>
      <c r="DA33" s="699"/>
      <c r="DB33" s="699"/>
      <c r="DC33" s="700"/>
      <c r="DD33" s="684">
        <v>1823499</v>
      </c>
      <c r="DE33" s="697"/>
      <c r="DF33" s="697"/>
      <c r="DG33" s="697"/>
      <c r="DH33" s="697"/>
      <c r="DI33" s="697"/>
      <c r="DJ33" s="697"/>
      <c r="DK33" s="698"/>
      <c r="DL33" s="684">
        <v>1268083</v>
      </c>
      <c r="DM33" s="697"/>
      <c r="DN33" s="697"/>
      <c r="DO33" s="697"/>
      <c r="DP33" s="697"/>
      <c r="DQ33" s="697"/>
      <c r="DR33" s="697"/>
      <c r="DS33" s="697"/>
      <c r="DT33" s="697"/>
      <c r="DU33" s="697"/>
      <c r="DV33" s="698"/>
      <c r="DW33" s="681">
        <v>52.4</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83491</v>
      </c>
      <c r="S34" s="679"/>
      <c r="T34" s="679"/>
      <c r="U34" s="679"/>
      <c r="V34" s="679"/>
      <c r="W34" s="679"/>
      <c r="X34" s="679"/>
      <c r="Y34" s="680"/>
      <c r="Z34" s="715">
        <v>1.9</v>
      </c>
      <c r="AA34" s="715"/>
      <c r="AB34" s="715"/>
      <c r="AC34" s="715"/>
      <c r="AD34" s="716">
        <v>29389</v>
      </c>
      <c r="AE34" s="716"/>
      <c r="AF34" s="716"/>
      <c r="AG34" s="716"/>
      <c r="AH34" s="716"/>
      <c r="AI34" s="716"/>
      <c r="AJ34" s="716"/>
      <c r="AK34" s="716"/>
      <c r="AL34" s="681">
        <v>1.3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743229</v>
      </c>
      <c r="CS34" s="679"/>
      <c r="CT34" s="679"/>
      <c r="CU34" s="679"/>
      <c r="CV34" s="679"/>
      <c r="CW34" s="679"/>
      <c r="CX34" s="679"/>
      <c r="CY34" s="680"/>
      <c r="CZ34" s="681">
        <v>17.2</v>
      </c>
      <c r="DA34" s="699"/>
      <c r="DB34" s="699"/>
      <c r="DC34" s="700"/>
      <c r="DD34" s="684">
        <v>665701</v>
      </c>
      <c r="DE34" s="679"/>
      <c r="DF34" s="679"/>
      <c r="DG34" s="679"/>
      <c r="DH34" s="679"/>
      <c r="DI34" s="679"/>
      <c r="DJ34" s="679"/>
      <c r="DK34" s="680"/>
      <c r="DL34" s="684">
        <v>512314</v>
      </c>
      <c r="DM34" s="679"/>
      <c r="DN34" s="679"/>
      <c r="DO34" s="679"/>
      <c r="DP34" s="679"/>
      <c r="DQ34" s="679"/>
      <c r="DR34" s="679"/>
      <c r="DS34" s="679"/>
      <c r="DT34" s="679"/>
      <c r="DU34" s="679"/>
      <c r="DV34" s="680"/>
      <c r="DW34" s="681">
        <v>21.2</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10349</v>
      </c>
      <c r="S35" s="679"/>
      <c r="T35" s="679"/>
      <c r="U35" s="679"/>
      <c r="V35" s="679"/>
      <c r="W35" s="679"/>
      <c r="X35" s="679"/>
      <c r="Y35" s="680"/>
      <c r="Z35" s="715">
        <v>0.2</v>
      </c>
      <c r="AA35" s="715"/>
      <c r="AB35" s="715"/>
      <c r="AC35" s="715"/>
      <c r="AD35" s="716" t="s">
        <v>235</v>
      </c>
      <c r="AE35" s="716"/>
      <c r="AF35" s="716"/>
      <c r="AG35" s="716"/>
      <c r="AH35" s="716"/>
      <c r="AI35" s="716"/>
      <c r="AJ35" s="716"/>
      <c r="AK35" s="716"/>
      <c r="AL35" s="681" t="s">
        <v>127</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90437</v>
      </c>
      <c r="CS35" s="697"/>
      <c r="CT35" s="697"/>
      <c r="CU35" s="697"/>
      <c r="CV35" s="697"/>
      <c r="CW35" s="697"/>
      <c r="CX35" s="697"/>
      <c r="CY35" s="698"/>
      <c r="CZ35" s="681">
        <v>2.1</v>
      </c>
      <c r="DA35" s="699"/>
      <c r="DB35" s="699"/>
      <c r="DC35" s="700"/>
      <c r="DD35" s="684">
        <v>69995</v>
      </c>
      <c r="DE35" s="697"/>
      <c r="DF35" s="697"/>
      <c r="DG35" s="697"/>
      <c r="DH35" s="697"/>
      <c r="DI35" s="697"/>
      <c r="DJ35" s="697"/>
      <c r="DK35" s="698"/>
      <c r="DL35" s="684">
        <v>69995</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327110</v>
      </c>
      <c r="S36" s="679"/>
      <c r="T36" s="679"/>
      <c r="U36" s="679"/>
      <c r="V36" s="679"/>
      <c r="W36" s="679"/>
      <c r="X36" s="679"/>
      <c r="Y36" s="680"/>
      <c r="Z36" s="715">
        <v>7.3</v>
      </c>
      <c r="AA36" s="715"/>
      <c r="AB36" s="715"/>
      <c r="AC36" s="715"/>
      <c r="AD36" s="716" t="s">
        <v>127</v>
      </c>
      <c r="AE36" s="716"/>
      <c r="AF36" s="716"/>
      <c r="AG36" s="716"/>
      <c r="AH36" s="716"/>
      <c r="AI36" s="716"/>
      <c r="AJ36" s="716"/>
      <c r="AK36" s="716"/>
      <c r="AL36" s="681" t="s">
        <v>235</v>
      </c>
      <c r="AM36" s="682"/>
      <c r="AN36" s="682"/>
      <c r="AO36" s="717"/>
      <c r="AP36" s="235"/>
      <c r="AQ36" s="730" t="s">
        <v>330</v>
      </c>
      <c r="AR36" s="731"/>
      <c r="AS36" s="731"/>
      <c r="AT36" s="731"/>
      <c r="AU36" s="731"/>
      <c r="AV36" s="731"/>
      <c r="AW36" s="731"/>
      <c r="AX36" s="731"/>
      <c r="AY36" s="732"/>
      <c r="AZ36" s="733">
        <v>499205</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28166</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618179</v>
      </c>
      <c r="CS36" s="679"/>
      <c r="CT36" s="679"/>
      <c r="CU36" s="679"/>
      <c r="CV36" s="679"/>
      <c r="CW36" s="679"/>
      <c r="CX36" s="679"/>
      <c r="CY36" s="680"/>
      <c r="CZ36" s="681">
        <v>14.3</v>
      </c>
      <c r="DA36" s="699"/>
      <c r="DB36" s="699"/>
      <c r="DC36" s="700"/>
      <c r="DD36" s="684">
        <v>549686</v>
      </c>
      <c r="DE36" s="679"/>
      <c r="DF36" s="679"/>
      <c r="DG36" s="679"/>
      <c r="DH36" s="679"/>
      <c r="DI36" s="679"/>
      <c r="DJ36" s="679"/>
      <c r="DK36" s="680"/>
      <c r="DL36" s="684">
        <v>336880</v>
      </c>
      <c r="DM36" s="679"/>
      <c r="DN36" s="679"/>
      <c r="DO36" s="679"/>
      <c r="DP36" s="679"/>
      <c r="DQ36" s="679"/>
      <c r="DR36" s="679"/>
      <c r="DS36" s="679"/>
      <c r="DT36" s="679"/>
      <c r="DU36" s="679"/>
      <c r="DV36" s="680"/>
      <c r="DW36" s="681">
        <v>13.9</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69816</v>
      </c>
      <c r="S37" s="679"/>
      <c r="T37" s="679"/>
      <c r="U37" s="679"/>
      <c r="V37" s="679"/>
      <c r="W37" s="679"/>
      <c r="X37" s="679"/>
      <c r="Y37" s="680"/>
      <c r="Z37" s="715">
        <v>1.6</v>
      </c>
      <c r="AA37" s="715"/>
      <c r="AB37" s="715"/>
      <c r="AC37" s="715"/>
      <c r="AD37" s="716" t="s">
        <v>235</v>
      </c>
      <c r="AE37" s="716"/>
      <c r="AF37" s="716"/>
      <c r="AG37" s="716"/>
      <c r="AH37" s="716"/>
      <c r="AI37" s="716"/>
      <c r="AJ37" s="716"/>
      <c r="AK37" s="716"/>
      <c r="AL37" s="681" t="s">
        <v>127</v>
      </c>
      <c r="AM37" s="682"/>
      <c r="AN37" s="682"/>
      <c r="AO37" s="717"/>
      <c r="AQ37" s="718" t="s">
        <v>334</v>
      </c>
      <c r="AR37" s="719"/>
      <c r="AS37" s="719"/>
      <c r="AT37" s="719"/>
      <c r="AU37" s="719"/>
      <c r="AV37" s="719"/>
      <c r="AW37" s="719"/>
      <c r="AX37" s="719"/>
      <c r="AY37" s="720"/>
      <c r="AZ37" s="678">
        <v>156397</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24649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273789</v>
      </c>
      <c r="CS37" s="697"/>
      <c r="CT37" s="697"/>
      <c r="CU37" s="697"/>
      <c r="CV37" s="697"/>
      <c r="CW37" s="697"/>
      <c r="CX37" s="697"/>
      <c r="CY37" s="698"/>
      <c r="CZ37" s="681">
        <v>6.4</v>
      </c>
      <c r="DA37" s="699"/>
      <c r="DB37" s="699"/>
      <c r="DC37" s="700"/>
      <c r="DD37" s="684">
        <v>254647</v>
      </c>
      <c r="DE37" s="697"/>
      <c r="DF37" s="697"/>
      <c r="DG37" s="697"/>
      <c r="DH37" s="697"/>
      <c r="DI37" s="697"/>
      <c r="DJ37" s="697"/>
      <c r="DK37" s="698"/>
      <c r="DL37" s="684">
        <v>178388</v>
      </c>
      <c r="DM37" s="697"/>
      <c r="DN37" s="697"/>
      <c r="DO37" s="697"/>
      <c r="DP37" s="697"/>
      <c r="DQ37" s="697"/>
      <c r="DR37" s="697"/>
      <c r="DS37" s="697"/>
      <c r="DT37" s="697"/>
      <c r="DU37" s="697"/>
      <c r="DV37" s="698"/>
      <c r="DW37" s="681">
        <v>7.4</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47650</v>
      </c>
      <c r="S38" s="679"/>
      <c r="T38" s="679"/>
      <c r="U38" s="679"/>
      <c r="V38" s="679"/>
      <c r="W38" s="679"/>
      <c r="X38" s="679"/>
      <c r="Y38" s="680"/>
      <c r="Z38" s="715">
        <v>1.1000000000000001</v>
      </c>
      <c r="AA38" s="715"/>
      <c r="AB38" s="715"/>
      <c r="AC38" s="715"/>
      <c r="AD38" s="716">
        <v>133</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75019</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659</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416919</v>
      </c>
      <c r="CS38" s="679"/>
      <c r="CT38" s="679"/>
      <c r="CU38" s="679"/>
      <c r="CV38" s="679"/>
      <c r="CW38" s="679"/>
      <c r="CX38" s="679"/>
      <c r="CY38" s="680"/>
      <c r="CZ38" s="681">
        <v>9.6999999999999993</v>
      </c>
      <c r="DA38" s="699"/>
      <c r="DB38" s="699"/>
      <c r="DC38" s="700"/>
      <c r="DD38" s="684">
        <v>348898</v>
      </c>
      <c r="DE38" s="679"/>
      <c r="DF38" s="679"/>
      <c r="DG38" s="679"/>
      <c r="DH38" s="679"/>
      <c r="DI38" s="679"/>
      <c r="DJ38" s="679"/>
      <c r="DK38" s="680"/>
      <c r="DL38" s="684">
        <v>348894</v>
      </c>
      <c r="DM38" s="679"/>
      <c r="DN38" s="679"/>
      <c r="DO38" s="679"/>
      <c r="DP38" s="679"/>
      <c r="DQ38" s="679"/>
      <c r="DR38" s="679"/>
      <c r="DS38" s="679"/>
      <c r="DT38" s="679"/>
      <c r="DU38" s="679"/>
      <c r="DV38" s="680"/>
      <c r="DW38" s="681">
        <v>14.4</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325200</v>
      </c>
      <c r="S39" s="679"/>
      <c r="T39" s="679"/>
      <c r="U39" s="679"/>
      <c r="V39" s="679"/>
      <c r="W39" s="679"/>
      <c r="X39" s="679"/>
      <c r="Y39" s="680"/>
      <c r="Z39" s="715">
        <v>7.2</v>
      </c>
      <c r="AA39" s="715"/>
      <c r="AB39" s="715"/>
      <c r="AC39" s="715"/>
      <c r="AD39" s="716" t="s">
        <v>174</v>
      </c>
      <c r="AE39" s="716"/>
      <c r="AF39" s="716"/>
      <c r="AG39" s="716"/>
      <c r="AH39" s="716"/>
      <c r="AI39" s="716"/>
      <c r="AJ39" s="716"/>
      <c r="AK39" s="716"/>
      <c r="AL39" s="681" t="s">
        <v>235</v>
      </c>
      <c r="AM39" s="682"/>
      <c r="AN39" s="682"/>
      <c r="AO39" s="717"/>
      <c r="AQ39" s="718" t="s">
        <v>342</v>
      </c>
      <c r="AR39" s="719"/>
      <c r="AS39" s="719"/>
      <c r="AT39" s="719"/>
      <c r="AU39" s="719"/>
      <c r="AV39" s="719"/>
      <c r="AW39" s="719"/>
      <c r="AX39" s="719"/>
      <c r="AY39" s="720"/>
      <c r="AZ39" s="678">
        <v>7267</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1104</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157735</v>
      </c>
      <c r="CS39" s="697"/>
      <c r="CT39" s="697"/>
      <c r="CU39" s="697"/>
      <c r="CV39" s="697"/>
      <c r="CW39" s="697"/>
      <c r="CX39" s="697"/>
      <c r="CY39" s="698"/>
      <c r="CZ39" s="681">
        <v>3.7</v>
      </c>
      <c r="DA39" s="699"/>
      <c r="DB39" s="699"/>
      <c r="DC39" s="700"/>
      <c r="DD39" s="684">
        <v>141685</v>
      </c>
      <c r="DE39" s="697"/>
      <c r="DF39" s="697"/>
      <c r="DG39" s="697"/>
      <c r="DH39" s="697"/>
      <c r="DI39" s="697"/>
      <c r="DJ39" s="697"/>
      <c r="DK39" s="698"/>
      <c r="DL39" s="684" t="s">
        <v>235</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127</v>
      </c>
      <c r="AE40" s="716"/>
      <c r="AF40" s="716"/>
      <c r="AG40" s="716"/>
      <c r="AH40" s="716"/>
      <c r="AI40" s="716"/>
      <c r="AJ40" s="716"/>
      <c r="AK40" s="716"/>
      <c r="AL40" s="681" t="s">
        <v>235</v>
      </c>
      <c r="AM40" s="682"/>
      <c r="AN40" s="682"/>
      <c r="AO40" s="717"/>
      <c r="AQ40" s="718" t="s">
        <v>346</v>
      </c>
      <c r="AR40" s="719"/>
      <c r="AS40" s="719"/>
      <c r="AT40" s="719"/>
      <c r="AU40" s="719"/>
      <c r="AV40" s="719"/>
      <c r="AW40" s="719"/>
      <c r="AX40" s="719"/>
      <c r="AY40" s="720"/>
      <c r="AZ40" s="678" t="s">
        <v>174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79</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65565</v>
      </c>
      <c r="CS40" s="679"/>
      <c r="CT40" s="679"/>
      <c r="CU40" s="679"/>
      <c r="CV40" s="679"/>
      <c r="CW40" s="679"/>
      <c r="CX40" s="679"/>
      <c r="CY40" s="680"/>
      <c r="CZ40" s="681">
        <v>1.5</v>
      </c>
      <c r="DA40" s="699"/>
      <c r="DB40" s="699"/>
      <c r="DC40" s="700"/>
      <c r="DD40" s="684">
        <v>47534</v>
      </c>
      <c r="DE40" s="679"/>
      <c r="DF40" s="679"/>
      <c r="DG40" s="679"/>
      <c r="DH40" s="679"/>
      <c r="DI40" s="679"/>
      <c r="DJ40" s="679"/>
      <c r="DK40" s="680"/>
      <c r="DL40" s="684" t="s">
        <v>174</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142600</v>
      </c>
      <c r="S41" s="679"/>
      <c r="T41" s="679"/>
      <c r="U41" s="679"/>
      <c r="V41" s="679"/>
      <c r="W41" s="679"/>
      <c r="X41" s="679"/>
      <c r="Y41" s="680"/>
      <c r="Z41" s="715">
        <v>3.2</v>
      </c>
      <c r="AA41" s="715"/>
      <c r="AB41" s="715"/>
      <c r="AC41" s="715"/>
      <c r="AD41" s="716" t="s">
        <v>127</v>
      </c>
      <c r="AE41" s="716"/>
      <c r="AF41" s="716"/>
      <c r="AG41" s="716"/>
      <c r="AH41" s="716"/>
      <c r="AI41" s="716"/>
      <c r="AJ41" s="716"/>
      <c r="AK41" s="716"/>
      <c r="AL41" s="681" t="s">
        <v>127</v>
      </c>
      <c r="AM41" s="682"/>
      <c r="AN41" s="682"/>
      <c r="AO41" s="717"/>
      <c r="AQ41" s="718" t="s">
        <v>351</v>
      </c>
      <c r="AR41" s="719"/>
      <c r="AS41" s="719"/>
      <c r="AT41" s="719"/>
      <c r="AU41" s="719"/>
      <c r="AV41" s="719"/>
      <c r="AW41" s="719"/>
      <c r="AX41" s="719"/>
      <c r="AY41" s="720"/>
      <c r="AZ41" s="678">
        <v>39422</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127</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235</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4496056</v>
      </c>
      <c r="S42" s="701"/>
      <c r="T42" s="701"/>
      <c r="U42" s="701"/>
      <c r="V42" s="701"/>
      <c r="W42" s="701"/>
      <c r="X42" s="701"/>
      <c r="Y42" s="703"/>
      <c r="Z42" s="704">
        <v>100</v>
      </c>
      <c r="AA42" s="704"/>
      <c r="AB42" s="704"/>
      <c r="AC42" s="704"/>
      <c r="AD42" s="705">
        <v>2277994</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221100</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286</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702292</v>
      </c>
      <c r="CS42" s="679"/>
      <c r="CT42" s="679"/>
      <c r="CU42" s="679"/>
      <c r="CV42" s="679"/>
      <c r="CW42" s="679"/>
      <c r="CX42" s="679"/>
      <c r="CY42" s="680"/>
      <c r="CZ42" s="681">
        <v>16.3</v>
      </c>
      <c r="DA42" s="682"/>
      <c r="DB42" s="682"/>
      <c r="DC42" s="683"/>
      <c r="DD42" s="684">
        <v>331564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4795</v>
      </c>
      <c r="CS43" s="697"/>
      <c r="CT43" s="697"/>
      <c r="CU43" s="697"/>
      <c r="CV43" s="697"/>
      <c r="CW43" s="697"/>
      <c r="CX43" s="697"/>
      <c r="CY43" s="698"/>
      <c r="CZ43" s="681">
        <v>0.1</v>
      </c>
      <c r="DA43" s="699"/>
      <c r="DB43" s="699"/>
      <c r="DC43" s="700"/>
      <c r="DD43" s="684">
        <v>4795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534913</v>
      </c>
      <c r="CS44" s="679"/>
      <c r="CT44" s="679"/>
      <c r="CU44" s="679"/>
      <c r="CV44" s="679"/>
      <c r="CW44" s="679"/>
      <c r="CX44" s="679"/>
      <c r="CY44" s="680"/>
      <c r="CZ44" s="681">
        <v>12.4</v>
      </c>
      <c r="DA44" s="682"/>
      <c r="DB44" s="682"/>
      <c r="DC44" s="683"/>
      <c r="DD44" s="684">
        <v>242658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274637</v>
      </c>
      <c r="CS45" s="697"/>
      <c r="CT45" s="697"/>
      <c r="CU45" s="697"/>
      <c r="CV45" s="697"/>
      <c r="CW45" s="697"/>
      <c r="CX45" s="697"/>
      <c r="CY45" s="698"/>
      <c r="CZ45" s="681">
        <v>6.4</v>
      </c>
      <c r="DA45" s="699"/>
      <c r="DB45" s="699"/>
      <c r="DC45" s="700"/>
      <c r="DD45" s="684">
        <v>9646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260276</v>
      </c>
      <c r="CS46" s="679"/>
      <c r="CT46" s="679"/>
      <c r="CU46" s="679"/>
      <c r="CV46" s="679"/>
      <c r="CW46" s="679"/>
      <c r="CX46" s="679"/>
      <c r="CY46" s="680"/>
      <c r="CZ46" s="681">
        <v>6</v>
      </c>
      <c r="DA46" s="682"/>
      <c r="DB46" s="682"/>
      <c r="DC46" s="683"/>
      <c r="DD46" s="684">
        <v>233012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167379</v>
      </c>
      <c r="CS47" s="697"/>
      <c r="CT47" s="697"/>
      <c r="CU47" s="697"/>
      <c r="CV47" s="697"/>
      <c r="CW47" s="697"/>
      <c r="CX47" s="697"/>
      <c r="CY47" s="698"/>
      <c r="CZ47" s="681">
        <v>3.9</v>
      </c>
      <c r="DA47" s="699"/>
      <c r="DB47" s="699"/>
      <c r="DC47" s="700"/>
      <c r="DD47" s="684">
        <v>88906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235</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4310518</v>
      </c>
      <c r="CS49" s="663"/>
      <c r="CT49" s="663"/>
      <c r="CU49" s="663"/>
      <c r="CV49" s="663"/>
      <c r="CW49" s="663"/>
      <c r="CX49" s="663"/>
      <c r="CY49" s="664"/>
      <c r="CZ49" s="665">
        <v>100</v>
      </c>
      <c r="DA49" s="666"/>
      <c r="DB49" s="666"/>
      <c r="DC49" s="667"/>
      <c r="DD49" s="668">
        <v>3253708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dXgzE0HxbWqRTfKauL9fOlKsT2qRm4EGpQILPsV6kX0mllZEvZ3R87Thdxf0/T87w3K8nrO4mE8YBVF+FGIlA==" saltValue="9BYH2o3uOCkiB5X9/RIh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4496</v>
      </c>
      <c r="R7" s="1198"/>
      <c r="S7" s="1198"/>
      <c r="T7" s="1198"/>
      <c r="U7" s="1198"/>
      <c r="V7" s="1198">
        <v>4311</v>
      </c>
      <c r="W7" s="1198"/>
      <c r="X7" s="1198"/>
      <c r="Y7" s="1198"/>
      <c r="Z7" s="1198"/>
      <c r="AA7" s="1198">
        <v>186</v>
      </c>
      <c r="AB7" s="1198"/>
      <c r="AC7" s="1198"/>
      <c r="AD7" s="1198"/>
      <c r="AE7" s="1199"/>
      <c r="AF7" s="1200">
        <v>91</v>
      </c>
      <c r="AG7" s="1201"/>
      <c r="AH7" s="1201"/>
      <c r="AI7" s="1201"/>
      <c r="AJ7" s="1202"/>
      <c r="AK7" s="1184">
        <v>327</v>
      </c>
      <c r="AL7" s="1185"/>
      <c r="AM7" s="1185"/>
      <c r="AN7" s="1185"/>
      <c r="AO7" s="1185"/>
      <c r="AP7" s="1185">
        <v>3535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603</v>
      </c>
      <c r="BT7" s="1189"/>
      <c r="BU7" s="1189"/>
      <c r="BV7" s="1189"/>
      <c r="BW7" s="1189"/>
      <c r="BX7" s="1189"/>
      <c r="BY7" s="1189"/>
      <c r="BZ7" s="1189"/>
      <c r="CA7" s="1189"/>
      <c r="CB7" s="1189"/>
      <c r="CC7" s="1189"/>
      <c r="CD7" s="1189"/>
      <c r="CE7" s="1189"/>
      <c r="CF7" s="1189"/>
      <c r="CG7" s="1190"/>
      <c r="CH7" s="1181">
        <v>-5</v>
      </c>
      <c r="CI7" s="1182"/>
      <c r="CJ7" s="1182"/>
      <c r="CK7" s="1182"/>
      <c r="CL7" s="1183"/>
      <c r="CM7" s="1181">
        <v>68</v>
      </c>
      <c r="CN7" s="1182"/>
      <c r="CO7" s="1182"/>
      <c r="CP7" s="1182"/>
      <c r="CQ7" s="1183"/>
      <c r="CR7" s="1181">
        <v>7</v>
      </c>
      <c r="CS7" s="1182"/>
      <c r="CT7" s="1182"/>
      <c r="CU7" s="1182"/>
      <c r="CV7" s="1183"/>
      <c r="CW7" s="1181" t="s">
        <v>604</v>
      </c>
      <c r="CX7" s="1182"/>
      <c r="CY7" s="1182"/>
      <c r="CZ7" s="1182"/>
      <c r="DA7" s="1183"/>
      <c r="DB7" s="1181" t="s">
        <v>604</v>
      </c>
      <c r="DC7" s="1182"/>
      <c r="DD7" s="1182"/>
      <c r="DE7" s="1182"/>
      <c r="DF7" s="1183"/>
      <c r="DG7" s="1181" t="s">
        <v>604</v>
      </c>
      <c r="DH7" s="1182"/>
      <c r="DI7" s="1182"/>
      <c r="DJ7" s="1182"/>
      <c r="DK7" s="1183"/>
      <c r="DL7" s="1181" t="s">
        <v>604</v>
      </c>
      <c r="DM7" s="1182"/>
      <c r="DN7" s="1182"/>
      <c r="DO7" s="1182"/>
      <c r="DP7" s="1183"/>
      <c r="DQ7" s="1181" t="s">
        <v>604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4496</v>
      </c>
      <c r="R23" s="1162"/>
      <c r="S23" s="1162"/>
      <c r="T23" s="1162"/>
      <c r="U23" s="1162"/>
      <c r="V23" s="1162">
        <v>4311</v>
      </c>
      <c r="W23" s="1162"/>
      <c r="X23" s="1162"/>
      <c r="Y23" s="1162"/>
      <c r="Z23" s="1162"/>
      <c r="AA23" s="1162">
        <v>186</v>
      </c>
      <c r="AB23" s="1162"/>
      <c r="AC23" s="1162"/>
      <c r="AD23" s="1162"/>
      <c r="AE23" s="1163"/>
      <c r="AF23" s="1164">
        <v>91</v>
      </c>
      <c r="AG23" s="1162"/>
      <c r="AH23" s="1162"/>
      <c r="AI23" s="1162"/>
      <c r="AJ23" s="1165"/>
      <c r="AK23" s="1166"/>
      <c r="AL23" s="1167"/>
      <c r="AM23" s="1167"/>
      <c r="AN23" s="1167"/>
      <c r="AO23" s="1167"/>
      <c r="AP23" s="1162">
        <v>3535</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483</v>
      </c>
      <c r="R28" s="1147"/>
      <c r="S28" s="1147"/>
      <c r="T28" s="1147"/>
      <c r="U28" s="1147"/>
      <c r="V28" s="1147">
        <v>455</v>
      </c>
      <c r="W28" s="1147"/>
      <c r="X28" s="1147"/>
      <c r="Y28" s="1147"/>
      <c r="Z28" s="1147"/>
      <c r="AA28" s="1147">
        <v>28</v>
      </c>
      <c r="AB28" s="1147"/>
      <c r="AC28" s="1147"/>
      <c r="AD28" s="1147"/>
      <c r="AE28" s="1148"/>
      <c r="AF28" s="1149">
        <v>28</v>
      </c>
      <c r="AG28" s="1147"/>
      <c r="AH28" s="1147"/>
      <c r="AI28" s="1147"/>
      <c r="AJ28" s="1150"/>
      <c r="AK28" s="1151">
        <v>54</v>
      </c>
      <c r="AL28" s="1139"/>
      <c r="AM28" s="1139"/>
      <c r="AN28" s="1139"/>
      <c r="AO28" s="1139"/>
      <c r="AP28" s="1139" t="s">
        <v>594</v>
      </c>
      <c r="AQ28" s="1139"/>
      <c r="AR28" s="1139"/>
      <c r="AS28" s="1139"/>
      <c r="AT28" s="1139"/>
      <c r="AU28" s="1139" t="s">
        <v>594</v>
      </c>
      <c r="AV28" s="1139"/>
      <c r="AW28" s="1139"/>
      <c r="AX28" s="1139"/>
      <c r="AY28" s="1139"/>
      <c r="AZ28" s="1140" t="s">
        <v>594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647</v>
      </c>
      <c r="R29" s="1137"/>
      <c r="S29" s="1137"/>
      <c r="T29" s="1137"/>
      <c r="U29" s="1137"/>
      <c r="V29" s="1137">
        <v>632</v>
      </c>
      <c r="W29" s="1137"/>
      <c r="X29" s="1137"/>
      <c r="Y29" s="1137"/>
      <c r="Z29" s="1137"/>
      <c r="AA29" s="1137">
        <v>15</v>
      </c>
      <c r="AB29" s="1137"/>
      <c r="AC29" s="1137"/>
      <c r="AD29" s="1137"/>
      <c r="AE29" s="1138"/>
      <c r="AF29" s="1112">
        <v>15</v>
      </c>
      <c r="AG29" s="1113"/>
      <c r="AH29" s="1113"/>
      <c r="AI29" s="1113"/>
      <c r="AJ29" s="1114"/>
      <c r="AK29" s="1073">
        <v>102</v>
      </c>
      <c r="AL29" s="1064"/>
      <c r="AM29" s="1064"/>
      <c r="AN29" s="1064"/>
      <c r="AO29" s="1064"/>
      <c r="AP29" s="1064" t="s">
        <v>594</v>
      </c>
      <c r="AQ29" s="1064"/>
      <c r="AR29" s="1064"/>
      <c r="AS29" s="1064"/>
      <c r="AT29" s="1064"/>
      <c r="AU29" s="1064" t="s">
        <v>594</v>
      </c>
      <c r="AV29" s="1064"/>
      <c r="AW29" s="1064"/>
      <c r="AX29" s="1064"/>
      <c r="AY29" s="1064"/>
      <c r="AZ29" s="1135" t="s">
        <v>594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56</v>
      </c>
      <c r="R30" s="1137"/>
      <c r="S30" s="1137"/>
      <c r="T30" s="1137"/>
      <c r="U30" s="1137"/>
      <c r="V30" s="1137">
        <v>55</v>
      </c>
      <c r="W30" s="1137"/>
      <c r="X30" s="1137"/>
      <c r="Y30" s="1137"/>
      <c r="Z30" s="1137"/>
      <c r="AA30" s="1137">
        <v>1</v>
      </c>
      <c r="AB30" s="1137"/>
      <c r="AC30" s="1137"/>
      <c r="AD30" s="1137"/>
      <c r="AE30" s="1138"/>
      <c r="AF30" s="1112">
        <v>1</v>
      </c>
      <c r="AG30" s="1113"/>
      <c r="AH30" s="1113"/>
      <c r="AI30" s="1113"/>
      <c r="AJ30" s="1114"/>
      <c r="AK30" s="1073">
        <v>20</v>
      </c>
      <c r="AL30" s="1064"/>
      <c r="AM30" s="1064"/>
      <c r="AN30" s="1064"/>
      <c r="AO30" s="1064"/>
      <c r="AP30" s="1064" t="s">
        <v>594</v>
      </c>
      <c r="AQ30" s="1064"/>
      <c r="AR30" s="1064"/>
      <c r="AS30" s="1064"/>
      <c r="AT30" s="1064"/>
      <c r="AU30" s="1064" t="s">
        <v>594</v>
      </c>
      <c r="AV30" s="1064"/>
      <c r="AW30" s="1064"/>
      <c r="AX30" s="1064"/>
      <c r="AY30" s="1064"/>
      <c r="AZ30" s="1135" t="s">
        <v>594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232</v>
      </c>
      <c r="R31" s="1137"/>
      <c r="S31" s="1137"/>
      <c r="T31" s="1137"/>
      <c r="U31" s="1137"/>
      <c r="V31" s="1137">
        <v>231</v>
      </c>
      <c r="W31" s="1137"/>
      <c r="X31" s="1137"/>
      <c r="Y31" s="1137"/>
      <c r="Z31" s="1137"/>
      <c r="AA31" s="1137">
        <v>1</v>
      </c>
      <c r="AB31" s="1137"/>
      <c r="AC31" s="1137"/>
      <c r="AD31" s="1137"/>
      <c r="AE31" s="1138"/>
      <c r="AF31" s="1112">
        <v>492</v>
      </c>
      <c r="AG31" s="1113"/>
      <c r="AH31" s="1113"/>
      <c r="AI31" s="1113"/>
      <c r="AJ31" s="1114"/>
      <c r="AK31" s="1073">
        <v>1</v>
      </c>
      <c r="AL31" s="1064"/>
      <c r="AM31" s="1064"/>
      <c r="AN31" s="1064"/>
      <c r="AO31" s="1064"/>
      <c r="AP31" s="1064">
        <v>205</v>
      </c>
      <c r="AQ31" s="1064"/>
      <c r="AR31" s="1064"/>
      <c r="AS31" s="1064"/>
      <c r="AT31" s="1064"/>
      <c r="AU31" s="1064" t="s">
        <v>602</v>
      </c>
      <c r="AV31" s="1064"/>
      <c r="AW31" s="1064"/>
      <c r="AX31" s="1064"/>
      <c r="AY31" s="1064"/>
      <c r="AZ31" s="1135" t="s">
        <v>594</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339</v>
      </c>
      <c r="R32" s="1137"/>
      <c r="S32" s="1137"/>
      <c r="T32" s="1137"/>
      <c r="U32" s="1137"/>
      <c r="V32" s="1137">
        <v>311</v>
      </c>
      <c r="W32" s="1137"/>
      <c r="X32" s="1137"/>
      <c r="Y32" s="1137"/>
      <c r="Z32" s="1137"/>
      <c r="AA32" s="1137">
        <v>28</v>
      </c>
      <c r="AB32" s="1137"/>
      <c r="AC32" s="1137"/>
      <c r="AD32" s="1137"/>
      <c r="AE32" s="1138"/>
      <c r="AF32" s="1112">
        <v>28</v>
      </c>
      <c r="AG32" s="1113"/>
      <c r="AH32" s="1113"/>
      <c r="AI32" s="1113"/>
      <c r="AJ32" s="1114"/>
      <c r="AK32" s="1073">
        <v>143</v>
      </c>
      <c r="AL32" s="1064"/>
      <c r="AM32" s="1064"/>
      <c r="AN32" s="1064"/>
      <c r="AO32" s="1064"/>
      <c r="AP32" s="1064">
        <v>1189</v>
      </c>
      <c r="AQ32" s="1064"/>
      <c r="AR32" s="1064"/>
      <c r="AS32" s="1064"/>
      <c r="AT32" s="1064"/>
      <c r="AU32" s="1064">
        <v>137</v>
      </c>
      <c r="AV32" s="1064"/>
      <c r="AW32" s="1064"/>
      <c r="AX32" s="1064"/>
      <c r="AY32" s="1064"/>
      <c r="AZ32" s="1135" t="s">
        <v>594</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35</v>
      </c>
      <c r="R33" s="1137"/>
      <c r="S33" s="1137"/>
      <c r="T33" s="1137"/>
      <c r="U33" s="1137"/>
      <c r="V33" s="1137">
        <v>33</v>
      </c>
      <c r="W33" s="1137"/>
      <c r="X33" s="1137"/>
      <c r="Y33" s="1137"/>
      <c r="Z33" s="1137"/>
      <c r="AA33" s="1137">
        <v>2</v>
      </c>
      <c r="AB33" s="1137"/>
      <c r="AC33" s="1137"/>
      <c r="AD33" s="1137"/>
      <c r="AE33" s="1138"/>
      <c r="AF33" s="1112">
        <v>2</v>
      </c>
      <c r="AG33" s="1113"/>
      <c r="AH33" s="1113"/>
      <c r="AI33" s="1113"/>
      <c r="AJ33" s="1114"/>
      <c r="AK33" s="1073">
        <v>13</v>
      </c>
      <c r="AL33" s="1064"/>
      <c r="AM33" s="1064"/>
      <c r="AN33" s="1064"/>
      <c r="AO33" s="1064"/>
      <c r="AP33" s="1064">
        <v>61</v>
      </c>
      <c r="AQ33" s="1064"/>
      <c r="AR33" s="1064"/>
      <c r="AS33" s="1064"/>
      <c r="AT33" s="1064"/>
      <c r="AU33" s="1064">
        <v>2</v>
      </c>
      <c r="AV33" s="1064"/>
      <c r="AW33" s="1064"/>
      <c r="AX33" s="1064"/>
      <c r="AY33" s="1064"/>
      <c r="AZ33" s="1135" t="s">
        <v>594</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566</v>
      </c>
      <c r="AG63" s="1052"/>
      <c r="AH63" s="1052"/>
      <c r="AI63" s="1052"/>
      <c r="AJ63" s="1123"/>
      <c r="AK63" s="1124"/>
      <c r="AL63" s="1056"/>
      <c r="AM63" s="1056"/>
      <c r="AN63" s="1056"/>
      <c r="AO63" s="1056"/>
      <c r="AP63" s="1052">
        <v>1455</v>
      </c>
      <c r="AQ63" s="1052"/>
      <c r="AR63" s="1052"/>
      <c r="AS63" s="1052"/>
      <c r="AT63" s="1052"/>
      <c r="AU63" s="1052">
        <v>139</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399</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2289</v>
      </c>
      <c r="R68" s="1075"/>
      <c r="S68" s="1075"/>
      <c r="T68" s="1075"/>
      <c r="U68" s="1075"/>
      <c r="V68" s="1075">
        <v>2263</v>
      </c>
      <c r="W68" s="1075"/>
      <c r="X68" s="1075"/>
      <c r="Y68" s="1075"/>
      <c r="Z68" s="1075"/>
      <c r="AA68" s="1075">
        <v>26</v>
      </c>
      <c r="AB68" s="1075"/>
      <c r="AC68" s="1075"/>
      <c r="AD68" s="1075"/>
      <c r="AE68" s="1075"/>
      <c r="AF68" s="1075">
        <v>26</v>
      </c>
      <c r="AG68" s="1075"/>
      <c r="AH68" s="1075"/>
      <c r="AI68" s="1075"/>
      <c r="AJ68" s="1075"/>
      <c r="AK68" s="1075">
        <v>6</v>
      </c>
      <c r="AL68" s="1075"/>
      <c r="AM68" s="1075"/>
      <c r="AN68" s="1075"/>
      <c r="AO68" s="1075"/>
      <c r="AP68" s="1075">
        <v>1031</v>
      </c>
      <c r="AQ68" s="1075"/>
      <c r="AR68" s="1075"/>
      <c r="AS68" s="1075"/>
      <c r="AT68" s="1075"/>
      <c r="AU68" s="1075">
        <v>158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53</v>
      </c>
      <c r="R69" s="1064"/>
      <c r="S69" s="1064"/>
      <c r="T69" s="1064"/>
      <c r="U69" s="1064"/>
      <c r="V69" s="1064">
        <v>53</v>
      </c>
      <c r="W69" s="1064"/>
      <c r="X69" s="1064"/>
      <c r="Y69" s="1064"/>
      <c r="Z69" s="1064"/>
      <c r="AA69" s="1064">
        <v>0</v>
      </c>
      <c r="AB69" s="1064"/>
      <c r="AC69" s="1064"/>
      <c r="AD69" s="1064"/>
      <c r="AE69" s="1064"/>
      <c r="AF69" s="1064">
        <v>11</v>
      </c>
      <c r="AG69" s="1064"/>
      <c r="AH69" s="1064"/>
      <c r="AI69" s="1064"/>
      <c r="AJ69" s="1064"/>
      <c r="AK69" s="1064" t="s">
        <v>602</v>
      </c>
      <c r="AL69" s="1064"/>
      <c r="AM69" s="1064"/>
      <c r="AN69" s="1064"/>
      <c r="AO69" s="1064"/>
      <c r="AP69" s="1064" t="s">
        <v>595</v>
      </c>
      <c r="AQ69" s="1064"/>
      <c r="AR69" s="1064"/>
      <c r="AS69" s="1064"/>
      <c r="AT69" s="1064"/>
      <c r="AU69" s="1064" t="s">
        <v>595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2950</v>
      </c>
      <c r="R70" s="1064"/>
      <c r="S70" s="1064"/>
      <c r="T70" s="1064"/>
      <c r="U70" s="1064"/>
      <c r="V70" s="1064">
        <v>3128</v>
      </c>
      <c r="W70" s="1064"/>
      <c r="X70" s="1064"/>
      <c r="Y70" s="1064"/>
      <c r="Z70" s="1064"/>
      <c r="AA70" s="1064">
        <v>-178</v>
      </c>
      <c r="AB70" s="1064"/>
      <c r="AC70" s="1064"/>
      <c r="AD70" s="1064"/>
      <c r="AE70" s="1064"/>
      <c r="AF70" s="1064">
        <v>513</v>
      </c>
      <c r="AG70" s="1064"/>
      <c r="AH70" s="1064"/>
      <c r="AI70" s="1064"/>
      <c r="AJ70" s="1064"/>
      <c r="AK70" s="1064">
        <v>514</v>
      </c>
      <c r="AL70" s="1064"/>
      <c r="AM70" s="1064"/>
      <c r="AN70" s="1064"/>
      <c r="AO70" s="1064"/>
      <c r="AP70" s="1064">
        <v>1945</v>
      </c>
      <c r="AQ70" s="1064"/>
      <c r="AR70" s="1064"/>
      <c r="AS70" s="1064"/>
      <c r="AT70" s="1064"/>
      <c r="AU70" s="1064">
        <v>277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2</v>
      </c>
      <c r="R71" s="1064"/>
      <c r="S71" s="1064"/>
      <c r="T71" s="1064"/>
      <c r="U71" s="1064"/>
      <c r="V71" s="1064">
        <v>1</v>
      </c>
      <c r="W71" s="1064"/>
      <c r="X71" s="1064"/>
      <c r="Y71" s="1064"/>
      <c r="Z71" s="1064"/>
      <c r="AA71" s="1064">
        <v>1</v>
      </c>
      <c r="AB71" s="1064"/>
      <c r="AC71" s="1064"/>
      <c r="AD71" s="1064"/>
      <c r="AE71" s="1064"/>
      <c r="AF71" s="1064">
        <v>1</v>
      </c>
      <c r="AG71" s="1064"/>
      <c r="AH71" s="1064"/>
      <c r="AI71" s="1064"/>
      <c r="AJ71" s="1064"/>
      <c r="AK71" s="1064" t="s">
        <v>602</v>
      </c>
      <c r="AL71" s="1064"/>
      <c r="AM71" s="1064"/>
      <c r="AN71" s="1064"/>
      <c r="AO71" s="1064"/>
      <c r="AP71" s="1064" t="s">
        <v>596</v>
      </c>
      <c r="AQ71" s="1064"/>
      <c r="AR71" s="1064"/>
      <c r="AS71" s="1064"/>
      <c r="AT71" s="1064"/>
      <c r="AU71" s="1064" t="s">
        <v>596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2</v>
      </c>
      <c r="R72" s="1064"/>
      <c r="S72" s="1064"/>
      <c r="T72" s="1064"/>
      <c r="U72" s="1064"/>
      <c r="V72" s="1064">
        <v>1</v>
      </c>
      <c r="W72" s="1064"/>
      <c r="X72" s="1064"/>
      <c r="Y72" s="1064"/>
      <c r="Z72" s="1064"/>
      <c r="AA72" s="1064">
        <v>1</v>
      </c>
      <c r="AB72" s="1064"/>
      <c r="AC72" s="1064"/>
      <c r="AD72" s="1064"/>
      <c r="AE72" s="1064"/>
      <c r="AF72" s="1064">
        <v>1</v>
      </c>
      <c r="AG72" s="1064"/>
      <c r="AH72" s="1064"/>
      <c r="AI72" s="1064"/>
      <c r="AJ72" s="1064"/>
      <c r="AK72" s="1064" t="s">
        <v>594</v>
      </c>
      <c r="AL72" s="1064"/>
      <c r="AM72" s="1064"/>
      <c r="AN72" s="1064"/>
      <c r="AO72" s="1064"/>
      <c r="AP72" s="1064" t="s">
        <v>596</v>
      </c>
      <c r="AQ72" s="1064"/>
      <c r="AR72" s="1064"/>
      <c r="AS72" s="1064"/>
      <c r="AT72" s="1064"/>
      <c r="AU72" s="1064" t="s">
        <v>596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2</v>
      </c>
      <c r="R73" s="1064"/>
      <c r="S73" s="1064"/>
      <c r="T73" s="1064"/>
      <c r="U73" s="1064"/>
      <c r="V73" s="1064">
        <v>2</v>
      </c>
      <c r="W73" s="1064"/>
      <c r="X73" s="1064"/>
      <c r="Y73" s="1064"/>
      <c r="Z73" s="1064"/>
      <c r="AA73" s="1064">
        <v>0</v>
      </c>
      <c r="AB73" s="1064"/>
      <c r="AC73" s="1064"/>
      <c r="AD73" s="1064"/>
      <c r="AE73" s="1064"/>
      <c r="AF73" s="1064">
        <v>0</v>
      </c>
      <c r="AG73" s="1064"/>
      <c r="AH73" s="1064"/>
      <c r="AI73" s="1064"/>
      <c r="AJ73" s="1064"/>
      <c r="AK73" s="1064" t="s">
        <v>602</v>
      </c>
      <c r="AL73" s="1064"/>
      <c r="AM73" s="1064"/>
      <c r="AN73" s="1064"/>
      <c r="AO73" s="1064"/>
      <c r="AP73" s="1064" t="s">
        <v>596</v>
      </c>
      <c r="AQ73" s="1064"/>
      <c r="AR73" s="1064"/>
      <c r="AS73" s="1064"/>
      <c r="AT73" s="1064"/>
      <c r="AU73" s="1064" t="s">
        <v>596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11972</v>
      </c>
      <c r="R74" s="1064"/>
      <c r="S74" s="1064"/>
      <c r="T74" s="1064"/>
      <c r="U74" s="1064"/>
      <c r="V74" s="1064">
        <v>11300</v>
      </c>
      <c r="W74" s="1064"/>
      <c r="X74" s="1064"/>
      <c r="Y74" s="1064"/>
      <c r="Z74" s="1064"/>
      <c r="AA74" s="1064">
        <v>671</v>
      </c>
      <c r="AB74" s="1064"/>
      <c r="AC74" s="1064"/>
      <c r="AD74" s="1064"/>
      <c r="AE74" s="1064"/>
      <c r="AF74" s="1064">
        <v>671</v>
      </c>
      <c r="AG74" s="1064"/>
      <c r="AH74" s="1064"/>
      <c r="AI74" s="1064"/>
      <c r="AJ74" s="1064"/>
      <c r="AK74" s="1064" t="s">
        <v>602</v>
      </c>
      <c r="AL74" s="1064"/>
      <c r="AM74" s="1064"/>
      <c r="AN74" s="1064"/>
      <c r="AO74" s="1064"/>
      <c r="AP74" s="1064" t="s">
        <v>596</v>
      </c>
      <c r="AQ74" s="1064"/>
      <c r="AR74" s="1064"/>
      <c r="AS74" s="1064"/>
      <c r="AT74" s="1064"/>
      <c r="AU74" s="1064" t="s">
        <v>596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954</v>
      </c>
      <c r="R75" s="1072"/>
      <c r="S75" s="1072"/>
      <c r="T75" s="1072"/>
      <c r="U75" s="1073"/>
      <c r="V75" s="1074">
        <v>953</v>
      </c>
      <c r="W75" s="1072"/>
      <c r="X75" s="1072"/>
      <c r="Y75" s="1072"/>
      <c r="Z75" s="1073"/>
      <c r="AA75" s="1074">
        <v>2</v>
      </c>
      <c r="AB75" s="1072"/>
      <c r="AC75" s="1072"/>
      <c r="AD75" s="1072"/>
      <c r="AE75" s="1073"/>
      <c r="AF75" s="1074">
        <v>2</v>
      </c>
      <c r="AG75" s="1072"/>
      <c r="AH75" s="1072"/>
      <c r="AI75" s="1072"/>
      <c r="AJ75" s="1073"/>
      <c r="AK75" s="1074">
        <v>4</v>
      </c>
      <c r="AL75" s="1072"/>
      <c r="AM75" s="1072"/>
      <c r="AN75" s="1072"/>
      <c r="AO75" s="1073"/>
      <c r="AP75" s="1074" t="s">
        <v>596</v>
      </c>
      <c r="AQ75" s="1072"/>
      <c r="AR75" s="1072"/>
      <c r="AS75" s="1072"/>
      <c r="AT75" s="1073"/>
      <c r="AU75" s="1074" t="s">
        <v>596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140</v>
      </c>
      <c r="R76" s="1072"/>
      <c r="S76" s="1072"/>
      <c r="T76" s="1072"/>
      <c r="U76" s="1073"/>
      <c r="V76" s="1074">
        <v>137</v>
      </c>
      <c r="W76" s="1072"/>
      <c r="X76" s="1072"/>
      <c r="Y76" s="1072"/>
      <c r="Z76" s="1073"/>
      <c r="AA76" s="1074">
        <v>3</v>
      </c>
      <c r="AB76" s="1072"/>
      <c r="AC76" s="1072"/>
      <c r="AD76" s="1072"/>
      <c r="AE76" s="1073"/>
      <c r="AF76" s="1074">
        <v>3</v>
      </c>
      <c r="AG76" s="1072"/>
      <c r="AH76" s="1072"/>
      <c r="AI76" s="1072"/>
      <c r="AJ76" s="1073"/>
      <c r="AK76" s="1074" t="s">
        <v>602</v>
      </c>
      <c r="AL76" s="1072"/>
      <c r="AM76" s="1072"/>
      <c r="AN76" s="1072"/>
      <c r="AO76" s="1073"/>
      <c r="AP76" s="1074" t="s">
        <v>596</v>
      </c>
      <c r="AQ76" s="1072"/>
      <c r="AR76" s="1072"/>
      <c r="AS76" s="1072"/>
      <c r="AT76" s="1073"/>
      <c r="AU76" s="1074" t="s">
        <v>596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279</v>
      </c>
      <c r="R77" s="1072"/>
      <c r="S77" s="1072"/>
      <c r="T77" s="1072"/>
      <c r="U77" s="1073"/>
      <c r="V77" s="1074">
        <v>217</v>
      </c>
      <c r="W77" s="1072"/>
      <c r="X77" s="1072"/>
      <c r="Y77" s="1072"/>
      <c r="Z77" s="1073"/>
      <c r="AA77" s="1074">
        <v>62</v>
      </c>
      <c r="AB77" s="1072"/>
      <c r="AC77" s="1072"/>
      <c r="AD77" s="1072"/>
      <c r="AE77" s="1073"/>
      <c r="AF77" s="1074">
        <v>62</v>
      </c>
      <c r="AG77" s="1072"/>
      <c r="AH77" s="1072"/>
      <c r="AI77" s="1072"/>
      <c r="AJ77" s="1073"/>
      <c r="AK77" s="1074">
        <v>25</v>
      </c>
      <c r="AL77" s="1072"/>
      <c r="AM77" s="1072"/>
      <c r="AN77" s="1072"/>
      <c r="AO77" s="1073"/>
      <c r="AP77" s="1074" t="s">
        <v>596</v>
      </c>
      <c r="AQ77" s="1072"/>
      <c r="AR77" s="1072"/>
      <c r="AS77" s="1072"/>
      <c r="AT77" s="1073"/>
      <c r="AU77" s="1074" t="s">
        <v>596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1290</v>
      </c>
      <c r="AG88" s="1052"/>
      <c r="AH88" s="1052"/>
      <c r="AI88" s="1052"/>
      <c r="AJ88" s="1052"/>
      <c r="AK88" s="1056"/>
      <c r="AL88" s="1056"/>
      <c r="AM88" s="1056"/>
      <c r="AN88" s="1056"/>
      <c r="AO88" s="1056"/>
      <c r="AP88" s="1052">
        <v>2976</v>
      </c>
      <c r="AQ88" s="1052"/>
      <c r="AR88" s="1052"/>
      <c r="AS88" s="1052"/>
      <c r="AT88" s="1052"/>
      <c r="AU88" s="1052">
        <v>435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v>
      </c>
      <c r="CS102" s="1044"/>
      <c r="CT102" s="1044"/>
      <c r="CU102" s="1044"/>
      <c r="CV102" s="1045"/>
      <c r="CW102" s="1043" t="s">
        <v>519</v>
      </c>
      <c r="CX102" s="1044"/>
      <c r="CY102" s="1044"/>
      <c r="CZ102" s="1044"/>
      <c r="DA102" s="1045"/>
      <c r="DB102" s="1043" t="s">
        <v>519</v>
      </c>
      <c r="DC102" s="1044"/>
      <c r="DD102" s="1044"/>
      <c r="DE102" s="1044"/>
      <c r="DF102" s="1045"/>
      <c r="DG102" s="1043" t="s">
        <v>519</v>
      </c>
      <c r="DH102" s="1044"/>
      <c r="DI102" s="1044"/>
      <c r="DJ102" s="1044"/>
      <c r="DK102" s="1045"/>
      <c r="DL102" s="1043" t="s">
        <v>519</v>
      </c>
      <c r="DM102" s="1044"/>
      <c r="DN102" s="1044"/>
      <c r="DO102" s="1044"/>
      <c r="DP102" s="1045"/>
      <c r="DQ102" s="1043" t="s">
        <v>519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310</v>
      </c>
      <c r="AG109" s="987"/>
      <c r="AH109" s="987"/>
      <c r="AI109" s="987"/>
      <c r="AJ109" s="988"/>
      <c r="AK109" s="989" t="s">
        <v>309</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310</v>
      </c>
      <c r="BW109" s="987"/>
      <c r="BX109" s="987"/>
      <c r="BY109" s="987"/>
      <c r="BZ109" s="988"/>
      <c r="CA109" s="989" t="s">
        <v>309</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310</v>
      </c>
      <c r="DM109" s="987"/>
      <c r="DN109" s="987"/>
      <c r="DO109" s="987"/>
      <c r="DP109" s="988"/>
      <c r="DQ109" s="989" t="s">
        <v>309</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352378</v>
      </c>
      <c r="AB110" s="980"/>
      <c r="AC110" s="980"/>
      <c r="AD110" s="980"/>
      <c r="AE110" s="981"/>
      <c r="AF110" s="982">
        <v>346754</v>
      </c>
      <c r="AG110" s="980"/>
      <c r="AH110" s="980"/>
      <c r="AI110" s="980"/>
      <c r="AJ110" s="981"/>
      <c r="AK110" s="982">
        <v>349582</v>
      </c>
      <c r="AL110" s="980"/>
      <c r="AM110" s="980"/>
      <c r="AN110" s="980"/>
      <c r="AO110" s="981"/>
      <c r="AP110" s="983">
        <v>16.100000000000001</v>
      </c>
      <c r="AQ110" s="984"/>
      <c r="AR110" s="984"/>
      <c r="AS110" s="984"/>
      <c r="AT110" s="985"/>
      <c r="AU110" s="1019" t="s">
        <v>72</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3365853</v>
      </c>
      <c r="BR110" s="927"/>
      <c r="BS110" s="927"/>
      <c r="BT110" s="927"/>
      <c r="BU110" s="927"/>
      <c r="BV110" s="927">
        <v>3540206</v>
      </c>
      <c r="BW110" s="927"/>
      <c r="BX110" s="927"/>
      <c r="BY110" s="927"/>
      <c r="BZ110" s="927"/>
      <c r="CA110" s="927">
        <v>3535366</v>
      </c>
      <c r="CB110" s="927"/>
      <c r="CC110" s="927"/>
      <c r="CD110" s="927"/>
      <c r="CE110" s="927"/>
      <c r="CF110" s="951">
        <v>162.5</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416</v>
      </c>
      <c r="DM110" s="927"/>
      <c r="DN110" s="927"/>
      <c r="DO110" s="927"/>
      <c r="DP110" s="927"/>
      <c r="DQ110" s="927" t="s">
        <v>441</v>
      </c>
      <c r="DR110" s="927"/>
      <c r="DS110" s="927"/>
      <c r="DT110" s="927"/>
      <c r="DU110" s="927"/>
      <c r="DV110" s="928" t="s">
        <v>416</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441</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416</v>
      </c>
      <c r="BR111" s="899"/>
      <c r="BS111" s="899"/>
      <c r="BT111" s="899"/>
      <c r="BU111" s="899"/>
      <c r="BV111" s="899" t="s">
        <v>441</v>
      </c>
      <c r="BW111" s="899"/>
      <c r="BX111" s="899"/>
      <c r="BY111" s="899"/>
      <c r="BZ111" s="899"/>
      <c r="CA111" s="899" t="s">
        <v>441</v>
      </c>
      <c r="CB111" s="899"/>
      <c r="CC111" s="899"/>
      <c r="CD111" s="899"/>
      <c r="CE111" s="899"/>
      <c r="CF111" s="960" t="s">
        <v>441</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416</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416</v>
      </c>
      <c r="AB112" s="862"/>
      <c r="AC112" s="862"/>
      <c r="AD112" s="862"/>
      <c r="AE112" s="863"/>
      <c r="AF112" s="864" t="s">
        <v>416</v>
      </c>
      <c r="AG112" s="862"/>
      <c r="AH112" s="862"/>
      <c r="AI112" s="862"/>
      <c r="AJ112" s="863"/>
      <c r="AK112" s="864" t="s">
        <v>416</v>
      </c>
      <c r="AL112" s="862"/>
      <c r="AM112" s="862"/>
      <c r="AN112" s="862"/>
      <c r="AO112" s="863"/>
      <c r="AP112" s="909" t="s">
        <v>416</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1361720</v>
      </c>
      <c r="BR112" s="899"/>
      <c r="BS112" s="899"/>
      <c r="BT112" s="899"/>
      <c r="BU112" s="899"/>
      <c r="BV112" s="899">
        <v>1162046</v>
      </c>
      <c r="BW112" s="899"/>
      <c r="BX112" s="899"/>
      <c r="BY112" s="899"/>
      <c r="BZ112" s="899"/>
      <c r="CA112" s="899">
        <v>1014176</v>
      </c>
      <c r="CB112" s="899"/>
      <c r="CC112" s="899"/>
      <c r="CD112" s="899"/>
      <c r="CE112" s="899"/>
      <c r="CF112" s="960">
        <v>46.6</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416</v>
      </c>
      <c r="DH112" s="899"/>
      <c r="DI112" s="899"/>
      <c r="DJ112" s="899"/>
      <c r="DK112" s="899"/>
      <c r="DL112" s="899" t="s">
        <v>416</v>
      </c>
      <c r="DM112" s="899"/>
      <c r="DN112" s="899"/>
      <c r="DO112" s="899"/>
      <c r="DP112" s="899"/>
      <c r="DQ112" s="899" t="s">
        <v>416</v>
      </c>
      <c r="DR112" s="899"/>
      <c r="DS112" s="899"/>
      <c r="DT112" s="899"/>
      <c r="DU112" s="899"/>
      <c r="DV112" s="876" t="s">
        <v>416</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147211</v>
      </c>
      <c r="AB113" s="1008"/>
      <c r="AC113" s="1008"/>
      <c r="AD113" s="1008"/>
      <c r="AE113" s="1009"/>
      <c r="AF113" s="1010">
        <v>120804</v>
      </c>
      <c r="AG113" s="1008"/>
      <c r="AH113" s="1008"/>
      <c r="AI113" s="1008"/>
      <c r="AJ113" s="1009"/>
      <c r="AK113" s="1010">
        <v>126597</v>
      </c>
      <c r="AL113" s="1008"/>
      <c r="AM113" s="1008"/>
      <c r="AN113" s="1008"/>
      <c r="AO113" s="1009"/>
      <c r="AP113" s="1011">
        <v>5.8</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510169</v>
      </c>
      <c r="BR113" s="899"/>
      <c r="BS113" s="899"/>
      <c r="BT113" s="899"/>
      <c r="BU113" s="899"/>
      <c r="BV113" s="899">
        <v>513689</v>
      </c>
      <c r="BW113" s="899"/>
      <c r="BX113" s="899"/>
      <c r="BY113" s="899"/>
      <c r="BZ113" s="899"/>
      <c r="CA113" s="899">
        <v>434767</v>
      </c>
      <c r="CB113" s="899"/>
      <c r="CC113" s="899"/>
      <c r="CD113" s="899"/>
      <c r="CE113" s="899"/>
      <c r="CF113" s="960">
        <v>20</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416</v>
      </c>
      <c r="DH113" s="862"/>
      <c r="DI113" s="862"/>
      <c r="DJ113" s="862"/>
      <c r="DK113" s="863"/>
      <c r="DL113" s="864" t="s">
        <v>416</v>
      </c>
      <c r="DM113" s="862"/>
      <c r="DN113" s="862"/>
      <c r="DO113" s="862"/>
      <c r="DP113" s="863"/>
      <c r="DQ113" s="864" t="s">
        <v>416</v>
      </c>
      <c r="DR113" s="862"/>
      <c r="DS113" s="862"/>
      <c r="DT113" s="862"/>
      <c r="DU113" s="863"/>
      <c r="DV113" s="909" t="s">
        <v>416</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36782</v>
      </c>
      <c r="AB114" s="862"/>
      <c r="AC114" s="862"/>
      <c r="AD114" s="862"/>
      <c r="AE114" s="863"/>
      <c r="AF114" s="864">
        <v>25198</v>
      </c>
      <c r="AG114" s="862"/>
      <c r="AH114" s="862"/>
      <c r="AI114" s="862"/>
      <c r="AJ114" s="863"/>
      <c r="AK114" s="864">
        <v>19231</v>
      </c>
      <c r="AL114" s="862"/>
      <c r="AM114" s="862"/>
      <c r="AN114" s="862"/>
      <c r="AO114" s="863"/>
      <c r="AP114" s="909">
        <v>0.9</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516009</v>
      </c>
      <c r="BR114" s="899"/>
      <c r="BS114" s="899"/>
      <c r="BT114" s="899"/>
      <c r="BU114" s="899"/>
      <c r="BV114" s="899">
        <v>432410</v>
      </c>
      <c r="BW114" s="899"/>
      <c r="BX114" s="899"/>
      <c r="BY114" s="899"/>
      <c r="BZ114" s="899"/>
      <c r="CA114" s="899">
        <v>394118</v>
      </c>
      <c r="CB114" s="899"/>
      <c r="CC114" s="899"/>
      <c r="CD114" s="899"/>
      <c r="CE114" s="899"/>
      <c r="CF114" s="960">
        <v>18.100000000000001</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416</v>
      </c>
      <c r="DH114" s="862"/>
      <c r="DI114" s="862"/>
      <c r="DJ114" s="862"/>
      <c r="DK114" s="863"/>
      <c r="DL114" s="864" t="s">
        <v>416</v>
      </c>
      <c r="DM114" s="862"/>
      <c r="DN114" s="862"/>
      <c r="DO114" s="862"/>
      <c r="DP114" s="863"/>
      <c r="DQ114" s="864" t="s">
        <v>416</v>
      </c>
      <c r="DR114" s="862"/>
      <c r="DS114" s="862"/>
      <c r="DT114" s="862"/>
      <c r="DU114" s="863"/>
      <c r="DV114" s="909" t="s">
        <v>416</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1111</v>
      </c>
      <c r="AB115" s="1008"/>
      <c r="AC115" s="1008"/>
      <c r="AD115" s="1008"/>
      <c r="AE115" s="1009"/>
      <c r="AF115" s="1010">
        <v>778</v>
      </c>
      <c r="AG115" s="1008"/>
      <c r="AH115" s="1008"/>
      <c r="AI115" s="1008"/>
      <c r="AJ115" s="1009"/>
      <c r="AK115" s="1010">
        <v>848</v>
      </c>
      <c r="AL115" s="1008"/>
      <c r="AM115" s="1008"/>
      <c r="AN115" s="1008"/>
      <c r="AO115" s="1009"/>
      <c r="AP115" s="1011">
        <v>0</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416</v>
      </c>
      <c r="BR115" s="899"/>
      <c r="BS115" s="899"/>
      <c r="BT115" s="899"/>
      <c r="BU115" s="899"/>
      <c r="BV115" s="899" t="s">
        <v>441</v>
      </c>
      <c r="BW115" s="899"/>
      <c r="BX115" s="899"/>
      <c r="BY115" s="899"/>
      <c r="BZ115" s="899"/>
      <c r="CA115" s="899" t="s">
        <v>416</v>
      </c>
      <c r="CB115" s="899"/>
      <c r="CC115" s="899"/>
      <c r="CD115" s="899"/>
      <c r="CE115" s="899"/>
      <c r="CF115" s="960" t="s">
        <v>416</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416</v>
      </c>
      <c r="DH115" s="862"/>
      <c r="DI115" s="862"/>
      <c r="DJ115" s="862"/>
      <c r="DK115" s="863"/>
      <c r="DL115" s="864" t="s">
        <v>416</v>
      </c>
      <c r="DM115" s="862"/>
      <c r="DN115" s="862"/>
      <c r="DO115" s="862"/>
      <c r="DP115" s="863"/>
      <c r="DQ115" s="864" t="s">
        <v>416</v>
      </c>
      <c r="DR115" s="862"/>
      <c r="DS115" s="862"/>
      <c r="DT115" s="862"/>
      <c r="DU115" s="863"/>
      <c r="DV115" s="909" t="s">
        <v>416</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416</v>
      </c>
      <c r="AB116" s="862"/>
      <c r="AC116" s="862"/>
      <c r="AD116" s="862"/>
      <c r="AE116" s="863"/>
      <c r="AF116" s="864" t="s">
        <v>416</v>
      </c>
      <c r="AG116" s="862"/>
      <c r="AH116" s="862"/>
      <c r="AI116" s="862"/>
      <c r="AJ116" s="863"/>
      <c r="AK116" s="864" t="s">
        <v>416</v>
      </c>
      <c r="AL116" s="862"/>
      <c r="AM116" s="862"/>
      <c r="AN116" s="862"/>
      <c r="AO116" s="863"/>
      <c r="AP116" s="909" t="s">
        <v>416</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416</v>
      </c>
      <c r="BR116" s="899"/>
      <c r="BS116" s="899"/>
      <c r="BT116" s="899"/>
      <c r="BU116" s="899"/>
      <c r="BV116" s="899" t="s">
        <v>416</v>
      </c>
      <c r="BW116" s="899"/>
      <c r="BX116" s="899"/>
      <c r="BY116" s="899"/>
      <c r="BZ116" s="899"/>
      <c r="CA116" s="899" t="s">
        <v>416</v>
      </c>
      <c r="CB116" s="899"/>
      <c r="CC116" s="899"/>
      <c r="CD116" s="899"/>
      <c r="CE116" s="899"/>
      <c r="CF116" s="960" t="s">
        <v>416</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416</v>
      </c>
      <c r="DH116" s="862"/>
      <c r="DI116" s="862"/>
      <c r="DJ116" s="862"/>
      <c r="DK116" s="863"/>
      <c r="DL116" s="864" t="s">
        <v>416</v>
      </c>
      <c r="DM116" s="862"/>
      <c r="DN116" s="862"/>
      <c r="DO116" s="862"/>
      <c r="DP116" s="863"/>
      <c r="DQ116" s="864" t="s">
        <v>416</v>
      </c>
      <c r="DR116" s="862"/>
      <c r="DS116" s="862"/>
      <c r="DT116" s="862"/>
      <c r="DU116" s="863"/>
      <c r="DV116" s="909" t="s">
        <v>416</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537482</v>
      </c>
      <c r="AB117" s="994"/>
      <c r="AC117" s="994"/>
      <c r="AD117" s="994"/>
      <c r="AE117" s="995"/>
      <c r="AF117" s="996">
        <v>493534</v>
      </c>
      <c r="AG117" s="994"/>
      <c r="AH117" s="994"/>
      <c r="AI117" s="994"/>
      <c r="AJ117" s="995"/>
      <c r="AK117" s="996">
        <v>496258</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416</v>
      </c>
      <c r="BW117" s="899"/>
      <c r="BX117" s="899"/>
      <c r="BY117" s="899"/>
      <c r="BZ117" s="899"/>
      <c r="CA117" s="899" t="s">
        <v>463</v>
      </c>
      <c r="CB117" s="899"/>
      <c r="CC117" s="899"/>
      <c r="CD117" s="899"/>
      <c r="CE117" s="899"/>
      <c r="CF117" s="960" t="s">
        <v>127</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416</v>
      </c>
      <c r="DH117" s="862"/>
      <c r="DI117" s="862"/>
      <c r="DJ117" s="862"/>
      <c r="DK117" s="863"/>
      <c r="DL117" s="864" t="s">
        <v>127</v>
      </c>
      <c r="DM117" s="862"/>
      <c r="DN117" s="862"/>
      <c r="DO117" s="862"/>
      <c r="DP117" s="863"/>
      <c r="DQ117" s="864" t="s">
        <v>416</v>
      </c>
      <c r="DR117" s="862"/>
      <c r="DS117" s="862"/>
      <c r="DT117" s="862"/>
      <c r="DU117" s="863"/>
      <c r="DV117" s="909" t="s">
        <v>416</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310</v>
      </c>
      <c r="AG118" s="987"/>
      <c r="AH118" s="987"/>
      <c r="AI118" s="987"/>
      <c r="AJ118" s="988"/>
      <c r="AK118" s="989" t="s">
        <v>309</v>
      </c>
      <c r="AL118" s="987"/>
      <c r="AM118" s="987"/>
      <c r="AN118" s="987"/>
      <c r="AO118" s="988"/>
      <c r="AP118" s="990" t="s">
        <v>435</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466</v>
      </c>
      <c r="BR118" s="930"/>
      <c r="BS118" s="930"/>
      <c r="BT118" s="930"/>
      <c r="BU118" s="930"/>
      <c r="BV118" s="930" t="s">
        <v>463</v>
      </c>
      <c r="BW118" s="930"/>
      <c r="BX118" s="930"/>
      <c r="BY118" s="930"/>
      <c r="BZ118" s="930"/>
      <c r="CA118" s="930" t="s">
        <v>127</v>
      </c>
      <c r="CB118" s="930"/>
      <c r="CC118" s="930"/>
      <c r="CD118" s="930"/>
      <c r="CE118" s="930"/>
      <c r="CF118" s="960" t="s">
        <v>467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416</v>
      </c>
      <c r="DM118" s="862"/>
      <c r="DN118" s="862"/>
      <c r="DO118" s="862"/>
      <c r="DP118" s="863"/>
      <c r="DQ118" s="864" t="s">
        <v>416</v>
      </c>
      <c r="DR118" s="862"/>
      <c r="DS118" s="862"/>
      <c r="DT118" s="862"/>
      <c r="DU118" s="863"/>
      <c r="DV118" s="909" t="s">
        <v>416</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416</v>
      </c>
      <c r="AB119" s="980"/>
      <c r="AC119" s="980"/>
      <c r="AD119" s="980"/>
      <c r="AE119" s="981"/>
      <c r="AF119" s="982" t="s">
        <v>127</v>
      </c>
      <c r="AG119" s="980"/>
      <c r="AH119" s="980"/>
      <c r="AI119" s="980"/>
      <c r="AJ119" s="981"/>
      <c r="AK119" s="982" t="s">
        <v>416</v>
      </c>
      <c r="AL119" s="980"/>
      <c r="AM119" s="980"/>
      <c r="AN119" s="980"/>
      <c r="AO119" s="981"/>
      <c r="AP119" s="983" t="s">
        <v>416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5753751</v>
      </c>
      <c r="BR119" s="930"/>
      <c r="BS119" s="930"/>
      <c r="BT119" s="930"/>
      <c r="BU119" s="930"/>
      <c r="BV119" s="930">
        <v>5648351</v>
      </c>
      <c r="BW119" s="930"/>
      <c r="BX119" s="930"/>
      <c r="BY119" s="930"/>
      <c r="BZ119" s="930"/>
      <c r="CA119" s="930">
        <v>5378427</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416</v>
      </c>
      <c r="DH119" s="845"/>
      <c r="DI119" s="845"/>
      <c r="DJ119" s="845"/>
      <c r="DK119" s="846"/>
      <c r="DL119" s="847" t="s">
        <v>127</v>
      </c>
      <c r="DM119" s="845"/>
      <c r="DN119" s="845"/>
      <c r="DO119" s="845"/>
      <c r="DP119" s="846"/>
      <c r="DQ119" s="847" t="s">
        <v>463</v>
      </c>
      <c r="DR119" s="845"/>
      <c r="DS119" s="845"/>
      <c r="DT119" s="845"/>
      <c r="DU119" s="846"/>
      <c r="DV119" s="933" t="s">
        <v>416</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416</v>
      </c>
      <c r="AB120" s="862"/>
      <c r="AC120" s="862"/>
      <c r="AD120" s="862"/>
      <c r="AE120" s="863"/>
      <c r="AF120" s="864" t="s">
        <v>416</v>
      </c>
      <c r="AG120" s="862"/>
      <c r="AH120" s="862"/>
      <c r="AI120" s="862"/>
      <c r="AJ120" s="863"/>
      <c r="AK120" s="864" t="s">
        <v>463</v>
      </c>
      <c r="AL120" s="862"/>
      <c r="AM120" s="862"/>
      <c r="AN120" s="862"/>
      <c r="AO120" s="863"/>
      <c r="AP120" s="909" t="s">
        <v>463</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2620399</v>
      </c>
      <c r="BR120" s="927"/>
      <c r="BS120" s="927"/>
      <c r="BT120" s="927"/>
      <c r="BU120" s="927"/>
      <c r="BV120" s="927">
        <v>2566451</v>
      </c>
      <c r="BW120" s="927"/>
      <c r="BX120" s="927"/>
      <c r="BY120" s="927"/>
      <c r="BZ120" s="927"/>
      <c r="CA120" s="927">
        <v>2437420</v>
      </c>
      <c r="CB120" s="927"/>
      <c r="CC120" s="927"/>
      <c r="CD120" s="927"/>
      <c r="CE120" s="927"/>
      <c r="CF120" s="951">
        <v>112</v>
      </c>
      <c r="CG120" s="952"/>
      <c r="CH120" s="952"/>
      <c r="CI120" s="952"/>
      <c r="CJ120" s="952"/>
      <c r="CK120" s="953" t="s">
        <v>473</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1229446</v>
      </c>
      <c r="DH120" s="927"/>
      <c r="DI120" s="927"/>
      <c r="DJ120" s="927"/>
      <c r="DK120" s="927"/>
      <c r="DL120" s="927">
        <v>1036104</v>
      </c>
      <c r="DM120" s="927"/>
      <c r="DN120" s="927"/>
      <c r="DO120" s="927"/>
      <c r="DP120" s="927"/>
      <c r="DQ120" s="927">
        <v>911133</v>
      </c>
      <c r="DR120" s="927"/>
      <c r="DS120" s="927"/>
      <c r="DT120" s="927"/>
      <c r="DU120" s="927"/>
      <c r="DV120" s="928">
        <v>41.9</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416</v>
      </c>
      <c r="AB121" s="862"/>
      <c r="AC121" s="862"/>
      <c r="AD121" s="862"/>
      <c r="AE121" s="863"/>
      <c r="AF121" s="864" t="s">
        <v>463</v>
      </c>
      <c r="AG121" s="862"/>
      <c r="AH121" s="862"/>
      <c r="AI121" s="862"/>
      <c r="AJ121" s="863"/>
      <c r="AK121" s="864" t="s">
        <v>463</v>
      </c>
      <c r="AL121" s="862"/>
      <c r="AM121" s="862"/>
      <c r="AN121" s="862"/>
      <c r="AO121" s="863"/>
      <c r="AP121" s="909" t="s">
        <v>127</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24064</v>
      </c>
      <c r="BR121" s="899"/>
      <c r="BS121" s="899"/>
      <c r="BT121" s="899"/>
      <c r="BU121" s="899"/>
      <c r="BV121" s="899">
        <v>64611</v>
      </c>
      <c r="BW121" s="899"/>
      <c r="BX121" s="899"/>
      <c r="BY121" s="899"/>
      <c r="BZ121" s="899"/>
      <c r="CA121" s="899">
        <v>121001</v>
      </c>
      <c r="CB121" s="899"/>
      <c r="CC121" s="899"/>
      <c r="CD121" s="899"/>
      <c r="CE121" s="899"/>
      <c r="CF121" s="960">
        <v>5.6</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88128</v>
      </c>
      <c r="DH121" s="899"/>
      <c r="DI121" s="899"/>
      <c r="DJ121" s="899"/>
      <c r="DK121" s="899"/>
      <c r="DL121" s="899">
        <v>90633</v>
      </c>
      <c r="DM121" s="899"/>
      <c r="DN121" s="899"/>
      <c r="DO121" s="899"/>
      <c r="DP121" s="899"/>
      <c r="DQ121" s="899">
        <v>77819</v>
      </c>
      <c r="DR121" s="899"/>
      <c r="DS121" s="899"/>
      <c r="DT121" s="899"/>
      <c r="DU121" s="899"/>
      <c r="DV121" s="876">
        <v>3.6</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463</v>
      </c>
      <c r="AG122" s="862"/>
      <c r="AH122" s="862"/>
      <c r="AI122" s="862"/>
      <c r="AJ122" s="863"/>
      <c r="AK122" s="864" t="s">
        <v>416</v>
      </c>
      <c r="AL122" s="862"/>
      <c r="AM122" s="862"/>
      <c r="AN122" s="862"/>
      <c r="AO122" s="863"/>
      <c r="AP122" s="909" t="s">
        <v>127</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3448623</v>
      </c>
      <c r="BR122" s="930"/>
      <c r="BS122" s="930"/>
      <c r="BT122" s="930"/>
      <c r="BU122" s="930"/>
      <c r="BV122" s="930">
        <v>3291978</v>
      </c>
      <c r="BW122" s="930"/>
      <c r="BX122" s="930"/>
      <c r="BY122" s="930"/>
      <c r="BZ122" s="930"/>
      <c r="CA122" s="930">
        <v>3395096</v>
      </c>
      <c r="CB122" s="930"/>
      <c r="CC122" s="930"/>
      <c r="CD122" s="930"/>
      <c r="CE122" s="930"/>
      <c r="CF122" s="931">
        <v>156.1</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44146</v>
      </c>
      <c r="DH122" s="899"/>
      <c r="DI122" s="899"/>
      <c r="DJ122" s="899"/>
      <c r="DK122" s="899"/>
      <c r="DL122" s="899">
        <v>35309</v>
      </c>
      <c r="DM122" s="899"/>
      <c r="DN122" s="899"/>
      <c r="DO122" s="899"/>
      <c r="DP122" s="899"/>
      <c r="DQ122" s="899">
        <v>25224</v>
      </c>
      <c r="DR122" s="899"/>
      <c r="DS122" s="899"/>
      <c r="DT122" s="899"/>
      <c r="DU122" s="899"/>
      <c r="DV122" s="876">
        <v>1.2</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416</v>
      </c>
      <c r="AB123" s="862"/>
      <c r="AC123" s="862"/>
      <c r="AD123" s="862"/>
      <c r="AE123" s="863"/>
      <c r="AF123" s="864" t="s">
        <v>127</v>
      </c>
      <c r="AG123" s="862"/>
      <c r="AH123" s="862"/>
      <c r="AI123" s="862"/>
      <c r="AJ123" s="863"/>
      <c r="AK123" s="864" t="s">
        <v>466</v>
      </c>
      <c r="AL123" s="862"/>
      <c r="AM123" s="862"/>
      <c r="AN123" s="862"/>
      <c r="AO123" s="863"/>
      <c r="AP123" s="909" t="s">
        <v>127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479</v>
      </c>
      <c r="BP123" s="963"/>
      <c r="BQ123" s="917">
        <v>6093086</v>
      </c>
      <c r="BR123" s="918"/>
      <c r="BS123" s="918"/>
      <c r="BT123" s="918"/>
      <c r="BU123" s="918"/>
      <c r="BV123" s="918">
        <v>5923040</v>
      </c>
      <c r="BW123" s="918"/>
      <c r="BX123" s="918"/>
      <c r="BY123" s="918"/>
      <c r="BZ123" s="918"/>
      <c r="CA123" s="918">
        <v>5953517</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466</v>
      </c>
      <c r="DH123" s="862"/>
      <c r="DI123" s="862"/>
      <c r="DJ123" s="862"/>
      <c r="DK123" s="863"/>
      <c r="DL123" s="864" t="s">
        <v>127</v>
      </c>
      <c r="DM123" s="862"/>
      <c r="DN123" s="862"/>
      <c r="DO123" s="862"/>
      <c r="DP123" s="863"/>
      <c r="DQ123" s="864" t="s">
        <v>467</v>
      </c>
      <c r="DR123" s="862"/>
      <c r="DS123" s="862"/>
      <c r="DT123" s="862"/>
      <c r="DU123" s="863"/>
      <c r="DV123" s="909" t="s">
        <v>127</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416</v>
      </c>
      <c r="AG124" s="862"/>
      <c r="AH124" s="862"/>
      <c r="AI124" s="862"/>
      <c r="AJ124" s="863"/>
      <c r="AK124" s="864" t="s">
        <v>416</v>
      </c>
      <c r="AL124" s="862"/>
      <c r="AM124" s="862"/>
      <c r="AN124" s="862"/>
      <c r="AO124" s="863"/>
      <c r="AP124" s="909" t="s">
        <v>416</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467</v>
      </c>
      <c r="BR124" s="916"/>
      <c r="BS124" s="916"/>
      <c r="BT124" s="916"/>
      <c r="BU124" s="916"/>
      <c r="BV124" s="916" t="s">
        <v>416</v>
      </c>
      <c r="BW124" s="916"/>
      <c r="BX124" s="916"/>
      <c r="BY124" s="916"/>
      <c r="BZ124" s="916"/>
      <c r="CA124" s="916" t="s">
        <v>127</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416</v>
      </c>
      <c r="DM124" s="845"/>
      <c r="DN124" s="845"/>
      <c r="DO124" s="845"/>
      <c r="DP124" s="846"/>
      <c r="DQ124" s="847" t="s">
        <v>127</v>
      </c>
      <c r="DR124" s="845"/>
      <c r="DS124" s="845"/>
      <c r="DT124" s="845"/>
      <c r="DU124" s="846"/>
      <c r="DV124" s="933" t="s">
        <v>466</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416</v>
      </c>
      <c r="AB125" s="862"/>
      <c r="AC125" s="862"/>
      <c r="AD125" s="862"/>
      <c r="AE125" s="863"/>
      <c r="AF125" s="864" t="s">
        <v>127</v>
      </c>
      <c r="AG125" s="862"/>
      <c r="AH125" s="862"/>
      <c r="AI125" s="862"/>
      <c r="AJ125" s="863"/>
      <c r="AK125" s="864" t="s">
        <v>416</v>
      </c>
      <c r="AL125" s="862"/>
      <c r="AM125" s="862"/>
      <c r="AN125" s="862"/>
      <c r="AO125" s="863"/>
      <c r="AP125" s="909" t="s">
        <v>463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416</v>
      </c>
      <c r="DM125" s="927"/>
      <c r="DN125" s="927"/>
      <c r="DO125" s="927"/>
      <c r="DP125" s="927"/>
      <c r="DQ125" s="927" t="s">
        <v>463</v>
      </c>
      <c r="DR125" s="927"/>
      <c r="DS125" s="927"/>
      <c r="DT125" s="927"/>
      <c r="DU125" s="927"/>
      <c r="DV125" s="928" t="s">
        <v>127</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416</v>
      </c>
      <c r="AB126" s="862"/>
      <c r="AC126" s="862"/>
      <c r="AD126" s="862"/>
      <c r="AE126" s="863"/>
      <c r="AF126" s="864" t="s">
        <v>416</v>
      </c>
      <c r="AG126" s="862"/>
      <c r="AH126" s="862"/>
      <c r="AI126" s="862"/>
      <c r="AJ126" s="863"/>
      <c r="AK126" s="864" t="s">
        <v>127</v>
      </c>
      <c r="AL126" s="862"/>
      <c r="AM126" s="862"/>
      <c r="AN126" s="862"/>
      <c r="AO126" s="863"/>
      <c r="AP126" s="909" t="s">
        <v>416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463</v>
      </c>
      <c r="DM126" s="899"/>
      <c r="DN126" s="899"/>
      <c r="DO126" s="899"/>
      <c r="DP126" s="899"/>
      <c r="DQ126" s="899" t="s">
        <v>416</v>
      </c>
      <c r="DR126" s="899"/>
      <c r="DS126" s="899"/>
      <c r="DT126" s="899"/>
      <c r="DU126" s="899"/>
      <c r="DV126" s="876" t="s">
        <v>463</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1111</v>
      </c>
      <c r="AB127" s="862"/>
      <c r="AC127" s="862"/>
      <c r="AD127" s="862"/>
      <c r="AE127" s="863"/>
      <c r="AF127" s="864">
        <v>778</v>
      </c>
      <c r="AG127" s="862"/>
      <c r="AH127" s="862"/>
      <c r="AI127" s="862"/>
      <c r="AJ127" s="863"/>
      <c r="AK127" s="864">
        <v>848</v>
      </c>
      <c r="AL127" s="862"/>
      <c r="AM127" s="862"/>
      <c r="AN127" s="862"/>
      <c r="AO127" s="863"/>
      <c r="AP127" s="909">
        <v>0</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416</v>
      </c>
      <c r="DH127" s="899"/>
      <c r="DI127" s="899"/>
      <c r="DJ127" s="899"/>
      <c r="DK127" s="899"/>
      <c r="DL127" s="899" t="s">
        <v>127</v>
      </c>
      <c r="DM127" s="899"/>
      <c r="DN127" s="899"/>
      <c r="DO127" s="899"/>
      <c r="DP127" s="899"/>
      <c r="DQ127" s="899" t="s">
        <v>127</v>
      </c>
      <c r="DR127" s="899"/>
      <c r="DS127" s="899"/>
      <c r="DT127" s="899"/>
      <c r="DU127" s="899"/>
      <c r="DV127" s="876" t="s">
        <v>127</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9285</v>
      </c>
      <c r="AB128" s="883"/>
      <c r="AC128" s="883"/>
      <c r="AD128" s="883"/>
      <c r="AE128" s="884"/>
      <c r="AF128" s="885">
        <v>20993</v>
      </c>
      <c r="AG128" s="883"/>
      <c r="AH128" s="883"/>
      <c r="AI128" s="883"/>
      <c r="AJ128" s="884"/>
      <c r="AK128" s="885">
        <v>18317</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416</v>
      </c>
      <c r="DH128" s="873"/>
      <c r="DI128" s="873"/>
      <c r="DJ128" s="873"/>
      <c r="DK128" s="873"/>
      <c r="DL128" s="873" t="s">
        <v>127</v>
      </c>
      <c r="DM128" s="873"/>
      <c r="DN128" s="873"/>
      <c r="DO128" s="873"/>
      <c r="DP128" s="873"/>
      <c r="DQ128" s="873" t="s">
        <v>463</v>
      </c>
      <c r="DR128" s="873"/>
      <c r="DS128" s="873"/>
      <c r="DT128" s="873"/>
      <c r="DU128" s="873"/>
      <c r="DV128" s="874" t="s">
        <v>466</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2511431</v>
      </c>
      <c r="AB129" s="862"/>
      <c r="AC129" s="862"/>
      <c r="AD129" s="862"/>
      <c r="AE129" s="863"/>
      <c r="AF129" s="864">
        <v>2517384</v>
      </c>
      <c r="AG129" s="862"/>
      <c r="AH129" s="862"/>
      <c r="AI129" s="862"/>
      <c r="AJ129" s="863"/>
      <c r="AK129" s="864">
        <v>2525785</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416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344127</v>
      </c>
      <c r="AB130" s="862"/>
      <c r="AC130" s="862"/>
      <c r="AD130" s="862"/>
      <c r="AE130" s="863"/>
      <c r="AF130" s="864">
        <v>347196</v>
      </c>
      <c r="AG130" s="862"/>
      <c r="AH130" s="862"/>
      <c r="AI130" s="862"/>
      <c r="AJ130" s="863"/>
      <c r="AK130" s="864">
        <v>350246</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6.7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2167304</v>
      </c>
      <c r="AB131" s="845"/>
      <c r="AC131" s="845"/>
      <c r="AD131" s="845"/>
      <c r="AE131" s="846"/>
      <c r="AF131" s="847">
        <v>2170188</v>
      </c>
      <c r="AG131" s="845"/>
      <c r="AH131" s="845"/>
      <c r="AI131" s="845"/>
      <c r="AJ131" s="846"/>
      <c r="AK131" s="847">
        <v>2175539</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t="s">
        <v>416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8.4930402009999995</v>
      </c>
      <c r="AB132" s="825"/>
      <c r="AC132" s="825"/>
      <c r="AD132" s="825"/>
      <c r="AE132" s="826"/>
      <c r="AF132" s="827">
        <v>5.775766892</v>
      </c>
      <c r="AG132" s="825"/>
      <c r="AH132" s="825"/>
      <c r="AI132" s="825"/>
      <c r="AJ132" s="826"/>
      <c r="AK132" s="827">
        <v>5.8695799060000002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9</v>
      </c>
      <c r="AB133" s="804"/>
      <c r="AC133" s="804"/>
      <c r="AD133" s="804"/>
      <c r="AE133" s="805"/>
      <c r="AF133" s="803">
        <v>7.9</v>
      </c>
      <c r="AG133" s="804"/>
      <c r="AH133" s="804"/>
      <c r="AI133" s="804"/>
      <c r="AJ133" s="805"/>
      <c r="AK133" s="803">
        <v>6.7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R1lR/76RCVywuIsyzYtW7/cih2oTWkulo94AAnBO7zv7jJloO9RBFdo5IO2UPeJQWAwInDrKdnjT6e+w+SlkA==" saltValue="Ly81jtQMhMUo6nZGPQ2R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s68kd92VK+3EpC6x5sqmLqpUPdbBVLLA3WqSmSx62o2oa39o3YPJ1QzkPQ+A9hzhlLdFhNkGYw8PyDRJFd4WA==" saltValue="wn0QKsm0Gu8ayNj1w6zW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6maeUIlK1D+GVDsTwJYOU/EpWo+FM6vkqK7WD470zL6dgu0qXGmPrkP+4D1KFNHfXRbp4tCChQ3hX0HsO9Tyg==" saltValue="5pM7xDBFfPHACOJ7mKMo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653111</v>
      </c>
      <c r="AP9" s="313">
        <v>109125</v>
      </c>
      <c r="AQ9" s="314">
        <v>114878</v>
      </c>
      <c r="AR9" s="315">
        <v>-5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38116</v>
      </c>
      <c r="AP10" s="316">
        <v>6369</v>
      </c>
      <c r="AQ10" s="317">
        <v>13315</v>
      </c>
      <c r="AR10" s="318">
        <v>-52.2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140553</v>
      </c>
      <c r="AP11" s="316">
        <v>23484</v>
      </c>
      <c r="AQ11" s="317">
        <v>14277</v>
      </c>
      <c r="AR11" s="318">
        <v>64.5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v>649</v>
      </c>
      <c r="AP12" s="316">
        <v>108</v>
      </c>
      <c r="AQ12" s="317">
        <v>1942</v>
      </c>
      <c r="AR12" s="318">
        <v>-94.4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32489</v>
      </c>
      <c r="AP14" s="316">
        <v>5428</v>
      </c>
      <c r="AQ14" s="317">
        <v>4702</v>
      </c>
      <c r="AR14" s="318">
        <v>15.4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4795</v>
      </c>
      <c r="AP15" s="316">
        <v>801</v>
      </c>
      <c r="AQ15" s="317">
        <v>3059</v>
      </c>
      <c r="AR15" s="318">
        <v>-73.8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-67205</v>
      </c>
      <c r="AP16" s="316">
        <v>-11229</v>
      </c>
      <c r="AQ16" s="317">
        <v>-10160</v>
      </c>
      <c r="AR16" s="318">
        <v>10.5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802508</v>
      </c>
      <c r="AP17" s="316">
        <v>134087</v>
      </c>
      <c r="AQ17" s="317">
        <v>142011</v>
      </c>
      <c r="AR17" s="318">
        <v>-5.6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13.2</v>
      </c>
      <c r="AP21" s="329">
        <v>13.22</v>
      </c>
      <c r="AQ21" s="330">
        <v>-0.02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93.8</v>
      </c>
      <c r="AP22" s="334">
        <v>95.9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349582</v>
      </c>
      <c r="AP32" s="343">
        <v>58410</v>
      </c>
      <c r="AQ32" s="344">
        <v>72897</v>
      </c>
      <c r="AR32" s="345">
        <v>-19.899999999999999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519</v>
      </c>
      <c r="AP34" s="343" t="s">
        <v>519</v>
      </c>
      <c r="AQ34" s="344">
        <v>43</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126597</v>
      </c>
      <c r="AP35" s="343">
        <v>21152</v>
      </c>
      <c r="AQ35" s="344">
        <v>23889</v>
      </c>
      <c r="AR35" s="345">
        <v>-11.5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19231</v>
      </c>
      <c r="AP36" s="343">
        <v>3213</v>
      </c>
      <c r="AQ36" s="344">
        <v>3700</v>
      </c>
      <c r="AR36" s="345">
        <v>-13.2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848</v>
      </c>
      <c r="AP37" s="343">
        <v>142</v>
      </c>
      <c r="AQ37" s="344">
        <v>740</v>
      </c>
      <c r="AR37" s="345">
        <v>-80.8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519</v>
      </c>
      <c r="AP38" s="346" t="s">
        <v>519</v>
      </c>
      <c r="AQ38" s="347">
        <v>3</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-18317</v>
      </c>
      <c r="AP39" s="343">
        <v>-3060</v>
      </c>
      <c r="AQ39" s="344">
        <v>-2140</v>
      </c>
      <c r="AR39" s="345">
        <v>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-350246</v>
      </c>
      <c r="AP40" s="343">
        <v>-58521</v>
      </c>
      <c r="AQ40" s="344">
        <v>-70880</v>
      </c>
      <c r="AR40" s="345">
        <v>-17.399999999999999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127695</v>
      </c>
      <c r="AP41" s="343">
        <v>21336</v>
      </c>
      <c r="AQ41" s="344">
        <v>28253</v>
      </c>
      <c r="AR41" s="345">
        <v>-24.5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536010</v>
      </c>
      <c r="AN51" s="365">
        <v>91814</v>
      </c>
      <c r="AO51" s="366">
        <v>-50.7</v>
      </c>
      <c r="AP51" s="367">
        <v>128611</v>
      </c>
      <c r="AQ51" s="368">
        <v>7.5</v>
      </c>
      <c r="AR51" s="369">
        <v>-58.2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329757</v>
      </c>
      <c r="AN52" s="373">
        <v>56485</v>
      </c>
      <c r="AO52" s="374">
        <v>-49</v>
      </c>
      <c r="AP52" s="375">
        <v>61552</v>
      </c>
      <c r="AQ52" s="376">
        <v>-10.1</v>
      </c>
      <c r="AR52" s="377">
        <v>-38.9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522711</v>
      </c>
      <c r="AN53" s="365">
        <v>88942</v>
      </c>
      <c r="AO53" s="366">
        <v>-3.1</v>
      </c>
      <c r="AP53" s="367">
        <v>138651</v>
      </c>
      <c r="AQ53" s="368">
        <v>7.8</v>
      </c>
      <c r="AR53" s="369">
        <v>-10.9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312851</v>
      </c>
      <c r="AN54" s="373">
        <v>53233</v>
      </c>
      <c r="AO54" s="374">
        <v>-5.8</v>
      </c>
      <c r="AP54" s="375">
        <v>71211</v>
      </c>
      <c r="AQ54" s="376">
        <v>15.7</v>
      </c>
      <c r="AR54" s="377">
        <v>-21.5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779388</v>
      </c>
      <c r="AN55" s="365">
        <v>132662</v>
      </c>
      <c r="AO55" s="366">
        <v>49.2</v>
      </c>
      <c r="AP55" s="367">
        <v>122882</v>
      </c>
      <c r="AQ55" s="368">
        <v>-11.4</v>
      </c>
      <c r="AR55" s="369">
        <v>60.6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332449</v>
      </c>
      <c r="AN56" s="373">
        <v>56587</v>
      </c>
      <c r="AO56" s="374">
        <v>6.3</v>
      </c>
      <c r="AP56" s="375">
        <v>65785</v>
      </c>
      <c r="AQ56" s="376">
        <v>-7.6</v>
      </c>
      <c r="AR56" s="377">
        <v>13.9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1128863</v>
      </c>
      <c r="AN57" s="365">
        <v>188678</v>
      </c>
      <c r="AO57" s="366">
        <v>42.2</v>
      </c>
      <c r="AP57" s="367">
        <v>114790</v>
      </c>
      <c r="AQ57" s="368">
        <v>-6.6</v>
      </c>
      <c r="AR57" s="369">
        <v>48.8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467868</v>
      </c>
      <c r="AN58" s="373">
        <v>78200</v>
      </c>
      <c r="AO58" s="374">
        <v>38.200000000000003</v>
      </c>
      <c r="AP58" s="375">
        <v>55601</v>
      </c>
      <c r="AQ58" s="376">
        <v>-15.5</v>
      </c>
      <c r="AR58" s="377">
        <v>53.7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534913</v>
      </c>
      <c r="AN59" s="365">
        <v>89376</v>
      </c>
      <c r="AO59" s="366">
        <v>-52.6</v>
      </c>
      <c r="AP59" s="367">
        <v>126262</v>
      </c>
      <c r="AQ59" s="368">
        <v>10</v>
      </c>
      <c r="AR59" s="369">
        <v>-62.6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260276</v>
      </c>
      <c r="AN60" s="373">
        <v>43488</v>
      </c>
      <c r="AO60" s="374">
        <v>-44.4</v>
      </c>
      <c r="AP60" s="375">
        <v>56769</v>
      </c>
      <c r="AQ60" s="376">
        <v>2.1</v>
      </c>
      <c r="AR60" s="377">
        <v>-46.5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700377</v>
      </c>
      <c r="AN61" s="380">
        <v>118294</v>
      </c>
      <c r="AO61" s="381">
        <v>-3</v>
      </c>
      <c r="AP61" s="382">
        <v>126239</v>
      </c>
      <c r="AQ61" s="383">
        <v>1.5</v>
      </c>
      <c r="AR61" s="369">
        <v>-4.5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340640</v>
      </c>
      <c r="AN62" s="373">
        <v>57599</v>
      </c>
      <c r="AO62" s="374">
        <v>-10.9</v>
      </c>
      <c r="AP62" s="375">
        <v>62184</v>
      </c>
      <c r="AQ62" s="376">
        <v>-3.1</v>
      </c>
      <c r="AR62" s="377">
        <v>-7.8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aDZ0OGwU6C4WD4/GSLkWZoMsr+A72QZNUQtUUPSFHZHhCOHqhexDHX4Kch+VnfsIOFFEcLIBjBw1Nw/LFLXLA==" saltValue="E43SzEqIEBe//aHMuvSU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W6w7C6Xq72h6r6fKSRvZW3ozVBY/+BMLlqIthmmFU/ynNxbhPwqWkrag2qSuMBWdqWJpXmBZgX6UUtGurfeGHw==" saltValue="Y3tdHjJsHl9N4VdWNIqA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vEc8j2PdS0xLS/FsgzfGqHXujgQNogUAW9WUg9xNyVjcz/Allztn7nTgySmWvLf/OjMmPrg6VrgOL6zaBVVIqA==" saltValue="4Zq468R3SA24AhI2OXLd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42.8</v>
      </c>
      <c r="G47" s="12">
        <v>40.65</v>
      </c>
      <c r="H47" s="12">
        <v>50.61</v>
      </c>
      <c r="I47" s="12">
        <v>49.73</v>
      </c>
      <c r="J47" s="13">
        <v>42.88</v>
      </c>
    </row>
    <row r="48" spans="2:10" ht="57.75" customHeight="1" x14ac:dyDescent="0.15">
      <c r="B48" s="14"/>
      <c r="C48" s="1238" t="s">
        <v>4</v>
      </c>
      <c r="D48" s="1238"/>
      <c r="E48" s="1239"/>
      <c r="F48" s="15">
        <v>5.54</v>
      </c>
      <c r="G48" s="16">
        <v>9.5</v>
      </c>
      <c r="H48" s="16">
        <v>6.58</v>
      </c>
      <c r="I48" s="16">
        <v>4.54</v>
      </c>
      <c r="J48" s="17">
        <v>3.62</v>
      </c>
    </row>
    <row r="49" spans="2:10" ht="57.75" customHeight="1" thickBot="1" x14ac:dyDescent="0.2">
      <c r="B49" s="18"/>
      <c r="C49" s="1240" t="s">
        <v>5</v>
      </c>
      <c r="D49" s="1240"/>
      <c r="E49" s="1241"/>
      <c r="F49" s="19" t="s">
        <v>565</v>
      </c>
      <c r="G49" s="20" t="s">
        <v>566</v>
      </c>
      <c r="H49" s="20">
        <v>3.11</v>
      </c>
      <c r="I49" s="20" t="s">
        <v>567</v>
      </c>
      <c r="J49" s="21" t="s">
        <v>568</v>
      </c>
    </row>
    <row r="50" spans="2:10" ht="13.5" customHeight="1" x14ac:dyDescent="0.15"/>
  </sheetData>
  <sheetProtection algorithmName="SHA-512" hashValue="QvU66iZamLw6ZBhOm4h5ycEK2GRlFDsVebYmL9Nn5762U2uRyHUhU2g3LKy2b5z7HnuZTALCz0do+10m3LhkXQ==" saltValue="CTWGfDhxZ8lgJAheYKAH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2021-03-08T10:41:24Z</cp:lastPrinted>
  <dcterms:created xsi:type="dcterms:W3CDTF">2021-02-05T01:07:03Z</dcterms:created>
  <dcterms:modified xsi:type="dcterms:W3CDTF">2021-11-19T04:49:59Z</dcterms:modified>
  <cp:category/>
</cp:coreProperties>
</file>