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27 大和町○○\"/>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4" i="10"/>
  <c r="C35" i="10" l="1"/>
  <c r="U34" i="10" s="1"/>
  <c r="U35" i="10" s="1"/>
  <c r="U36"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s="1"/>
  <c r="BW35" i="10" l="1"/>
  <c r="BW36" i="10" s="1"/>
  <c r="BW37" i="10" s="1"/>
  <c r="BW38" i="10" s="1"/>
  <c r="BW39" i="10" s="1"/>
  <c r="BW40" i="10" s="1"/>
  <c r="BW41" i="10" s="1"/>
  <c r="BW42" i="10" s="1"/>
  <c r="CO34" i="10"/>
</calcChain>
</file>

<file path=xl/sharedStrings.xml><?xml version="1.0" encoding="utf-8"?>
<sst xmlns="http://schemas.openxmlformats.org/spreadsheetml/2006/main" count="1153" uniqueCount="619">
  <si>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</si>
  <si>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</si>
  <si>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</si>
  <si>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</si>
  <si>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</si>
  <si>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</si>
  <si>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</si>
  <si>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</si>
  <si>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</si>
  <si>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</si>
  <si>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</si>
  <si>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</si>
  <si>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</si>
  <si>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</si>
  <si>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</si>
  <si>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</si>
  <si>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</si>
  <si>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</si>
  <si>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</si>
  <si>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</si>
  <si>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</si>
  <si>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</si>
  <si>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</si>
  <si>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</si>
  <si>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</si>
  <si>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</si>
  <si>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</si>
  <si>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</si>
  <si>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</si>
  <si>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</si>
  <si>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</si>
  <si>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</si>
  <si>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</si>
  <si>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</si>
  <si>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</si>
  <si>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</si>
  <si>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</si>
  <si>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</si>
  <si>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</si>
  <si>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</si>
  <si>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</si>
  <si>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</si>
  <si>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</si>
  <si>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</si>
  <si>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</si>
  <si>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</si>
  <si>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</si>
  <si>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</si>
  <si>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</si>
  <si>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</si>
  <si>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</si>
  <si>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</si>
  <si>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</si>
  <si>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</si>
  <si>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</si>
  <si>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</si>
  <si>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</si>
  <si>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</si>
  <si>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</si>
  <si>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</si>
  <si>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</si>
  <si>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</si>
  <si>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</si>
  <si>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</si>
  <si>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</si>
  <si>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</si>
  <si>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</si>
  <si>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</si>
  <si>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</si>
  <si>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</si>
  <si>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</si>
  <si>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</si>
  <si>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</si>
  <si>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</si>
  <si>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</si>
  <si>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</si>
  <si>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</si>
  <si>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</si>
  <si>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</si>
  <si>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</si>
  <si>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</si>
  <si>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</si>
  <si>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</si>
  <si>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</si>
  <si>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</si>
  <si>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</si>
  <si>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</si>
  <si>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</si>
  <si>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</si>
  <si>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</si>
  <si>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</si>
  <si>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</si>
  <si>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</si>
  <si>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</si>
  <si>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</si>
  <si>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</si>
  <si>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</si>
  <si>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</si>
  <si>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大和町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</si>
  <si>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</si>
  <si>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</si>
  <si>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</si>
  <si>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</si>
  <si>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</si>
  <si>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</si>
  <si>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</si>
  <si>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</si>
  <si>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</si>
  <si>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</si>
  <si>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</si>
  <si>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</si>
  <si>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</si>
  <si>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</si>
  <si>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</si>
  <si>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</si>
  <si>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</si>
  <si>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</si>
  <si>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</si>
  <si>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</si>
  <si>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</si>
  <si>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</si>
  <si>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</si>
  <si>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</si>
  <si>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</si>
  <si>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</si>
  <si>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</si>
  <si>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</si>
  <si>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</si>
  <si>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</si>
  <si>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</si>
  <si>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</si>
  <si>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</si>
  <si>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</si>
  <si>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</si>
  <si>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</si>
  <si>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</si>
  <si>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</si>
  <si>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</si>
  <si>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</si>
  <si>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</si>
  <si>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</si>
  <si>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</si>
  <si>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</si>
  <si>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</si>
  <si>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</si>
  <si>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</si>
  <si>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</si>
  <si>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</si>
  <si>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</si>
  <si>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</si>
  <si>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</si>
  <si>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</si>
  <si>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</si>
  <si>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</si>
  <si>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</si>
  <si>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</si>
  <si>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</si>
  <si>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</si>
  <si>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</si>
  <si>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</si>
  <si>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</si>
  <si>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</si>
  <si>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</si>
  <si>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</si>
  <si>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</si>
  <si>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</si>
  <si>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</si>
  <si>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</si>
  <si>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</si>
  <si>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</si>
  <si>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</si>
  <si>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</si>
  <si>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</si>
  <si>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</si>
  <si>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</si>
  <si>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</si>
  <si>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</si>
  <si>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</si>
  <si>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</si>
  <si>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</si>
  <si>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</si>
  <si>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</si>
  <si>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</si>
  <si>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</si>
  <si>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</si>
  <si>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</si>
  <si>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</si>
  <si>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</si>
  <si>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</si>
  <si>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</si>
  <si>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</si>
  <si>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</si>
  <si>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</si>
  <si>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</si>
  <si>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</si>
  <si>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</si>
  <si>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</si>
  <si>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</si>
  <si>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</si>
  <si>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</si>
  <si>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</si>
  <si>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</si>
  <si>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</si>
  <si>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</si>
  <si>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</si>
  <si>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</si>
  <si>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</si>
  <si>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</si>
  <si>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</si>
  <si>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</si>
  <si>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</si>
  <si>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</si>
  <si>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</si>
  <si>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</si>
  <si>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</si>
  <si>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宮城県大和町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</si>
  <si>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</si>
  <si>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</si>
  <si>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</si>
  <si>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</si>
  <si>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</si>
  <si>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</si>
  <si>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</si>
  <si>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</si>
  <si>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</si>
  <si>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</si>
  <si>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</si>
  <si>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</si>
  <si>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</si>
  <si>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</si>
  <si>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</si>
  <si>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</si>
  <si>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</si>
  <si>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</si>
  <si>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</si>
  <si>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</si>
  <si>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</si>
  <si>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</si>
  <si>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</si>
  <si>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</si>
  <si>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</si>
  <si>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</si>
  <si>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</si>
  <si>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</si>
  <si>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</si>
  <si>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</si>
  <si>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</si>
  <si>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</si>
  <si>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</si>
  <si>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</si>
  <si>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</si>
  <si>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</si>
  <si>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</si>
  <si>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</si>
  <si>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</si>
  <si>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</si>
  <si>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</si>
  <si>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</si>
  <si>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</si>
  <si>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</si>
  <si>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</si>
  <si>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</si>
  <si>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</si>
  <si>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</si>
  <si>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</si>
  <si>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</si>
  <si>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</si>
  <si>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</si>
  <si>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</si>
  <si>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</si>
  <si>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</si>
  <si>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</si>
  <si>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</si>
  <si>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</si>
  <si>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</si>
  <si>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</si>
  <si>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</si>
  <si>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</si>
  <si>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</si>
  <si>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</si>
  <si>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</si>
  <si>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</si>
  <si>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</si>
  <si>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</si>
  <si>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</si>
  <si>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</si>
  <si>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</si>
  <si>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</si>
  <si>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</si>
  <si>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</si>
  <si>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</si>
  <si>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</si>
  <si>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</si>
  <si>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</si>
  <si>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</si>
  <si>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</si>
  <si>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</si>
  <si>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</si>
  <si>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</si>
  <si>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</si>
  <si>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</si>
  <si>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</si>
  <si>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</si>
  <si>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</si>
  <si>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</si>
  <si>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</si>
  <si>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</si>
  <si>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</si>
  <si>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</si>
  <si>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</si>
  <si>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</si>
  <si>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</si>
  <si>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</si>
  <si>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</si>
  <si>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</si>
  <si>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</si>
  <si>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</si>
  <si>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</si>
  <si>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</si>
  <si>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</si>
  <si>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</si>
  <si>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</si>
  <si>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</si>
  <si>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</si>
  <si>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</si>
  <si>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</si>
  <si>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</si>
  <si>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</si>
  <si>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</si>
  <si>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</si>
  <si>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</si>
  <si>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</si>
  <si>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</si>
  <si>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</si>
  <si>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</si>
  <si>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</si>
  <si>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</si>
  <si>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</si>
  <si>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</si>
  <si>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</si>
  <si>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</si>
  <si>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</si>
  <si>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</si>
  <si>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</si>
  <si>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</si>
  <si>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</si>
  <si>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</si>
  <si>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</si>
  <si>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</si>
  <si>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</si>
  <si>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</si>
  <si>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</si>
  <si>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</si>
  <si>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</si>
  <si>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</si>
  <si>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</si>
  <si>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</si>
  <si>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</si>
  <si>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</si>
  <si>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</si>
  <si>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</si>
  <si>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</si>
  <si>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</si>
  <si>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</si>
  <si>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</si>
  <si>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</si>
  <si>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</si>
  <si>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</si>
  <si>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</si>
  <si>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宮城県大和町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</si>
  <si>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</si>
  <si>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</si>
  <si>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</si>
  <si>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</si>
  <si>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</si>
  <si>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</si>
  <si>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</si>
  <si>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</si>
  <si>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</si>
  <si>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</si>
  <si>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</si>
  <si>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</si>
  <si>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</si>
  <si>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</si>
  <si>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</si>
  <si>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</si>
  <si>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</si>
  <si>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</si>
  <si>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</si>
  <si>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</si>
  <si>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</si>
  <si>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</si>
  <si>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</si>
  <si>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</si>
  <si>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</si>
  <si>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</si>
  <si>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</si>
  <si>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</si>
  <si>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</si>
  <si>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</si>
  <si>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</si>
  <si>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</si>
  <si>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</si>
  <si>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</si>
  <si>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</si>
  <si>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</si>
  <si>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</si>
  <si>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</si>
  <si>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</si>
  <si>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</si>
  <si>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</si>
  <si>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</si>
  <si>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</si>
  <si>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</si>
  <si>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戸別合併処理浄化槽特別会計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</si>
  <si>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</si>
  <si>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</si>
  <si>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</si>
  <si>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</si>
  <si>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</si>
  <si>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</si>
  <si>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</si>
  <si>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</si>
  <si>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</si>
  <si>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</si>
  <si>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</si>
  <si>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</si>
  <si>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</si>
  <si>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</si>
  <si>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</si>
  <si>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</si>
  <si>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</si>
  <si>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</si>
  <si>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</si>
  <si>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</si>
  <si>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</si>
  <si>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</si>
  <si>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</si>
  <si>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</si>
  <si>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</si>
  <si>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</si>
  <si>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</si>
  <si>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</si>
  <si>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</si>
  <si>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</si>
  <si>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</si>
  <si>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</si>
  <si>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</si>
  <si>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</si>
  <si>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</si>
  <si>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</si>
  <si>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</si>
  <si>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</si>
  <si>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</si>
  <si>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</si>
  <si>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</si>
  <si>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</si>
  <si>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</si>
  <si>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</si>
  <si>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</si>
  <si>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</si>
  <si>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</si>
  <si>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</si>
  <si>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</si>
  <si>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</si>
  <si>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</si>
  <si>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</si>
  <si>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</si>
  <si>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</si>
  <si>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</si>
  <si>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</si>
  <si>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</si>
  <si>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</si>
  <si>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</si>
  <si>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</si>
  <si>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</si>
  <si>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</si>
  <si>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</si>
  <si>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</si>
  <si>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</si>
  <si>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</si>
  <si>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</si>
  <si>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</si>
  <si>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</si>
  <si>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</si>
  <si>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</si>
  <si>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</si>
  <si>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</si>
  <si>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</si>
  <si>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</si>
  <si>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</si>
  <si>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</si>
  <si>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</si>
  <si>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</si>
  <si>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</si>
  <si>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</si>
  <si>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</si>
  <si>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</si>
  <si>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</si>
  <si>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</si>
  <si>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</si>
  <si>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</si>
  <si>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</si>
  <si>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</si>
  <si>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</si>
  <si>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</si>
  <si>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</si>
  <si>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</si>
  <si>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</si>
  <si>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</si>
  <si>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</si>
  <si>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</si>
  <si>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</si>
  <si>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</si>
  <si>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</si>
  <si>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</si>
  <si>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</si>
  <si>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</si>
  <si>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</si>
  <si>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</si>
  <si>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</si>
  <si>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</si>
  <si>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</si>
  <si>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</si>
  <si>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</si>
  <si>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</si>
  <si>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</si>
  <si>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</si>
  <si>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</si>
  <si>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</si>
  <si>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</si>
  <si>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</si>
  <si>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</si>
  <si>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</si>
  <si>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</si>
  <si>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</si>
  <si>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</si>
  <si>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</si>
  <si>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</si>
  <si>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</si>
  <si>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</si>
  <si>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</si>
  <si>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</si>
  <si>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</si>
  <si>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</si>
  <si>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</si>
  <si>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</si>
  <si>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</si>
  <si>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</si>
  <si>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</si>
  <si>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</si>
  <si>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</si>
  <si>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</si>
  <si>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</si>
  <si>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</si>
  <si>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</si>
  <si>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</si>
  <si>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</si>
  <si>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</si>
  <si>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</si>
  <si>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</si>
  <si>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4.15</t>
  </si>
  <si>
    <t>▲ 6.88</t>
  </si>
  <si>
    <t>▲ 9.18</t>
  </si>
  <si>
    <t>一般会計</t>
  </si>
  <si>
    <t>水道事業会計</t>
  </si>
  <si>
    <t>国民健康保険事業勘定特別会計</t>
  </si>
  <si>
    <t>介護保険事業勘定特別会計</t>
  </si>
  <si>
    <t>下水道事業特別会計</t>
  </si>
  <si>
    <t>農業集落排水事業特別会計</t>
  </si>
  <si>
    <t>戸別合併処理浄化槽特別会計</t>
  </si>
  <si>
    <t>奨学事業特別会計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</si>
  <si>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</si>
  <si>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</si>
  <si>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</si>
  <si>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</si>
  <si>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</si>
  <si>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</si>
  <si>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</si>
  <si>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</si>
  <si>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黒川地域行政事務組合（普通会計）</t>
    <rPh sb="0" eb="2">
      <t>クロカワ</t>
    </rPh>
    <rPh sb="2" eb="4">
      <t>チイキ</t>
    </rPh>
    <rPh sb="4" eb="6">
      <t>ギョウセイ</t>
    </rPh>
    <rPh sb="6" eb="8">
      <t>ジム</t>
    </rPh>
    <rPh sb="8" eb="10">
      <t>クミアイ</t>
    </rPh>
    <rPh sb="11" eb="13">
      <t>フツウ</t>
    </rPh>
    <rPh sb="13" eb="15">
      <t>カイケイ</t>
    </rPh>
    <phoneticPr fontId="19"/>
  </si>
  <si>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19"/>
  </si>
  <si>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19"/>
  </si>
  <si>
    <t>宮城県市町村職員退職手当組合</t>
    <rPh sb="0" eb="3">
      <t>ミヤギケン</t>
    </rPh>
    <rPh sb="3" eb="6">
      <t>シチョウソン</t>
    </rPh>
    <rPh sb="6" eb="8">
      <t>ショクイン</t>
    </rPh>
    <rPh sb="8" eb="10">
      <t>タイショク</t>
    </rPh>
    <rPh sb="10" eb="12">
      <t>テアテ</t>
    </rPh>
    <rPh sb="12" eb="14">
      <t>クミアイ</t>
    </rPh>
    <phoneticPr fontId="19"/>
  </si>
  <si>
    <t>宮城県市町村非常勤消防団補償報償組合</t>
    <rPh sb="0" eb="3">
      <t>ミヤギケン</t>
    </rPh>
    <rPh sb="3" eb="6">
      <t>シチョウソン</t>
    </rPh>
    <rPh sb="6" eb="9">
      <t>ヒジョウキン</t>
    </rPh>
    <rPh sb="9" eb="12">
      <t>ショウボウダン</t>
    </rPh>
    <rPh sb="12" eb="14">
      <t>ホショウ</t>
    </rPh>
    <rPh sb="14" eb="16">
      <t>ホウショウ</t>
    </rPh>
    <rPh sb="16" eb="18">
      <t>クミアイ</t>
    </rPh>
    <phoneticPr fontId="19"/>
  </si>
  <si>
    <t>宮城県市町村自治振興センター</t>
    <rPh sb="0" eb="3">
      <t>ミヤギケン</t>
    </rPh>
    <rPh sb="3" eb="6">
      <t>シチョウソン</t>
    </rPh>
    <rPh sb="6" eb="8">
      <t>ジチ</t>
    </rPh>
    <rPh sb="8" eb="10">
      <t>シンコウ</t>
    </rPh>
    <phoneticPr fontId="19"/>
  </si>
  <si>
    <t>宮城県後期高齢者医療広域連合</t>
    <rPh sb="0" eb="3">
      <t>ミヤギケン</t>
    </rPh>
    <rPh sb="3" eb="5">
      <t>コウキ</t>
    </rPh>
    <rPh sb="5" eb="8">
      <t>コウレイシャ</t>
    </rPh>
    <rPh sb="8" eb="10">
      <t>イリョウ</t>
    </rPh>
    <rPh sb="10" eb="12">
      <t>コウイキ</t>
    </rPh>
    <rPh sb="12" eb="14">
      <t>レンゴウ</t>
    </rPh>
    <phoneticPr fontId="19"/>
  </si>
  <si>
    <t>吉田川流域溜池大和町外3市3ヶ町村組合</t>
    <rPh sb="0" eb="2">
      <t>ヨシダ</t>
    </rPh>
    <rPh sb="2" eb="3">
      <t>ガワ</t>
    </rPh>
    <rPh sb="3" eb="5">
      <t>リュウイキ</t>
    </rPh>
    <rPh sb="5" eb="7">
      <t>タメイケ</t>
    </rPh>
    <rPh sb="7" eb="9">
      <t>タイワ</t>
    </rPh>
    <rPh sb="9" eb="10">
      <t>チョウ</t>
    </rPh>
    <rPh sb="10" eb="11">
      <t>ホカ</t>
    </rPh>
    <rPh sb="12" eb="13">
      <t>シ</t>
    </rPh>
    <rPh sb="15" eb="17">
      <t>チョウソン</t>
    </rPh>
    <rPh sb="17" eb="19">
      <t>クミアイ</t>
    </rPh>
    <phoneticPr fontId="19"/>
  </si>
  <si>
    <t>大衡村外一町牛野ダム管理組合</t>
    <rPh sb="0" eb="3">
      <t>オオヒラムラ</t>
    </rPh>
    <rPh sb="3" eb="4">
      <t>ホカ</t>
    </rPh>
    <rPh sb="4" eb="6">
      <t>イッチョウ</t>
    </rPh>
    <rPh sb="6" eb="7">
      <t>ウシ</t>
    </rPh>
    <rPh sb="7" eb="8">
      <t>ノ</t>
    </rPh>
    <rPh sb="10" eb="12">
      <t>カンリ</t>
    </rPh>
    <rPh sb="12" eb="14">
      <t>クミアイ</t>
    </rPh>
    <phoneticPr fontId="19"/>
  </si>
  <si>
    <t>-</t>
    <phoneticPr fontId="2"/>
  </si>
  <si>
    <t>-</t>
    <phoneticPr fontId="2"/>
  </si>
  <si>
    <t>-</t>
    <phoneticPr fontId="2"/>
  </si>
  <si>
    <t>-</t>
    <phoneticPr fontId="2"/>
  </si>
  <si>
    <t>-</t>
    <phoneticPr fontId="2"/>
  </si>
  <si>
    <t>-</t>
    <phoneticPr fontId="2"/>
  </si>
  <si>
    <t>-</t>
    <phoneticPr fontId="2"/>
  </si>
  <si>
    <t>㈱大和町地域振興公社</t>
    <rPh sb="1" eb="3">
      <t>タイワ</t>
    </rPh>
    <rPh sb="3" eb="4">
      <t>チョウ</t>
    </rPh>
    <rPh sb="4" eb="6">
      <t>チイキ</t>
    </rPh>
    <rPh sb="6" eb="8">
      <t>シンコウ</t>
    </rPh>
    <rPh sb="8" eb="10">
      <t>コウシャ</t>
    </rPh>
    <phoneticPr fontId="2"/>
  </si>
  <si>
    <t>学校校舎建設基金</t>
    <rPh sb="0" eb="2">
      <t>ガッコウ</t>
    </rPh>
    <rPh sb="2" eb="4">
      <t>コウシャ</t>
    </rPh>
    <rPh sb="4" eb="6">
      <t>ケンセツ</t>
    </rPh>
    <rPh sb="6" eb="8">
      <t>キキン</t>
    </rPh>
    <phoneticPr fontId="5"/>
  </si>
  <si>
    <t>まちづくり基金</t>
    <rPh sb="5" eb="7">
      <t>キキン</t>
    </rPh>
    <phoneticPr fontId="5"/>
  </si>
  <si>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5"/>
  </si>
  <si>
    <t>長寿社会対策基金</t>
    <rPh sb="0" eb="2">
      <t>チョウジュ</t>
    </rPh>
    <rPh sb="2" eb="4">
      <t>シャカイ</t>
    </rPh>
    <rPh sb="4" eb="6">
      <t>タイサク</t>
    </rPh>
    <rPh sb="6" eb="8">
      <t>キキン</t>
    </rPh>
    <phoneticPr fontId="5"/>
  </si>
  <si>
    <t>ふるさと応援基金</t>
    <rPh sb="4" eb="6">
      <t>オウエン</t>
    </rPh>
    <rPh sb="6" eb="8">
      <t>キキン</t>
    </rPh>
    <phoneticPr fontId="5"/>
  </si>
  <si>
    <t>75.6</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</si>
  <si>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</si>
  <si>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</si>
  <si>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</si>
  <si>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</si>
  <si>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</si>
  <si>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</si>
  <si>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</si>
  <si>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27年度から将来負担比率は生じていないものの，有形固定資産減価償却率を引き下げている庁舎及び出張所以外の資産については，老朽化が進んでいることから，公共施設等総合管理計画に基づく長寿命化計画に則り，除却や長寿命化の検討をしつつ，施設の適切な管理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</si>
  <si>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</si>
  <si>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</si>
  <si>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</si>
  <si>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</si>
  <si>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</si>
  <si>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</si>
  <si>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平成27年度から将来負担比率は生じておらず，実質公債費比率も過去5年で大きく減少しており，類似団体と比較しても良好な状態であるといえる。
これは，近年，元利償還金の額が減少していることが起因している。なお，黒川地域行政事務組合への負担金等は近年増加しているものの，元利償還金の額の減少幅が大きいことにより，実質公債費比率は減少傾向となっ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</si>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</sst>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93CC-4E4E-A069-8618E5C05A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29399</c:v>
                </c:pt>
                <c:pt idx="1">
                  <c:v>65832</c:v>
                </c:pt>
                <c:pt idx="2">
                  <c:v>29751</c:v>
                </c:pt>
                <c:pt idx="3">
                  <c:v>32801</c:v>
                </c:pt>
                <c:pt idx="4">
                  <c:v>67777</c:v>
                </c:pt>
              </c:numCache>
            </c:numRef>
          </c:val>
          <c:smooth val="0"/>
          <c:extLst>
            <c:ext xmlns:c16="http://schemas.microsoft.com/office/drawing/2014/chart" uri="{C3380CC4-5D6E-409C-BE32-E72D297353CC}">
              <c16:uniqueId val="{00000001-93CC-4E4E-A069-8618E5C05A79}"/>
            </c:ext>
          </c:extLst>
        </c:ser>
        <c:dLbls>
          <c:showLegendKey val="0"/>
          <c:showVal val="0"/>
          <c:showCatName val="0"/>
          <c:showSerName val="0"/>
          <c:showPercent val="0"/>
          <c:showBubbleSize val="0"/>
        </c:dLbls>
        <c:marker val="1"/>
        <c:smooth val="0"/>
        <c:axId val="459378768"/>
        <c:axId val="459376808"/>
      </c:lineChart>
      <c:catAx>
        <c:axId val="459378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9376808"/>
        <c:crosses val="autoZero"/>
        <c:auto val="1"/>
        <c:lblAlgn val="ctr"/>
        <c:lblOffset val="100"/>
        <c:tickLblSkip val="1"/>
        <c:tickMarkSkip val="1"/>
        <c:noMultiLvlLbl val="0"/>
      </c:catAx>
      <c:valAx>
        <c:axId val="4593768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9378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c:v>
                </c:pt>
                <c:pt idx="1">
                  <c:v>6.99</c:v>
                </c:pt>
                <c:pt idx="2">
                  <c:v>15.82</c:v>
                </c:pt>
                <c:pt idx="3">
                  <c:v>8.0399999999999991</c:v>
                </c:pt>
                <c:pt idx="4">
                  <c:v>6.02</c:v>
                </c:pt>
              </c:numCache>
            </c:numRef>
          </c:val>
          <c:extLst>
            <c:ext xmlns:c16="http://schemas.microsoft.com/office/drawing/2014/chart" uri="{C3380CC4-5D6E-409C-BE32-E72D297353CC}">
              <c16:uniqueId val="{00000000-6FD4-44A2-8E3C-0D9B494698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33.29</c:v>
                </c:pt>
                <c:pt idx="1">
                  <c:v>37.549999999999997</c:v>
                </c:pt>
                <c:pt idx="2">
                  <c:v>41.74</c:v>
                </c:pt>
                <c:pt idx="3">
                  <c:v>47.69</c:v>
                </c:pt>
                <c:pt idx="4">
                  <c:v>35.729999999999997</c:v>
                </c:pt>
              </c:numCache>
            </c:numRef>
          </c:val>
          <c:extLst>
            <c:ext xmlns:c16="http://schemas.microsoft.com/office/drawing/2014/chart" uri="{C3380CC4-5D6E-409C-BE32-E72D297353CC}">
              <c16:uniqueId val="{00000001-6FD4-44A2-8E3C-0D9B4946981C}"/>
            </c:ext>
          </c:extLst>
        </c:ser>
        <c:dLbls>
          <c:showLegendKey val="0"/>
          <c:showVal val="0"/>
          <c:showCatName val="0"/>
          <c:showSerName val="0"/>
          <c:showPercent val="0"/>
          <c:showBubbleSize val="0"/>
        </c:dLbls>
        <c:gapWidth val="250"/>
        <c:overlap val="100"/>
        <c:axId val="459379160"/>
        <c:axId val="459379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1.41</c:v>
                </c:pt>
                <c:pt idx="1">
                  <c:v>-4.1500000000000004</c:v>
                </c:pt>
                <c:pt idx="2">
                  <c:v>8.85</c:v>
                </c:pt>
                <c:pt idx="3">
                  <c:v>-6.88</c:v>
                </c:pt>
                <c:pt idx="4">
                  <c:v>-9.18</c:v>
                </c:pt>
              </c:numCache>
            </c:numRef>
          </c:val>
          <c:smooth val="0"/>
          <c:extLst>
            <c:ext xmlns:c16="http://schemas.microsoft.com/office/drawing/2014/chart" uri="{C3380CC4-5D6E-409C-BE32-E72D297353CC}">
              <c16:uniqueId val="{00000002-6FD4-44A2-8E3C-0D9B4946981C}"/>
            </c:ext>
          </c:extLst>
        </c:ser>
        <c:dLbls>
          <c:showLegendKey val="0"/>
          <c:showVal val="0"/>
          <c:showCatName val="0"/>
          <c:showSerName val="0"/>
          <c:showPercent val="0"/>
          <c:showBubbleSize val="0"/>
        </c:dLbls>
        <c:marker val="1"/>
        <c:smooth val="0"/>
        <c:axId val="459379160"/>
        <c:axId val="459379944"/>
      </c:lineChart>
      <c:catAx>
        <c:axId val="45937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9379944"/>
        <c:crosses val="autoZero"/>
        <c:auto val="1"/>
        <c:lblAlgn val="ctr"/>
        <c:lblOffset val="100"/>
        <c:tickLblSkip val="1"/>
        <c:tickMarkSkip val="1"/>
        <c:noMultiLvlLbl val="0"/>
      </c:catAx>
      <c:valAx>
        <c:axId val="459379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379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0.05</c:v>
                </c:pt>
                <c:pt idx="4">
                  <c:v>#N/A</c:v>
                </c:pt>
                <c:pt idx="5">
                  <c:v>0.08</c:v>
                </c:pt>
                <c:pt idx="6">
                  <c:v>#N/A</c:v>
                </c:pt>
                <c:pt idx="7">
                  <c:v>0.04</c:v>
                </c:pt>
                <c:pt idx="8">
                  <c:v>#N/A</c:v>
                </c:pt>
                <c:pt idx="9">
                  <c:v>0.01</c:v>
                </c:pt>
              </c:numCache>
            </c:numRef>
          </c:val>
          <c:extLst>
            <c:ext xmlns:c16="http://schemas.microsoft.com/office/drawing/2014/chart" uri="{C3380CC4-5D6E-409C-BE32-E72D297353CC}">
              <c16:uniqueId val="{00000000-6E80-46DC-9DA9-162A3F8D50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80-46DC-9DA9-162A3F8D507A}"/>
            </c:ext>
          </c:extLst>
        </c:ser>
        <c:ser>
          <c:idx val="2"/>
          <c:order val="2"/>
          <c:tx>
            <c:strRef>
              <c:f>データシート!$A$29</c:f>
              <c:strCache>
                <c:ptCount val="1"/>
                <c:pt idx="0">
                  <c:v>奨学事業特別会計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2-6E80-46DC-9DA9-162A3F8D507A}"/>
            </c:ext>
          </c:extLst>
        </c:ser>
        <c:ser>
          <c:idx val="3"/>
          <c:order val="3"/>
          <c:tx>
            <c:strRef>
              <c:f>データシート!$A$30</c:f>
              <c:strCache>
                <c:ptCount val="1"/>
                <c:pt idx="0">
                  <c:v>戸別合併処理浄化槽特別会計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0.05</c:v>
                </c:pt>
                <c:pt idx="4">
                  <c:v>#N/A</c:v>
                </c:pt>
                <c:pt idx="5">
                  <c:v>0.06</c:v>
                </c:pt>
                <c:pt idx="6">
                  <c:v>#N/A</c:v>
                </c:pt>
                <c:pt idx="7">
                  <c:v>0.05</c:v>
                </c:pt>
                <c:pt idx="8">
                  <c:v>#N/A</c:v>
                </c:pt>
                <c:pt idx="9">
                  <c:v>0.04</c:v>
                </c:pt>
              </c:numCache>
            </c:numRef>
          </c:val>
          <c:extLst>
            <c:ext xmlns:c16="http://schemas.microsoft.com/office/drawing/2014/chart" uri="{C3380CC4-5D6E-409C-BE32-E72D297353CC}">
              <c16:uniqueId val="{00000003-6E80-46DC-9DA9-162A3F8D507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0.05</c:v>
                </c:pt>
                <c:pt idx="8">
                  <c:v>#N/A</c:v>
                </c:pt>
                <c:pt idx="9">
                  <c:v>0.04</c:v>
                </c:pt>
              </c:numCache>
            </c:numRef>
          </c:val>
          <c:extLst>
            <c:ext xmlns:c16="http://schemas.microsoft.com/office/drawing/2014/chart" uri="{C3380CC4-5D6E-409C-BE32-E72D297353CC}">
              <c16:uniqueId val="{00000004-6E80-46DC-9DA9-162A3F8D507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0.25</c:v>
                </c:pt>
                <c:pt idx="2">
                  <c:v>#N/A</c:v>
                </c:pt>
                <c:pt idx="3">
                  <c:v>0.19</c:v>
                </c:pt>
                <c:pt idx="4">
                  <c:v>#N/A</c:v>
                </c:pt>
                <c:pt idx="5">
                  <c:v>0.13</c:v>
                </c:pt>
                <c:pt idx="6">
                  <c:v>#N/A</c:v>
                </c:pt>
                <c:pt idx="7">
                  <c:v>0.13</c:v>
                </c:pt>
                <c:pt idx="8">
                  <c:v>#N/A</c:v>
                </c:pt>
                <c:pt idx="9">
                  <c:v>0.12</c:v>
                </c:pt>
              </c:numCache>
            </c:numRef>
          </c:val>
          <c:extLst>
            <c:ext xmlns:c16="http://schemas.microsoft.com/office/drawing/2014/chart" uri="{C3380CC4-5D6E-409C-BE32-E72D297353CC}">
              <c16:uniqueId val="{00000005-6E80-46DC-9DA9-162A3F8D507A}"/>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0.88</c:v>
                </c:pt>
                <c:pt idx="2">
                  <c:v>#N/A</c:v>
                </c:pt>
                <c:pt idx="3">
                  <c:v>1.08</c:v>
                </c:pt>
                <c:pt idx="4">
                  <c:v>#N/A</c:v>
                </c:pt>
                <c:pt idx="5">
                  <c:v>0.82</c:v>
                </c:pt>
                <c:pt idx="6">
                  <c:v>#N/A</c:v>
                </c:pt>
                <c:pt idx="7">
                  <c:v>0.62</c:v>
                </c:pt>
                <c:pt idx="8">
                  <c:v>#N/A</c:v>
                </c:pt>
                <c:pt idx="9">
                  <c:v>0.51</c:v>
                </c:pt>
              </c:numCache>
            </c:numRef>
          </c:val>
          <c:extLst>
            <c:ext xmlns:c16="http://schemas.microsoft.com/office/drawing/2014/chart" uri="{C3380CC4-5D6E-409C-BE32-E72D297353CC}">
              <c16:uniqueId val="{00000006-6E80-46DC-9DA9-162A3F8D507A}"/>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1.58</c:v>
                </c:pt>
                <c:pt idx="2">
                  <c:v>#N/A</c:v>
                </c:pt>
                <c:pt idx="3">
                  <c:v>2.4500000000000002</c:v>
                </c:pt>
                <c:pt idx="4">
                  <c:v>#N/A</c:v>
                </c:pt>
                <c:pt idx="5">
                  <c:v>1.58</c:v>
                </c:pt>
                <c:pt idx="6">
                  <c:v>#N/A</c:v>
                </c:pt>
                <c:pt idx="7">
                  <c:v>0.87</c:v>
                </c:pt>
                <c:pt idx="8">
                  <c:v>#N/A</c:v>
                </c:pt>
                <c:pt idx="9">
                  <c:v>1.31</c:v>
                </c:pt>
              </c:numCache>
            </c:numRef>
          </c:val>
          <c:extLst>
            <c:ext xmlns:c16="http://schemas.microsoft.com/office/drawing/2014/chart" uri="{C3380CC4-5D6E-409C-BE32-E72D297353CC}">
              <c16:uniqueId val="{00000007-6E80-46DC-9DA9-162A3F8D507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5.22</c:v>
                </c:pt>
                <c:pt idx="2">
                  <c:v>#N/A</c:v>
                </c:pt>
                <c:pt idx="3">
                  <c:v>8.07</c:v>
                </c:pt>
                <c:pt idx="4">
                  <c:v>#N/A</c:v>
                </c:pt>
                <c:pt idx="5">
                  <c:v>5.26</c:v>
                </c:pt>
                <c:pt idx="6">
                  <c:v>#N/A</c:v>
                </c:pt>
                <c:pt idx="7">
                  <c:v>3.67</c:v>
                </c:pt>
                <c:pt idx="8">
                  <c:v>#N/A</c:v>
                </c:pt>
                <c:pt idx="9">
                  <c:v>3.72</c:v>
                </c:pt>
              </c:numCache>
            </c:numRef>
          </c:val>
          <c:extLst>
            <c:ext xmlns:c16="http://schemas.microsoft.com/office/drawing/2014/chart" uri="{C3380CC4-5D6E-409C-BE32-E72D297353CC}">
              <c16:uniqueId val="{00000008-6E80-46DC-9DA9-162A3F8D507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11.99</c:v>
                </c:pt>
                <c:pt idx="2">
                  <c:v>#N/A</c:v>
                </c:pt>
                <c:pt idx="3">
                  <c:v>6.98</c:v>
                </c:pt>
                <c:pt idx="4">
                  <c:v>#N/A</c:v>
                </c:pt>
                <c:pt idx="5">
                  <c:v>15.81</c:v>
                </c:pt>
                <c:pt idx="6">
                  <c:v>#N/A</c:v>
                </c:pt>
                <c:pt idx="7">
                  <c:v>8.02</c:v>
                </c:pt>
                <c:pt idx="8">
                  <c:v>#N/A</c:v>
                </c:pt>
                <c:pt idx="9">
                  <c:v>6</c:v>
                </c:pt>
              </c:numCache>
            </c:numRef>
          </c:val>
          <c:extLst>
            <c:ext xmlns:c16="http://schemas.microsoft.com/office/drawing/2014/chart" uri="{C3380CC4-5D6E-409C-BE32-E72D297353CC}">
              <c16:uniqueId val="{00000009-6E80-46DC-9DA9-162A3F8D507A}"/>
            </c:ext>
          </c:extLst>
        </c:ser>
        <c:dLbls>
          <c:showLegendKey val="0"/>
          <c:showVal val="0"/>
          <c:showCatName val="0"/>
          <c:showSerName val="0"/>
          <c:showPercent val="0"/>
          <c:showBubbleSize val="0"/>
        </c:dLbls>
        <c:gapWidth val="150"/>
        <c:overlap val="100"/>
        <c:axId val="459377200"/>
        <c:axId val="459377984"/>
      </c:barChart>
      <c:catAx>
        <c:axId val="45937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377984"/>
        <c:crosses val="autoZero"/>
        <c:auto val="1"/>
        <c:lblAlgn val="ctr"/>
        <c:lblOffset val="100"/>
        <c:tickLblSkip val="1"/>
        <c:tickMarkSkip val="1"/>
        <c:noMultiLvlLbl val="0"/>
      </c:catAx>
      <c:valAx>
        <c:axId val="45937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377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1065</c:v>
                </c:pt>
                <c:pt idx="5">
                  <c:v>990</c:v>
                </c:pt>
                <c:pt idx="8">
                  <c:v>964</c:v>
                </c:pt>
                <c:pt idx="11">
                  <c:v>925</c:v>
                </c:pt>
                <c:pt idx="14">
                  <c:v>890</c:v>
                </c:pt>
              </c:numCache>
            </c:numRef>
          </c:val>
          <c:extLst>
            <c:ext xmlns:c16="http://schemas.microsoft.com/office/drawing/2014/chart" uri="{C3380CC4-5D6E-409C-BE32-E72D297353CC}">
              <c16:uniqueId val="{00000000-DA0F-46D9-A421-A7303E06A1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0F-46D9-A421-A7303E06A1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A0F-46D9-A421-A7303E06A1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199</c:v>
                </c:pt>
                <c:pt idx="3">
                  <c:v>168</c:v>
                </c:pt>
                <c:pt idx="6">
                  <c:v>142</c:v>
                </c:pt>
                <c:pt idx="9">
                  <c:v>164</c:v>
                </c:pt>
                <c:pt idx="12">
                  <c:v>174</c:v>
                </c:pt>
              </c:numCache>
            </c:numRef>
          </c:val>
          <c:extLst>
            <c:ext xmlns:c16="http://schemas.microsoft.com/office/drawing/2014/chart" uri="{C3380CC4-5D6E-409C-BE32-E72D297353CC}">
              <c16:uniqueId val="{00000003-DA0F-46D9-A421-A7303E06A1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315</c:v>
                </c:pt>
                <c:pt idx="3">
                  <c:v>307</c:v>
                </c:pt>
                <c:pt idx="6">
                  <c:v>282</c:v>
                </c:pt>
                <c:pt idx="9">
                  <c:v>274</c:v>
                </c:pt>
                <c:pt idx="12">
                  <c:v>271</c:v>
                </c:pt>
              </c:numCache>
            </c:numRef>
          </c:val>
          <c:extLst>
            <c:ext xmlns:c16="http://schemas.microsoft.com/office/drawing/2014/chart" uri="{C3380CC4-5D6E-409C-BE32-E72D297353CC}">
              <c16:uniqueId val="{00000004-DA0F-46D9-A421-A7303E06A1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0F-46D9-A421-A7303E06A1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0F-46D9-A421-A7303E06A1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710</c:v>
                </c:pt>
                <c:pt idx="3">
                  <c:v>647</c:v>
                </c:pt>
                <c:pt idx="6">
                  <c:v>609</c:v>
                </c:pt>
                <c:pt idx="9">
                  <c:v>556</c:v>
                </c:pt>
                <c:pt idx="12">
                  <c:v>528</c:v>
                </c:pt>
              </c:numCache>
            </c:numRef>
          </c:val>
          <c:extLst>
            <c:ext xmlns:c16="http://schemas.microsoft.com/office/drawing/2014/chart" uri="{C3380CC4-5D6E-409C-BE32-E72D297353CC}">
              <c16:uniqueId val="{00000007-DA0F-46D9-A421-A7303E06A17A}"/>
            </c:ext>
          </c:extLst>
        </c:ser>
        <c:dLbls>
          <c:showLegendKey val="0"/>
          <c:showVal val="0"/>
          <c:showCatName val="0"/>
          <c:showSerName val="0"/>
          <c:showPercent val="0"/>
          <c:showBubbleSize val="0"/>
        </c:dLbls>
        <c:gapWidth val="100"/>
        <c:overlap val="100"/>
        <c:axId val="470951568"/>
        <c:axId val="470953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159</c:v>
                </c:pt>
                <c:pt idx="2">
                  <c:v>#N/A</c:v>
                </c:pt>
                <c:pt idx="3">
                  <c:v>#N/A</c:v>
                </c:pt>
                <c:pt idx="4">
                  <c:v>132</c:v>
                </c:pt>
                <c:pt idx="5">
                  <c:v>#N/A</c:v>
                </c:pt>
                <c:pt idx="6">
                  <c:v>#N/A</c:v>
                </c:pt>
                <c:pt idx="7">
                  <c:v>69</c:v>
                </c:pt>
                <c:pt idx="8">
                  <c:v>#N/A</c:v>
                </c:pt>
                <c:pt idx="9">
                  <c:v>#N/A</c:v>
                </c:pt>
                <c:pt idx="10">
                  <c:v>69</c:v>
                </c:pt>
                <c:pt idx="11">
                  <c:v>#N/A</c:v>
                </c:pt>
                <c:pt idx="12">
                  <c:v>#N/A</c:v>
                </c:pt>
                <c:pt idx="13">
                  <c:v>83</c:v>
                </c:pt>
                <c:pt idx="14">
                  <c:v>#N/A</c:v>
                </c:pt>
              </c:numCache>
            </c:numRef>
          </c:val>
          <c:smooth val="0"/>
          <c:extLst>
            <c:ext xmlns:c16="http://schemas.microsoft.com/office/drawing/2014/chart" uri="{C3380CC4-5D6E-409C-BE32-E72D297353CC}">
              <c16:uniqueId val="{00000008-DA0F-46D9-A421-A7303E06A17A}"/>
            </c:ext>
          </c:extLst>
        </c:ser>
        <c:dLbls>
          <c:showLegendKey val="0"/>
          <c:showVal val="0"/>
          <c:showCatName val="0"/>
          <c:showSerName val="0"/>
          <c:showPercent val="0"/>
          <c:showBubbleSize val="0"/>
        </c:dLbls>
        <c:marker val="1"/>
        <c:smooth val="0"/>
        <c:axId val="470951568"/>
        <c:axId val="470953528"/>
      </c:lineChart>
      <c:catAx>
        <c:axId val="47095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953528"/>
        <c:crosses val="autoZero"/>
        <c:auto val="1"/>
        <c:lblAlgn val="ctr"/>
        <c:lblOffset val="100"/>
        <c:tickLblSkip val="1"/>
        <c:tickMarkSkip val="1"/>
        <c:noMultiLvlLbl val="0"/>
      </c:catAx>
      <c:valAx>
        <c:axId val="470953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95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9055</c:v>
                </c:pt>
                <c:pt idx="5">
                  <c:v>8679</c:v>
                </c:pt>
                <c:pt idx="8">
                  <c:v>8494</c:v>
                </c:pt>
                <c:pt idx="11">
                  <c:v>7849</c:v>
                </c:pt>
                <c:pt idx="14">
                  <c:v>7794</c:v>
                </c:pt>
              </c:numCache>
            </c:numRef>
          </c:val>
          <c:extLst>
            <c:ext xmlns:c16="http://schemas.microsoft.com/office/drawing/2014/chart" uri="{C3380CC4-5D6E-409C-BE32-E72D297353CC}">
              <c16:uniqueId val="{00000000-0195-4BBA-BA2D-D41939BFDD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1876</c:v>
                </c:pt>
                <c:pt idx="5">
                  <c:v>1850</c:v>
                </c:pt>
                <c:pt idx="8">
                  <c:v>2141</c:v>
                </c:pt>
                <c:pt idx="11">
                  <c:v>2599</c:v>
                </c:pt>
                <c:pt idx="14">
                  <c:v>2283</c:v>
                </c:pt>
              </c:numCache>
            </c:numRef>
          </c:val>
          <c:extLst>
            <c:ext xmlns:c16="http://schemas.microsoft.com/office/drawing/2014/chart" uri="{C3380CC4-5D6E-409C-BE32-E72D297353CC}">
              <c16:uniqueId val="{00000001-0195-4BBA-BA2D-D41939BFDD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4898</c:v>
                </c:pt>
                <c:pt idx="5">
                  <c:v>4607</c:v>
                </c:pt>
                <c:pt idx="8">
                  <c:v>4970</c:v>
                </c:pt>
                <c:pt idx="11">
                  <c:v>5428</c:v>
                </c:pt>
                <c:pt idx="14">
                  <c:v>5494</c:v>
                </c:pt>
              </c:numCache>
            </c:numRef>
          </c:val>
          <c:extLst>
            <c:ext xmlns:c16="http://schemas.microsoft.com/office/drawing/2014/chart" uri="{C3380CC4-5D6E-409C-BE32-E72D297353CC}">
              <c16:uniqueId val="{00000002-0195-4BBA-BA2D-D41939BFDD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95-4BBA-BA2D-D41939BFDD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95-4BBA-BA2D-D41939BFDD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95-4BBA-BA2D-D41939BFDD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903</c:v>
                </c:pt>
                <c:pt idx="3">
                  <c:v>874</c:v>
                </c:pt>
                <c:pt idx="6">
                  <c:v>815</c:v>
                </c:pt>
                <c:pt idx="9">
                  <c:v>763</c:v>
                </c:pt>
                <c:pt idx="12">
                  <c:v>812</c:v>
                </c:pt>
              </c:numCache>
            </c:numRef>
          </c:val>
          <c:extLst>
            <c:ext xmlns:c16="http://schemas.microsoft.com/office/drawing/2014/chart" uri="{C3380CC4-5D6E-409C-BE32-E72D297353CC}">
              <c16:uniqueId val="{00000006-0195-4BBA-BA2D-D41939BFDD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1632</c:v>
                </c:pt>
                <c:pt idx="3">
                  <c:v>1473</c:v>
                </c:pt>
                <c:pt idx="6">
                  <c:v>1388</c:v>
                </c:pt>
                <c:pt idx="9">
                  <c:v>1460</c:v>
                </c:pt>
                <c:pt idx="12">
                  <c:v>1652</c:v>
                </c:pt>
              </c:numCache>
            </c:numRef>
          </c:val>
          <c:extLst>
            <c:ext xmlns:c16="http://schemas.microsoft.com/office/drawing/2014/chart" uri="{C3380CC4-5D6E-409C-BE32-E72D297353CC}">
              <c16:uniqueId val="{00000007-0195-4BBA-BA2D-D41939BFDD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4046</c:v>
                </c:pt>
                <c:pt idx="3">
                  <c:v>3675</c:v>
                </c:pt>
                <c:pt idx="6">
                  <c:v>3345</c:v>
                </c:pt>
                <c:pt idx="9">
                  <c:v>3207</c:v>
                </c:pt>
                <c:pt idx="12">
                  <c:v>2877</c:v>
                </c:pt>
              </c:numCache>
            </c:numRef>
          </c:val>
          <c:extLst>
            <c:ext xmlns:c16="http://schemas.microsoft.com/office/drawing/2014/chart" uri="{C3380CC4-5D6E-409C-BE32-E72D297353CC}">
              <c16:uniqueId val="{00000008-0195-4BBA-BA2D-D41939BFDD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95-4BBA-BA2D-D41939BFDD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6331</c:v>
                </c:pt>
                <c:pt idx="3">
                  <c:v>6032</c:v>
                </c:pt>
                <c:pt idx="6">
                  <c:v>5506</c:v>
                </c:pt>
                <c:pt idx="9">
                  <c:v>5023</c:v>
                </c:pt>
                <c:pt idx="12">
                  <c:v>5630</c:v>
                </c:pt>
              </c:numCache>
            </c:numRef>
          </c:val>
          <c:extLst>
            <c:ext xmlns:c16="http://schemas.microsoft.com/office/drawing/2014/chart" uri="{C3380CC4-5D6E-409C-BE32-E72D297353CC}">
              <c16:uniqueId val="{0000000A-0195-4BBA-BA2D-D41939BFDDFA}"/>
            </c:ext>
          </c:extLst>
        </c:ser>
        <c:dLbls>
          <c:showLegendKey val="0"/>
          <c:showVal val="0"/>
          <c:showCatName val="0"/>
          <c:showSerName val="0"/>
          <c:showPercent val="0"/>
          <c:showBubbleSize val="0"/>
        </c:dLbls>
        <c:gapWidth val="100"/>
        <c:overlap val="100"/>
        <c:axId val="470950784"/>
        <c:axId val="470950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195-4BBA-BA2D-D41939BFDDFA}"/>
            </c:ext>
          </c:extLst>
        </c:ser>
        <c:dLbls>
          <c:showLegendKey val="0"/>
          <c:showVal val="0"/>
          <c:showCatName val="0"/>
          <c:showSerName val="0"/>
          <c:showPercent val="0"/>
          <c:showBubbleSize val="0"/>
        </c:dLbls>
        <c:marker val="1"/>
        <c:smooth val="0"/>
        <c:axId val="470950784"/>
        <c:axId val="470950000"/>
      </c:lineChart>
      <c:catAx>
        <c:axId val="47095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0950000"/>
        <c:crosses val="autoZero"/>
        <c:auto val="1"/>
        <c:lblAlgn val="ctr"/>
        <c:lblOffset val="100"/>
        <c:tickLblSkip val="1"/>
        <c:tickMarkSkip val="1"/>
        <c:noMultiLvlLbl val="0"/>
      </c:catAx>
      <c:valAx>
        <c:axId val="47095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95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2932</c:v>
                </c:pt>
                <c:pt idx="1">
                  <c:v>3537</c:v>
                </c:pt>
                <c:pt idx="2">
                  <c:v>3117</c:v>
                </c:pt>
              </c:numCache>
            </c:numRef>
          </c:val>
          <c:extLst>
            <c:ext xmlns:c16="http://schemas.microsoft.com/office/drawing/2014/chart" uri="{C3380CC4-5D6E-409C-BE32-E72D297353CC}">
              <c16:uniqueId val="{00000000-2C58-4A6F-944D-90B44A42B8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41</c:v>
                </c:pt>
                <c:pt idx="1">
                  <c:v>41</c:v>
                </c:pt>
                <c:pt idx="2">
                  <c:v>41</c:v>
                </c:pt>
              </c:numCache>
            </c:numRef>
          </c:val>
          <c:extLst>
            <c:ext xmlns:c16="http://schemas.microsoft.com/office/drawing/2014/chart" uri="{C3380CC4-5D6E-409C-BE32-E72D297353CC}">
              <c16:uniqueId val="{00000001-2C58-4A6F-944D-90B44A42B8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1718</c:v>
                </c:pt>
                <c:pt idx="1">
                  <c:v>1742</c:v>
                </c:pt>
                <c:pt idx="2">
                  <c:v>2224</c:v>
                </c:pt>
              </c:numCache>
            </c:numRef>
          </c:val>
          <c:extLst>
            <c:ext xmlns:c16="http://schemas.microsoft.com/office/drawing/2014/chart" uri="{C3380CC4-5D6E-409C-BE32-E72D297353CC}">
              <c16:uniqueId val="{00000002-2C58-4A6F-944D-90B44A42B8C4}"/>
            </c:ext>
          </c:extLst>
        </c:ser>
        <c:dLbls>
          <c:showLegendKey val="0"/>
          <c:showVal val="0"/>
          <c:showCatName val="0"/>
          <c:showSerName val="0"/>
          <c:showPercent val="0"/>
          <c:showBubbleSize val="0"/>
        </c:dLbls>
        <c:gapWidth val="120"/>
        <c:overlap val="100"/>
        <c:axId val="470954312"/>
        <c:axId val="470951960"/>
      </c:barChart>
      <c:catAx>
        <c:axId val="470954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0951960"/>
        <c:crosses val="autoZero"/>
        <c:auto val="1"/>
        <c:lblAlgn val="ctr"/>
        <c:lblOffset val="100"/>
        <c:tickLblSkip val="1"/>
        <c:tickMarkSkip val="1"/>
        <c:noMultiLvlLbl val="0"/>
      </c:catAx>
      <c:valAx>
        <c:axId val="470951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0954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{87072B0B-83A2-449D-9697-3A46DFE87AB3}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B81-4758-86A7-172BA5A2B4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{2BC548DC-804E-45A9-BC3C-3480ACC8450E}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81-4758-86A7-172BA5A2B4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{0CDD9566-B695-407F-BB12-AF427CAC62A8}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81-4758-86A7-172BA5A2B4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{ED541C30-F287-44DB-818D-567F527F6695}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81-4758-86A7-172BA5A2B4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{09234DAC-792E-41C1-935C-1FBA10410C75}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81-4758-86A7-172BA5A2B43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{9CA504E0-D6D0-49BE-8497-06DF0808DE05}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B81-4758-86A7-172BA5A2B43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{78BE781A-F8AB-495D-93DD-CD91B2EE6F82}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B81-4758-86A7-172BA5A2B43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{F1D9BEA1-5981-439E-9E98-F72339230BE7}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B81-4758-86A7-172BA5A2B43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{667FDD0D-F7FE-4CB4-8DCC-C3587D8938C2}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B81-4758-86A7-172BA5A2B4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47.4</c:v>
                </c:pt>
                <c:pt idx="16">
                  <c:v>54.7</c:v>
                </c:pt>
                <c:pt idx="24">
                  <c:v>56.4</c:v>
                </c:pt>
                <c:pt idx="32">
                  <c:v>56.9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B81-4758-86A7-172BA5A2B4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{83AEF8CD-18EA-49A3-A954-DBFBF0E53FB4}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B81-4758-86A7-172BA5A2B4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{8DF8C9BC-3BA7-4F47-938A-9D03241DFDE7}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81-4758-86A7-172BA5A2B4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{91415D7D-F80B-4B82-8237-05613B7ECEA4}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81-4758-86A7-172BA5A2B4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{194EABA9-47E9-4B7D-8475-D5F35DA94045}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81-4758-86A7-172BA5A2B4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{20EA62E5-38E1-4E24-ACB4-1EC36FFAA453}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81-4758-86A7-172BA5A2B43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{6912E4C4-8645-4377-94E0-81D11A1A5220}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B81-4758-86A7-172BA5A2B43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{C790B29E-91B1-4FF0-956B-2F45648D41B1}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B81-4758-86A7-172BA5A2B43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{064AB6C2-E088-457D-B02F-B94A6DBA22C6}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B81-4758-86A7-172BA5A2B43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{8A386BE2-6796-4399-A85C-1331AD5487A3}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B81-4758-86A7-172BA5A2B4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6B81-4758-86A7-172BA5A2B430}"/>
            </c:ext>
          </c:extLst>
        </c:ser>
        <c:dLbls>
          <c:showLegendKey val="0"/>
          <c:showVal val="1"/>
          <c:showCatName val="0"/>
          <c:showSerName val="0"/>
          <c:showPercent val="0"/>
          <c:showBubbleSize val="0"/>
        </c:dLbls>
        <c:axId val="139072568"/>
        <c:axId val="169717208"/>
      </c:scatterChart>
      <c:valAx>
        <c:axId val="139072568"/>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717208"/>
        <c:crosses val="autoZero"/>
        <c:crossBetween val="midCat"/>
      </c:valAx>
      <c:valAx>
        <c:axId val="169717208"/>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072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{BB8F99D6-9A45-4FD1-A0B5-23BEF1438BA9}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644-4EA9-A1C8-44B9E3F84F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{EA72130E-3010-48D1-AB13-55AE6360A549}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44-4EA9-A1C8-44B9E3F84F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{8CC98484-7D83-45AE-B851-5E862B15C246}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44-4EA9-A1C8-44B9E3F84F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{9B5DDEC3-25F9-46D3-87E6-4E760D5C0298}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44-4EA9-A1C8-44B9E3F84F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{FCDF7D97-F982-4566-B493-204291379B85}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44-4EA9-A1C8-44B9E3F84F3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{2797C46C-FA39-40A1-9519-B832778E1828}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644-4EA9-A1C8-44B9E3F84F3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{B2D94050-9193-4D65-BEE3-56C4F306D9F3}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644-4EA9-A1C8-44B9E3F84F3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{101DFE5D-4787-4EE6-A3F7-AE24A4D5A064}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644-4EA9-A1C8-44B9E3F84F3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{0978D82A-D950-4A68-A324-80B74483E019}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644-4EA9-A1C8-44B9E3F84F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2.8</c:v>
                </c:pt>
                <c:pt idx="16">
                  <c:v>1.9</c:v>
                </c:pt>
                <c:pt idx="24">
                  <c:v>1.4</c:v>
                </c:pt>
                <c:pt idx="32">
                  <c:v>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644-4EA9-A1C8-44B9E3F84F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{F3BD47D1-DAB6-46B5-8570-3D58894B5356}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644-4EA9-A1C8-44B9E3F84F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{B90DAD20-FB8E-4EC0-AD68-1BE0979F6CDD}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44-4EA9-A1C8-44B9E3F84F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{D605E318-6AF0-4BC0-A39C-ED69A49AA486}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44-4EA9-A1C8-44B9E3F84F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{ECDB0881-EA4E-42AF-A8D7-D1936BC90956}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44-4EA9-A1C8-44B9E3F84F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{8FD1F109-3F1B-4830-9414-2A4C4A6B275B}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44-4EA9-A1C8-44B9E3F84F3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{07EA168B-3F4D-445F-9705-6D1E63E024EE}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644-4EA9-A1C8-44B9E3F84F3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{CB8FAFFD-A3C4-472F-BA2F-BFDBAFE2E8F6}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644-4EA9-A1C8-44B9E3F84F3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{23A5E717-15E0-45F1-AF36-8164C49797D7}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644-4EA9-A1C8-44B9E3F84F3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{B56D6400-D0C9-4360-AA76-F2690E8F1F34}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644-4EA9-A1C8-44B9E3F84F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4644-4EA9-A1C8-44B9E3F84F31}"/>
            </c:ext>
          </c:extLst>
        </c:ser>
        <c:dLbls>
          <c:showLegendKey val="0"/>
          <c:showVal val="1"/>
          <c:showCatName val="0"/>
          <c:showSerName val="0"/>
          <c:showPercent val="0"/>
          <c:showBubbleSize val="0"/>
        </c:dLbls>
        <c:axId val="139683656"/>
        <c:axId val="139684040"/>
      </c:scatterChart>
      <c:valAx>
        <c:axId val="13968365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684040"/>
        <c:crosses val="autoZero"/>
        <c:crossBetween val="midCat"/>
      </c:valAx>
      <c:valAx>
        <c:axId val="1396840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6836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分子構造の各項目について概ね減少傾向である。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過年度において，地方債の発行抑制に努めたことにより元利償還金額が減少していることが要因である。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引き続き，地方債の適正な発行と財政健全化に努めていく。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の抑制に努めていたこともあり，元利償還金額は減少しているものの，令和元年度において地方税の減少に伴い，地方債の借入を余儀なくされたことから，一般会計等に係る地方債の現在高が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今後も地方債の適正な発行と財政健全化に努めていく。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年度は町内企業の業績が好調で，法人町民税が伸びたことに伴い基金残高合計は増加していたが，令和元年度は，令和元年台風第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号に対応するために財政調整基金取り崩したことにより基金全体として大きな増加はしていない。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に対応できるように財政調整基金の水準は確保したまま，地方税の増収が見込まれる場合には，今後見込まれる公共施設等の維持・修繕及び長寿命化等に対応するために目的基金への積立てをするとともに，地方債の発行と調整しつつ，適正な基金の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令和元年度は主に次の基金について事業を行っている。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）特定防衛施設周辺整備調整交付金事業基金・・・あんしん子育て医療費助成事業（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）長寿社会対策基金・・・敬老事業（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）ふるさと応援基金・・・児童館エアコン設置工事　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令和元年度は，前年度に比較して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増額の主な要因は，学校校舎の改修事業が控えていることから学校校舎建設基金に積立てを行ったことにより増加している。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令和元年度に引き続き寄附の目的に応じた事業に充当していくこととし，財政調整基金の動向に注視しながら，基金の目的に沿った事業に充当することとする。また，基金の目的が類似するものについては，廃止・統合を行い，より弾力的な運用が図られるよう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減少の主な要因は，地方税が減少したことに伴い，基金の取り崩しを余儀なくされたこと，また，令和元年台風第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号の災害復旧事業に対して基金を充当したことが挙げあられる。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災害等に対応できるように財政調整基金の水準を確保する必要があると考えることから，地方債の発行と調整しつつ，適正な基金の管理に努める。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財政調整基金の動向を注視しながら，処分等をすることにより財政健全化に努める。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28,598
28,084
225.49
13,962,269
12,605,131
525,404
8,724,131
5,630,220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本町の保有する資産全体として，全体の約半分が償却されている状態である。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特に庁舎は平成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年に，出張所は平成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年の年に移転して比較的新しいこともあり，全体の償却率を引き下げているものの，その他の資産の老朽化が進んでいることがわかる。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8"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3" name="フローチャート: 判断 82"/>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126746</xdr:rowOff>
    </xdr:from>
    <xdr:to>
      <xdr:col>23</xdr:col>
      <xdr:colOff>136525</xdr:colOff>
      <xdr:row>29</xdr:row>
      <xdr:rowOff>56896</xdr:rowOff>
    </xdr:to>
    <xdr:sp macro="" textlink="">
      <xdr:nvSpPr>
        <xdr:cNvPr id="89" name="楕円 88"/>
        <xdr:cNvSpPr/>
      </xdr:nvSpPr>
      <xdr:spPr>
        <a:xfrm>
          <a:off x="4711700" y="56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149623</xdr:rowOff>
    </xdr:from>
    <xdr:ext cx="405111" cy="259045"/>
    <xdr:sp macro="" textlink="">
      <xdr:nvSpPr>
        <xdr:cNvPr id="90" name="有形固定資産減価償却率該当値テキスト"/>
        <xdr:cNvSpPr txBox="1"/>
      </xdr:nvSpPr>
      <xdr:spPr>
        <a:xfrm>
          <a:off x="4813300" y="555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115951</xdr:rowOff>
    </xdr:from>
    <xdr:to>
      <xdr:col>19</xdr:col>
      <xdr:colOff>187325</xdr:colOff>
      <xdr:row>29</xdr:row>
      <xdr:rowOff>46101</xdr:rowOff>
    </xdr:to>
    <xdr:sp macro="" textlink="">
      <xdr:nvSpPr>
        <xdr:cNvPr id="91" name="楕円 90"/>
        <xdr:cNvSpPr/>
      </xdr:nvSpPr>
      <xdr:spPr>
        <a:xfrm>
          <a:off x="4000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166751</xdr:rowOff>
    </xdr:from>
    <xdr:to>
      <xdr:col>23</xdr:col>
      <xdr:colOff>85725</xdr:colOff>
      <xdr:row>29</xdr:row>
      <xdr:rowOff>6096</xdr:rowOff>
    </xdr:to>
    <xdr:cxnSp macro="">
      <xdr:nvCxnSpPr>
        <xdr:cNvPr id="92" name="直線コネクタ 91"/>
        <xdr:cNvCxnSpPr/>
      </xdr:nvCxnSpPr>
      <xdr:spPr>
        <a:xfrm>
          <a:off x="4051300" y="5738876"/>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79248</xdr:rowOff>
    </xdr:from>
    <xdr:to>
      <xdr:col>15</xdr:col>
      <xdr:colOff>187325</xdr:colOff>
      <xdr:row>29</xdr:row>
      <xdr:rowOff>9398</xdr:rowOff>
    </xdr:to>
    <xdr:sp macro="" textlink="">
      <xdr:nvSpPr>
        <xdr:cNvPr id="93" name="楕円 92"/>
        <xdr:cNvSpPr/>
      </xdr:nvSpPr>
      <xdr:spPr>
        <a:xfrm>
          <a:off x="3238500" y="56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130048</xdr:rowOff>
    </xdr:from>
    <xdr:to>
      <xdr:col>19</xdr:col>
      <xdr:colOff>136525</xdr:colOff>
      <xdr:row>28</xdr:row>
      <xdr:rowOff>166751</xdr:rowOff>
    </xdr:to>
    <xdr:cxnSp macro="">
      <xdr:nvCxnSpPr>
        <xdr:cNvPr id="94" name="直線コネクタ 93"/>
        <xdr:cNvCxnSpPr/>
      </xdr:nvCxnSpPr>
      <xdr:spPr>
        <a:xfrm>
          <a:off x="3289300" y="5702173"/>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93091</xdr:rowOff>
    </xdr:from>
    <xdr:to>
      <xdr:col>11</xdr:col>
      <xdr:colOff>187325</xdr:colOff>
      <xdr:row>28</xdr:row>
      <xdr:rowOff>23241</xdr:rowOff>
    </xdr:to>
    <xdr:sp macro="" textlink="">
      <xdr:nvSpPr>
        <xdr:cNvPr id="95" name="楕円 94"/>
        <xdr:cNvSpPr/>
      </xdr:nvSpPr>
      <xdr:spPr>
        <a:xfrm>
          <a:off x="2476500" y="54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143891</xdr:rowOff>
    </xdr:from>
    <xdr:to>
      <xdr:col>15</xdr:col>
      <xdr:colOff>136525</xdr:colOff>
      <xdr:row>28</xdr:row>
      <xdr:rowOff>130048</xdr:rowOff>
    </xdr:to>
    <xdr:cxnSp macro="">
      <xdr:nvCxnSpPr>
        <xdr:cNvPr id="96" name="直線コネクタ 95"/>
        <xdr:cNvCxnSpPr/>
      </xdr:nvCxnSpPr>
      <xdr:spPr>
        <a:xfrm>
          <a:off x="2527300" y="5544566"/>
          <a:ext cx="762000" cy="1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14478</xdr:rowOff>
    </xdr:from>
    <xdr:to>
      <xdr:col>7</xdr:col>
      <xdr:colOff>187325</xdr:colOff>
      <xdr:row>28</xdr:row>
      <xdr:rowOff>116078</xdr:rowOff>
    </xdr:to>
    <xdr:sp macro="" textlink="">
      <xdr:nvSpPr>
        <xdr:cNvPr id="97" name="楕円 96"/>
        <xdr:cNvSpPr/>
      </xdr:nvSpPr>
      <xdr:spPr>
        <a:xfrm>
          <a:off x="1714500" y="55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143891</xdr:rowOff>
    </xdr:from>
    <xdr:to>
      <xdr:col>11</xdr:col>
      <xdr:colOff>136525</xdr:colOff>
      <xdr:row>28</xdr:row>
      <xdr:rowOff>65278</xdr:rowOff>
    </xdr:to>
    <xdr:cxnSp macro="">
      <xdr:nvCxnSpPr>
        <xdr:cNvPr id="98" name="直線コネクタ 97"/>
        <xdr:cNvCxnSpPr/>
      </xdr:nvCxnSpPr>
      <xdr:spPr>
        <a:xfrm flipV="1">
          <a:off x="1765300" y="5544566"/>
          <a:ext cx="762000" cy="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9" name="n_1aveValue有形固定資産減価償却率"/>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100" name="n_2aveValue有形固定資産減価償却率"/>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101" name="n_3aveValue有形固定資産減価償却率"/>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102" name="n_4aveValue有形固定資産減価償却率"/>
        <xdr:cNvSpPr txBox="1"/>
      </xdr:nvSpPr>
      <xdr:spPr>
        <a:xfrm>
          <a:off x="1562744" y="57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62628</xdr:rowOff>
    </xdr:from>
    <xdr:ext cx="405111" cy="259045"/>
    <xdr:sp macro="" textlink="">
      <xdr:nvSpPr>
        <xdr:cNvPr id="103" name="n_1mainValue有形固定資産減価償却率"/>
        <xdr:cNvSpPr txBox="1"/>
      </xdr:nvSpPr>
      <xdr:spPr>
        <a:xfrm>
          <a:off x="3836044" y="546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25925</xdr:rowOff>
    </xdr:from>
    <xdr:ext cx="405111" cy="259045"/>
    <xdr:sp macro="" textlink="">
      <xdr:nvSpPr>
        <xdr:cNvPr id="104" name="n_2mainValue有形固定資産減価償却率"/>
        <xdr:cNvSpPr txBox="1"/>
      </xdr:nvSpPr>
      <xdr:spPr>
        <a:xfrm>
          <a:off x="3086744" y="5426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39768</xdr:rowOff>
    </xdr:from>
    <xdr:ext cx="405111" cy="259045"/>
    <xdr:sp macro="" textlink="">
      <xdr:nvSpPr>
        <xdr:cNvPr id="105" name="n_3mainValue有形固定資産減価償却率"/>
        <xdr:cNvSpPr txBox="1"/>
      </xdr:nvSpPr>
      <xdr:spPr>
        <a:xfrm>
          <a:off x="2324744" y="526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132605</xdr:rowOff>
    </xdr:from>
    <xdr:ext cx="405111" cy="259045"/>
    <xdr:sp macro="" textlink="">
      <xdr:nvSpPr>
        <xdr:cNvPr id="106" name="n_4mainValue有形固定資産減価償却率"/>
        <xdr:cNvSpPr txBox="1"/>
      </xdr:nvSpPr>
      <xdr:spPr>
        <a:xfrm>
          <a:off x="1562744" y="5361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近年，本町では，比較的公債の発行総額が少なく推移してきたこともあり，債務償還比率も全国・県平均を大きく下回っている。</a:t>
          </a:r>
        </a:p>
        <a:p>
          <a:r>
            <a:rPr kumimoji="1" lang="ja-JP" altLang="en-US" sz="1100">
              <a:latin typeface="ＭＳ Ｐゴシック" panose="020B0600070205080204" pitchFamily="50" charset="-128"/>
              <a:ea typeface="ＭＳ Ｐゴシック" panose="020B0600070205080204" pitchFamily="50" charset="-128"/>
            </a:rPr>
            <a:t>しかしながら，本町では経済の動向によって財政状況が左右される特有性から，公債の発行が必要になることもあり，当該理由により令和元年度において比率が増加している。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今後も経済の動向によっては公債の発行が必要となることが想定される。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153928</xdr:rowOff>
    </xdr:from>
    <xdr:to>
      <xdr:col>76</xdr:col>
      <xdr:colOff>73025</xdr:colOff>
      <xdr:row>27</xdr:row>
      <xdr:rowOff>84078</xdr:rowOff>
    </xdr:to>
    <xdr:sp macro="" textlink="">
      <xdr:nvSpPr>
        <xdr:cNvPr id="151" name="楕円 150"/>
        <xdr:cNvSpPr/>
      </xdr:nvSpPr>
      <xdr:spPr>
        <a:xfrm>
          <a:off x="14744700" y="53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68855</xdr:rowOff>
    </xdr:from>
    <xdr:ext cx="469744" cy="259045"/>
    <xdr:sp macro="" textlink="">
      <xdr:nvSpPr>
        <xdr:cNvPr id="152" name="債務償還比率該当値テキスト"/>
        <xdr:cNvSpPr txBox="1"/>
      </xdr:nvSpPr>
      <xdr:spPr>
        <a:xfrm>
          <a:off x="14846300" y="529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105999</xdr:rowOff>
    </xdr:from>
    <xdr:to>
      <xdr:col>72</xdr:col>
      <xdr:colOff>123825</xdr:colOff>
      <xdr:row>27</xdr:row>
      <xdr:rowOff>36149</xdr:rowOff>
    </xdr:to>
    <xdr:sp macro="" textlink="">
      <xdr:nvSpPr>
        <xdr:cNvPr id="153" name="楕円 152"/>
        <xdr:cNvSpPr/>
      </xdr:nvSpPr>
      <xdr:spPr>
        <a:xfrm>
          <a:off x="14033500" y="53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156799</xdr:rowOff>
    </xdr:from>
    <xdr:to>
      <xdr:col>76</xdr:col>
      <xdr:colOff>22225</xdr:colOff>
      <xdr:row>27</xdr:row>
      <xdr:rowOff>33278</xdr:rowOff>
    </xdr:to>
    <xdr:cxnSp macro="">
      <xdr:nvCxnSpPr>
        <xdr:cNvPr id="154" name="直線コネクタ 153"/>
        <xdr:cNvCxnSpPr/>
      </xdr:nvCxnSpPr>
      <xdr:spPr>
        <a:xfrm>
          <a:off x="14084300" y="5386024"/>
          <a:ext cx="711200" cy="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147091</xdr:rowOff>
    </xdr:from>
    <xdr:to>
      <xdr:col>68</xdr:col>
      <xdr:colOff>123825</xdr:colOff>
      <xdr:row>27</xdr:row>
      <xdr:rowOff>77241</xdr:rowOff>
    </xdr:to>
    <xdr:sp macro="" textlink="">
      <xdr:nvSpPr>
        <xdr:cNvPr id="155" name="楕円 154"/>
        <xdr:cNvSpPr/>
      </xdr:nvSpPr>
      <xdr:spPr>
        <a:xfrm>
          <a:off x="13271500" y="53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156799</xdr:rowOff>
    </xdr:from>
    <xdr:to>
      <xdr:col>72</xdr:col>
      <xdr:colOff>73025</xdr:colOff>
      <xdr:row>27</xdr:row>
      <xdr:rowOff>26441</xdr:rowOff>
    </xdr:to>
    <xdr:cxnSp macro="">
      <xdr:nvCxnSpPr>
        <xdr:cNvPr id="156" name="直線コネクタ 155"/>
        <xdr:cNvCxnSpPr/>
      </xdr:nvCxnSpPr>
      <xdr:spPr>
        <a:xfrm flipV="1">
          <a:off x="13322300" y="5386024"/>
          <a:ext cx="762000" cy="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80713</xdr:rowOff>
    </xdr:from>
    <xdr:to>
      <xdr:col>64</xdr:col>
      <xdr:colOff>123825</xdr:colOff>
      <xdr:row>28</xdr:row>
      <xdr:rowOff>10863</xdr:rowOff>
    </xdr:to>
    <xdr:sp macro="" textlink="">
      <xdr:nvSpPr>
        <xdr:cNvPr id="157" name="楕円 156"/>
        <xdr:cNvSpPr/>
      </xdr:nvSpPr>
      <xdr:spPr>
        <a:xfrm>
          <a:off x="12509500" y="54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26441</xdr:rowOff>
    </xdr:from>
    <xdr:to>
      <xdr:col>68</xdr:col>
      <xdr:colOff>73025</xdr:colOff>
      <xdr:row>27</xdr:row>
      <xdr:rowOff>131513</xdr:rowOff>
    </xdr:to>
    <xdr:cxnSp macro="">
      <xdr:nvCxnSpPr>
        <xdr:cNvPr id="158" name="直線コネクタ 157"/>
        <xdr:cNvCxnSpPr/>
      </xdr:nvCxnSpPr>
      <xdr:spPr>
        <a:xfrm flipV="1">
          <a:off x="12560300" y="5427116"/>
          <a:ext cx="762000" cy="10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20333</xdr:rowOff>
    </xdr:from>
    <xdr:to>
      <xdr:col>60</xdr:col>
      <xdr:colOff>123825</xdr:colOff>
      <xdr:row>27</xdr:row>
      <xdr:rowOff>121933</xdr:rowOff>
    </xdr:to>
    <xdr:sp macro="" textlink="">
      <xdr:nvSpPr>
        <xdr:cNvPr id="159" name="楕円 158"/>
        <xdr:cNvSpPr/>
      </xdr:nvSpPr>
      <xdr:spPr>
        <a:xfrm>
          <a:off x="11747500" y="54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71133</xdr:rowOff>
    </xdr:from>
    <xdr:to>
      <xdr:col>64</xdr:col>
      <xdr:colOff>73025</xdr:colOff>
      <xdr:row>27</xdr:row>
      <xdr:rowOff>131513</xdr:rowOff>
    </xdr:to>
    <xdr:cxnSp macro="">
      <xdr:nvCxnSpPr>
        <xdr:cNvPr id="160" name="直線コネクタ 159"/>
        <xdr:cNvCxnSpPr/>
      </xdr:nvCxnSpPr>
      <xdr:spPr>
        <a:xfrm>
          <a:off x="11798300" y="5471808"/>
          <a:ext cx="762000" cy="6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61"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62"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63"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4" name="n_4aveValue債務償還比率"/>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52676</xdr:rowOff>
    </xdr:from>
    <xdr:ext cx="469744" cy="259045"/>
    <xdr:sp macro="" textlink="">
      <xdr:nvSpPr>
        <xdr:cNvPr id="165" name="n_1mainValue債務償還比率"/>
        <xdr:cNvSpPr txBox="1"/>
      </xdr:nvSpPr>
      <xdr:spPr>
        <a:xfrm>
          <a:off x="13836727" y="511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93768</xdr:rowOff>
    </xdr:from>
    <xdr:ext cx="469744" cy="259045"/>
    <xdr:sp macro="" textlink="">
      <xdr:nvSpPr>
        <xdr:cNvPr id="166" name="n_2mainValue債務償還比率"/>
        <xdr:cNvSpPr txBox="1"/>
      </xdr:nvSpPr>
      <xdr:spPr>
        <a:xfrm>
          <a:off x="13087427" y="515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27390</xdr:rowOff>
    </xdr:from>
    <xdr:ext cx="469744" cy="259045"/>
    <xdr:sp macro="" textlink="">
      <xdr:nvSpPr>
        <xdr:cNvPr id="167" name="n_3mainValue債務償還比率"/>
        <xdr:cNvSpPr txBox="1"/>
      </xdr:nvSpPr>
      <xdr:spPr>
        <a:xfrm>
          <a:off x="12325427" y="525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138460</xdr:rowOff>
    </xdr:from>
    <xdr:ext cx="469744" cy="259045"/>
    <xdr:sp macro="" textlink="">
      <xdr:nvSpPr>
        <xdr:cNvPr id="168" name="n_4mainValue債務償還比率"/>
        <xdr:cNvSpPr txBox="1"/>
      </xdr:nvSpPr>
      <xdr:spPr>
        <a:xfrm>
          <a:off x="11563427" y="519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28,598
28,084
225.49
13,962,269
12,605,131
525,404
8,724,131
5,630,220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3" name="楕円 72"/>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4" name="【道路】&#10;有形固定資産減価償却率該当値テキスト"/>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31115</xdr:rowOff>
    </xdr:from>
    <xdr:to>
      <xdr:col>20</xdr:col>
      <xdr:colOff>38100</xdr:colOff>
      <xdr:row>37</xdr:row>
      <xdr:rowOff>132715</xdr:rowOff>
    </xdr:to>
    <xdr:sp macro="" textlink="">
      <xdr:nvSpPr>
        <xdr:cNvPr id="75" name="楕円 74"/>
        <xdr:cNvSpPr/>
      </xdr:nvSpPr>
      <xdr:spPr>
        <a:xfrm>
          <a:off x="3746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81915</xdr:rowOff>
    </xdr:from>
    <xdr:to>
      <xdr:col>24</xdr:col>
      <xdr:colOff>63500</xdr:colOff>
      <xdr:row>37</xdr:row>
      <xdr:rowOff>121920</xdr:rowOff>
    </xdr:to>
    <xdr:cxnSp macro="">
      <xdr:nvCxnSpPr>
        <xdr:cNvPr id="76" name="直線コネクタ 75"/>
        <xdr:cNvCxnSpPr/>
      </xdr:nvCxnSpPr>
      <xdr:spPr>
        <a:xfrm>
          <a:off x="3797300" y="64255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166370</xdr:rowOff>
    </xdr:from>
    <xdr:to>
      <xdr:col>15</xdr:col>
      <xdr:colOff>101600</xdr:colOff>
      <xdr:row>37</xdr:row>
      <xdr:rowOff>96520</xdr:rowOff>
    </xdr:to>
    <xdr:sp macro="" textlink="">
      <xdr:nvSpPr>
        <xdr:cNvPr id="77" name="楕円 76"/>
        <xdr:cNvSpPr/>
      </xdr:nvSpPr>
      <xdr:spPr>
        <a:xfrm>
          <a:off x="2857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45720</xdr:rowOff>
    </xdr:from>
    <xdr:to>
      <xdr:col>19</xdr:col>
      <xdr:colOff>177800</xdr:colOff>
      <xdr:row>37</xdr:row>
      <xdr:rowOff>81915</xdr:rowOff>
    </xdr:to>
    <xdr:cxnSp macro="">
      <xdr:nvCxnSpPr>
        <xdr:cNvPr id="78" name="直線コネクタ 77"/>
        <xdr:cNvCxnSpPr/>
      </xdr:nvCxnSpPr>
      <xdr:spPr>
        <a:xfrm>
          <a:off x="2908300" y="63893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99695</xdr:rowOff>
    </xdr:from>
    <xdr:to>
      <xdr:col>10</xdr:col>
      <xdr:colOff>165100</xdr:colOff>
      <xdr:row>36</xdr:row>
      <xdr:rowOff>29845</xdr:rowOff>
    </xdr:to>
    <xdr:sp macro="" textlink="">
      <xdr:nvSpPr>
        <xdr:cNvPr id="79" name="楕円 78"/>
        <xdr:cNvSpPr/>
      </xdr:nvSpPr>
      <xdr:spPr>
        <a:xfrm>
          <a:off x="1968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150495</xdr:rowOff>
    </xdr:from>
    <xdr:to>
      <xdr:col>15</xdr:col>
      <xdr:colOff>50800</xdr:colOff>
      <xdr:row>37</xdr:row>
      <xdr:rowOff>45720</xdr:rowOff>
    </xdr:to>
    <xdr:cxnSp macro="">
      <xdr:nvCxnSpPr>
        <xdr:cNvPr id="80" name="直線コネクタ 79"/>
        <xdr:cNvCxnSpPr/>
      </xdr:nvCxnSpPr>
      <xdr:spPr>
        <a:xfrm>
          <a:off x="2019300" y="615124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69215</xdr:rowOff>
    </xdr:from>
    <xdr:to>
      <xdr:col>6</xdr:col>
      <xdr:colOff>38100</xdr:colOff>
      <xdr:row>36</xdr:row>
      <xdr:rowOff>170815</xdr:rowOff>
    </xdr:to>
    <xdr:sp macro="" textlink="">
      <xdr:nvSpPr>
        <xdr:cNvPr id="81" name="楕円 80"/>
        <xdr:cNvSpPr/>
      </xdr:nvSpPr>
      <xdr:spPr>
        <a:xfrm>
          <a:off x="1079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150495</xdr:rowOff>
    </xdr:from>
    <xdr:to>
      <xdr:col>10</xdr:col>
      <xdr:colOff>114300</xdr:colOff>
      <xdr:row>36</xdr:row>
      <xdr:rowOff>120015</xdr:rowOff>
    </xdr:to>
    <xdr:cxnSp macro="">
      <xdr:nvCxnSpPr>
        <xdr:cNvPr id="82" name="直線コネクタ 81"/>
        <xdr:cNvCxnSpPr/>
      </xdr:nvCxnSpPr>
      <xdr:spPr>
        <a:xfrm flipV="1">
          <a:off x="1130300" y="615124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149242</xdr:rowOff>
    </xdr:from>
    <xdr:ext cx="405111" cy="259045"/>
    <xdr:sp macro="" textlink="">
      <xdr:nvSpPr>
        <xdr:cNvPr id="87" name="n_1mainValue【道路】&#10;有形固定資産減価償却率"/>
        <xdr:cNvSpPr txBox="1"/>
      </xdr:nvSpPr>
      <xdr:spPr>
        <a:xfrm>
          <a:off x="3582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88" name="n_2mainValue【道路】&#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46372</xdr:rowOff>
    </xdr:from>
    <xdr:ext cx="405111" cy="259045"/>
    <xdr:sp macro="" textlink="">
      <xdr:nvSpPr>
        <xdr:cNvPr id="89" name="n_3mainValue【道路】&#10;有形固定資産減価償却率"/>
        <xdr:cNvSpPr txBox="1"/>
      </xdr:nvSpPr>
      <xdr:spPr>
        <a:xfrm>
          <a:off x="1816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15892</xdr:rowOff>
    </xdr:from>
    <xdr:ext cx="405111" cy="259045"/>
    <xdr:sp macro="" textlink="">
      <xdr:nvSpPr>
        <xdr:cNvPr id="90" name="n_4mainValue【道路】&#10;有形固定資産減価償却率"/>
        <xdr:cNvSpPr txBox="1"/>
      </xdr:nvSpPr>
      <xdr:spPr>
        <a:xfrm>
          <a:off x="927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80797</xdr:rowOff>
    </xdr:from>
    <xdr:to>
      <xdr:col>55</xdr:col>
      <xdr:colOff>50800</xdr:colOff>
      <xdr:row>40</xdr:row>
      <xdr:rowOff>10947</xdr:rowOff>
    </xdr:to>
    <xdr:sp macro="" textlink="">
      <xdr:nvSpPr>
        <xdr:cNvPr id="130" name="楕円 129"/>
        <xdr:cNvSpPr/>
      </xdr:nvSpPr>
      <xdr:spPr>
        <a:xfrm>
          <a:off x="10426700" y="67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103674</xdr:rowOff>
    </xdr:from>
    <xdr:ext cx="534377" cy="259045"/>
    <xdr:sp macro="" textlink="">
      <xdr:nvSpPr>
        <xdr:cNvPr id="131" name="【道路】&#10;一人当たり延長該当値テキスト"/>
        <xdr:cNvSpPr txBox="1"/>
      </xdr:nvSpPr>
      <xdr:spPr>
        <a:xfrm>
          <a:off x="10515600" y="66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79540</xdr:rowOff>
    </xdr:from>
    <xdr:to>
      <xdr:col>50</xdr:col>
      <xdr:colOff>165100</xdr:colOff>
      <xdr:row>40</xdr:row>
      <xdr:rowOff>9690</xdr:rowOff>
    </xdr:to>
    <xdr:sp macro="" textlink="">
      <xdr:nvSpPr>
        <xdr:cNvPr id="132" name="楕円 131"/>
        <xdr:cNvSpPr/>
      </xdr:nvSpPr>
      <xdr:spPr>
        <a:xfrm>
          <a:off x="9588500" y="67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130340</xdr:rowOff>
    </xdr:from>
    <xdr:to>
      <xdr:col>55</xdr:col>
      <xdr:colOff>0</xdr:colOff>
      <xdr:row>39</xdr:row>
      <xdr:rowOff>131597</xdr:rowOff>
    </xdr:to>
    <xdr:cxnSp macro="">
      <xdr:nvCxnSpPr>
        <xdr:cNvPr id="133" name="直線コネクタ 132"/>
        <xdr:cNvCxnSpPr/>
      </xdr:nvCxnSpPr>
      <xdr:spPr>
        <a:xfrm>
          <a:off x="9639300" y="6816890"/>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82512</xdr:rowOff>
    </xdr:from>
    <xdr:to>
      <xdr:col>46</xdr:col>
      <xdr:colOff>38100</xdr:colOff>
      <xdr:row>40</xdr:row>
      <xdr:rowOff>12662</xdr:rowOff>
    </xdr:to>
    <xdr:sp macro="" textlink="">
      <xdr:nvSpPr>
        <xdr:cNvPr id="134" name="楕円 133"/>
        <xdr:cNvSpPr/>
      </xdr:nvSpPr>
      <xdr:spPr>
        <a:xfrm>
          <a:off x="8699500" y="67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130340</xdr:rowOff>
    </xdr:from>
    <xdr:to>
      <xdr:col>50</xdr:col>
      <xdr:colOff>114300</xdr:colOff>
      <xdr:row>39</xdr:row>
      <xdr:rowOff>133312</xdr:rowOff>
    </xdr:to>
    <xdr:cxnSp macro="">
      <xdr:nvCxnSpPr>
        <xdr:cNvPr id="135" name="直線コネクタ 134"/>
        <xdr:cNvCxnSpPr/>
      </xdr:nvCxnSpPr>
      <xdr:spPr>
        <a:xfrm flipV="1">
          <a:off x="8750300" y="681689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84684</xdr:rowOff>
    </xdr:from>
    <xdr:to>
      <xdr:col>41</xdr:col>
      <xdr:colOff>101600</xdr:colOff>
      <xdr:row>40</xdr:row>
      <xdr:rowOff>14834</xdr:rowOff>
    </xdr:to>
    <xdr:sp macro="" textlink="">
      <xdr:nvSpPr>
        <xdr:cNvPr id="136" name="楕円 135"/>
        <xdr:cNvSpPr/>
      </xdr:nvSpPr>
      <xdr:spPr>
        <a:xfrm>
          <a:off x="7810500" y="67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133312</xdr:rowOff>
    </xdr:from>
    <xdr:to>
      <xdr:col>45</xdr:col>
      <xdr:colOff>177800</xdr:colOff>
      <xdr:row>39</xdr:row>
      <xdr:rowOff>135484</xdr:rowOff>
    </xdr:to>
    <xdr:cxnSp macro="">
      <xdr:nvCxnSpPr>
        <xdr:cNvPr id="137" name="直線コネクタ 136"/>
        <xdr:cNvCxnSpPr/>
      </xdr:nvCxnSpPr>
      <xdr:spPr>
        <a:xfrm flipV="1">
          <a:off x="7861300" y="681986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92266</xdr:rowOff>
    </xdr:from>
    <xdr:to>
      <xdr:col>36</xdr:col>
      <xdr:colOff>165100</xdr:colOff>
      <xdr:row>40</xdr:row>
      <xdr:rowOff>22416</xdr:rowOff>
    </xdr:to>
    <xdr:sp macro="" textlink="">
      <xdr:nvSpPr>
        <xdr:cNvPr id="138" name="楕円 137"/>
        <xdr:cNvSpPr/>
      </xdr:nvSpPr>
      <xdr:spPr>
        <a:xfrm>
          <a:off x="6921500" y="67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135484</xdr:rowOff>
    </xdr:from>
    <xdr:to>
      <xdr:col>41</xdr:col>
      <xdr:colOff>50800</xdr:colOff>
      <xdr:row>39</xdr:row>
      <xdr:rowOff>143066</xdr:rowOff>
    </xdr:to>
    <xdr:cxnSp macro="">
      <xdr:nvCxnSpPr>
        <xdr:cNvPr id="139" name="直線コネクタ 138"/>
        <xdr:cNvCxnSpPr/>
      </xdr:nvCxnSpPr>
      <xdr:spPr>
        <a:xfrm flipV="1">
          <a:off x="6972300" y="6822034"/>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xdr:cNvSpPr txBox="1"/>
      </xdr:nvSpPr>
      <xdr:spPr>
        <a:xfrm>
          <a:off x="6737427" y="6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26217</xdr:rowOff>
    </xdr:from>
    <xdr:ext cx="534377" cy="259045"/>
    <xdr:sp macro="" textlink="">
      <xdr:nvSpPr>
        <xdr:cNvPr id="144" name="n_1mainValue【道路】&#10;一人当たり延長"/>
        <xdr:cNvSpPr txBox="1"/>
      </xdr:nvSpPr>
      <xdr:spPr>
        <a:xfrm>
          <a:off x="9359411" y="65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29189</xdr:rowOff>
    </xdr:from>
    <xdr:ext cx="534377" cy="259045"/>
    <xdr:sp macro="" textlink="">
      <xdr:nvSpPr>
        <xdr:cNvPr id="145" name="n_2mainValue【道路】&#10;一人当たり延長"/>
        <xdr:cNvSpPr txBox="1"/>
      </xdr:nvSpPr>
      <xdr:spPr>
        <a:xfrm>
          <a:off x="8483111" y="654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31361</xdr:rowOff>
    </xdr:from>
    <xdr:ext cx="534377" cy="259045"/>
    <xdr:sp macro="" textlink="">
      <xdr:nvSpPr>
        <xdr:cNvPr id="146" name="n_3mainValue【道路】&#10;一人当たり延長"/>
        <xdr:cNvSpPr txBox="1"/>
      </xdr:nvSpPr>
      <xdr:spPr>
        <a:xfrm>
          <a:off x="7594111" y="654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38943</xdr:rowOff>
    </xdr:from>
    <xdr:ext cx="534377" cy="259045"/>
    <xdr:sp macro="" textlink="">
      <xdr:nvSpPr>
        <xdr:cNvPr id="147" name="n_4mainValue【道路】&#10;一人当たり延長"/>
        <xdr:cNvSpPr txBox="1"/>
      </xdr:nvSpPr>
      <xdr:spPr>
        <a:xfrm>
          <a:off x="6705111" y="655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89" name="楕円 188"/>
        <xdr:cNvSpPr/>
      </xdr:nvSpPr>
      <xdr:spPr>
        <a:xfrm>
          <a:off x="4584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102705</xdr:rowOff>
    </xdr:from>
    <xdr:ext cx="405111" cy="259045"/>
    <xdr:sp macro="" textlink="">
      <xdr:nvSpPr>
        <xdr:cNvPr id="190" name="【橋りょう・トンネル】&#10;有形固定資産減価償却率該当値テキスト"/>
        <xdr:cNvSpPr txBox="1"/>
      </xdr:nvSpPr>
      <xdr:spPr>
        <a:xfrm>
          <a:off x="4673600" y="1021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91" name="楕円 190"/>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130628</xdr:rowOff>
    </xdr:to>
    <xdr:cxnSp macro="">
      <xdr:nvCxnSpPr>
        <xdr:cNvPr id="192" name="直線コネクタ 191"/>
        <xdr:cNvCxnSpPr/>
      </xdr:nvCxnSpPr>
      <xdr:spPr>
        <a:xfrm>
          <a:off x="3797300" y="1038987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30843</xdr:rowOff>
    </xdr:from>
    <xdr:to>
      <xdr:col>15</xdr:col>
      <xdr:colOff>101600</xdr:colOff>
      <xdr:row>60</xdr:row>
      <xdr:rowOff>132443</xdr:rowOff>
    </xdr:to>
    <xdr:sp macro="" textlink="">
      <xdr:nvSpPr>
        <xdr:cNvPr id="193" name="楕円 192"/>
        <xdr:cNvSpPr/>
      </xdr:nvSpPr>
      <xdr:spPr>
        <a:xfrm>
          <a:off x="2857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81643</xdr:rowOff>
    </xdr:from>
    <xdr:to>
      <xdr:col>19</xdr:col>
      <xdr:colOff>177800</xdr:colOff>
      <xdr:row>60</xdr:row>
      <xdr:rowOff>102870</xdr:rowOff>
    </xdr:to>
    <xdr:cxnSp macro="">
      <xdr:nvCxnSpPr>
        <xdr:cNvPr id="194" name="直線コネクタ 193"/>
        <xdr:cNvCxnSpPr/>
      </xdr:nvCxnSpPr>
      <xdr:spPr>
        <a:xfrm>
          <a:off x="2908300" y="103686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xdr:rowOff>
    </xdr:from>
    <xdr:to>
      <xdr:col>10</xdr:col>
      <xdr:colOff>165100</xdr:colOff>
      <xdr:row>60</xdr:row>
      <xdr:rowOff>104684</xdr:rowOff>
    </xdr:to>
    <xdr:sp macro="" textlink="">
      <xdr:nvSpPr>
        <xdr:cNvPr id="195" name="楕円 194"/>
        <xdr:cNvSpPr/>
      </xdr:nvSpPr>
      <xdr:spPr>
        <a:xfrm>
          <a:off x="1968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53884</xdr:rowOff>
    </xdr:from>
    <xdr:to>
      <xdr:col>15</xdr:col>
      <xdr:colOff>50800</xdr:colOff>
      <xdr:row>60</xdr:row>
      <xdr:rowOff>81643</xdr:rowOff>
    </xdr:to>
    <xdr:cxnSp macro="">
      <xdr:nvCxnSpPr>
        <xdr:cNvPr id="196" name="直線コネクタ 195"/>
        <xdr:cNvCxnSpPr/>
      </xdr:nvCxnSpPr>
      <xdr:spPr>
        <a:xfrm>
          <a:off x="2019300" y="103408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130447</xdr:rowOff>
    </xdr:from>
    <xdr:to>
      <xdr:col>6</xdr:col>
      <xdr:colOff>38100</xdr:colOff>
      <xdr:row>60</xdr:row>
      <xdr:rowOff>60597</xdr:rowOff>
    </xdr:to>
    <xdr:sp macro="" textlink="">
      <xdr:nvSpPr>
        <xdr:cNvPr id="197" name="楕円 196"/>
        <xdr:cNvSpPr/>
      </xdr:nvSpPr>
      <xdr:spPr>
        <a:xfrm>
          <a:off x="1079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xdr:rowOff>
    </xdr:from>
    <xdr:to>
      <xdr:col>10</xdr:col>
      <xdr:colOff>114300</xdr:colOff>
      <xdr:row>60</xdr:row>
      <xdr:rowOff>53884</xdr:rowOff>
    </xdr:to>
    <xdr:cxnSp macro="">
      <xdr:nvCxnSpPr>
        <xdr:cNvPr id="198" name="直線コネクタ 197"/>
        <xdr:cNvCxnSpPr/>
      </xdr:nvCxnSpPr>
      <xdr:spPr>
        <a:xfrm>
          <a:off x="1130300" y="1029679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9"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200" name="n_2ave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2" name="n_4aveValue【橋りょう・トンネル】&#10;有形固定資産減価償却率"/>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170197</xdr:rowOff>
    </xdr:from>
    <xdr:ext cx="405111" cy="259045"/>
    <xdr:sp macro="" textlink="">
      <xdr:nvSpPr>
        <xdr:cNvPr id="203" name="n_1mainValue【橋りょう・トンネル】&#10;有形固定資産減価償却率"/>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148970</xdr:rowOff>
    </xdr:from>
    <xdr:ext cx="405111" cy="259045"/>
    <xdr:sp macro="" textlink="">
      <xdr:nvSpPr>
        <xdr:cNvPr id="204" name="n_2mainValue【橋りょう・トンネル】&#10;有形固定資産減価償却率"/>
        <xdr:cNvSpPr txBox="1"/>
      </xdr:nvSpPr>
      <xdr:spPr>
        <a:xfrm>
          <a:off x="2705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121211</xdr:rowOff>
    </xdr:from>
    <xdr:ext cx="405111" cy="259045"/>
    <xdr:sp macro="" textlink="">
      <xdr:nvSpPr>
        <xdr:cNvPr id="205" name="n_3mainValue【橋りょう・トンネル】&#10;有形固定資産減価償却率"/>
        <xdr:cNvSpPr txBox="1"/>
      </xdr:nvSpPr>
      <xdr:spPr>
        <a:xfrm>
          <a:off x="1816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77124</xdr:rowOff>
    </xdr:from>
    <xdr:ext cx="405111" cy="259045"/>
    <xdr:sp macro="" textlink="">
      <xdr:nvSpPr>
        <xdr:cNvPr id="206" name="n_4mainValue【橋りょう・トンネル】&#10;有形固定資産減価償却率"/>
        <xdr:cNvSpPr txBox="1"/>
      </xdr:nvSpPr>
      <xdr:spPr>
        <a:xfrm>
          <a:off x="927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37" name="【橋りょう・トンネル】&#10;一人当たり有形固定資産（償却資産）額平均値テキスト"/>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168148</xdr:rowOff>
    </xdr:from>
    <xdr:to>
      <xdr:col>55</xdr:col>
      <xdr:colOff>50800</xdr:colOff>
      <xdr:row>64</xdr:row>
      <xdr:rowOff>98298</xdr:rowOff>
    </xdr:to>
    <xdr:sp macro="" textlink="">
      <xdr:nvSpPr>
        <xdr:cNvPr id="248" name="楕円 247"/>
        <xdr:cNvSpPr/>
      </xdr:nvSpPr>
      <xdr:spPr>
        <a:xfrm>
          <a:off x="10426700" y="1096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127525</xdr:rowOff>
    </xdr:from>
    <xdr:ext cx="599010" cy="259045"/>
    <xdr:sp macro="" textlink="">
      <xdr:nvSpPr>
        <xdr:cNvPr id="249" name="【橋りょう・トンネル】&#10;一人当たり有形固定資産（償却資産）額該当値テキスト"/>
        <xdr:cNvSpPr txBox="1"/>
      </xdr:nvSpPr>
      <xdr:spPr>
        <a:xfrm>
          <a:off x="10515600" y="1075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168049</xdr:rowOff>
    </xdr:from>
    <xdr:to>
      <xdr:col>50</xdr:col>
      <xdr:colOff>165100</xdr:colOff>
      <xdr:row>64</xdr:row>
      <xdr:rowOff>98199</xdr:rowOff>
    </xdr:to>
    <xdr:sp macro="" textlink="">
      <xdr:nvSpPr>
        <xdr:cNvPr id="250" name="楕円 249"/>
        <xdr:cNvSpPr/>
      </xdr:nvSpPr>
      <xdr:spPr>
        <a:xfrm>
          <a:off x="9588500" y="1096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47399</xdr:rowOff>
    </xdr:from>
    <xdr:to>
      <xdr:col>55</xdr:col>
      <xdr:colOff>0</xdr:colOff>
      <xdr:row>64</xdr:row>
      <xdr:rowOff>47498</xdr:rowOff>
    </xdr:to>
    <xdr:cxnSp macro="">
      <xdr:nvCxnSpPr>
        <xdr:cNvPr id="251" name="直線コネクタ 250"/>
        <xdr:cNvCxnSpPr/>
      </xdr:nvCxnSpPr>
      <xdr:spPr>
        <a:xfrm>
          <a:off x="9639300" y="11020199"/>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168950</xdr:rowOff>
    </xdr:from>
    <xdr:to>
      <xdr:col>46</xdr:col>
      <xdr:colOff>38100</xdr:colOff>
      <xdr:row>64</xdr:row>
      <xdr:rowOff>99100</xdr:rowOff>
    </xdr:to>
    <xdr:sp macro="" textlink="">
      <xdr:nvSpPr>
        <xdr:cNvPr id="252" name="楕円 251"/>
        <xdr:cNvSpPr/>
      </xdr:nvSpPr>
      <xdr:spPr>
        <a:xfrm>
          <a:off x="8699500" y="109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47399</xdr:rowOff>
    </xdr:from>
    <xdr:to>
      <xdr:col>50</xdr:col>
      <xdr:colOff>114300</xdr:colOff>
      <xdr:row>64</xdr:row>
      <xdr:rowOff>48300</xdr:rowOff>
    </xdr:to>
    <xdr:cxnSp macro="">
      <xdr:nvCxnSpPr>
        <xdr:cNvPr id="253" name="直線コネクタ 252"/>
        <xdr:cNvCxnSpPr/>
      </xdr:nvCxnSpPr>
      <xdr:spPr>
        <a:xfrm flipV="1">
          <a:off x="8750300" y="11020199"/>
          <a:ext cx="8890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168918</xdr:rowOff>
    </xdr:from>
    <xdr:to>
      <xdr:col>41</xdr:col>
      <xdr:colOff>101600</xdr:colOff>
      <xdr:row>64</xdr:row>
      <xdr:rowOff>99068</xdr:rowOff>
    </xdr:to>
    <xdr:sp macro="" textlink="">
      <xdr:nvSpPr>
        <xdr:cNvPr id="254" name="楕円 253"/>
        <xdr:cNvSpPr/>
      </xdr:nvSpPr>
      <xdr:spPr>
        <a:xfrm>
          <a:off x="7810500" y="10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48268</xdr:rowOff>
    </xdr:from>
    <xdr:to>
      <xdr:col>45</xdr:col>
      <xdr:colOff>177800</xdr:colOff>
      <xdr:row>64</xdr:row>
      <xdr:rowOff>48300</xdr:rowOff>
    </xdr:to>
    <xdr:cxnSp macro="">
      <xdr:nvCxnSpPr>
        <xdr:cNvPr id="255" name="直線コネクタ 254"/>
        <xdr:cNvCxnSpPr/>
      </xdr:nvCxnSpPr>
      <xdr:spPr>
        <a:xfrm>
          <a:off x="7861300" y="11021068"/>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168190</xdr:rowOff>
    </xdr:from>
    <xdr:to>
      <xdr:col>36</xdr:col>
      <xdr:colOff>165100</xdr:colOff>
      <xdr:row>64</xdr:row>
      <xdr:rowOff>98340</xdr:rowOff>
    </xdr:to>
    <xdr:sp macro="" textlink="">
      <xdr:nvSpPr>
        <xdr:cNvPr id="256" name="楕円 255"/>
        <xdr:cNvSpPr/>
      </xdr:nvSpPr>
      <xdr:spPr>
        <a:xfrm>
          <a:off x="6921500" y="109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47540</xdr:rowOff>
    </xdr:from>
    <xdr:to>
      <xdr:col>41</xdr:col>
      <xdr:colOff>50800</xdr:colOff>
      <xdr:row>64</xdr:row>
      <xdr:rowOff>48268</xdr:rowOff>
    </xdr:to>
    <xdr:cxnSp macro="">
      <xdr:nvCxnSpPr>
        <xdr:cNvPr id="257" name="直線コネクタ 256"/>
        <xdr:cNvCxnSpPr/>
      </xdr:nvCxnSpPr>
      <xdr:spPr>
        <a:xfrm>
          <a:off x="6972300" y="11020340"/>
          <a:ext cx="8890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58" name="n_1aveValue【橋りょう・トンネル】&#10;一人当たり有形固定資産（償却資産）額"/>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59" name="n_2aveValue【橋りょう・トンネル】&#10;一人当たり有形固定資産（償却資産）額"/>
        <xdr:cNvSpPr txBox="1"/>
      </xdr:nvSpPr>
      <xdr:spPr>
        <a:xfrm>
          <a:off x="8450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60" name="n_3aveValue【橋りょう・トンネル】&#10;一人当たり有形固定資産（償却資産）額"/>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124692</xdr:rowOff>
    </xdr:from>
    <xdr:ext cx="599010" cy="259045"/>
    <xdr:sp macro="" textlink="">
      <xdr:nvSpPr>
        <xdr:cNvPr id="261" name="n_4aveValue【橋りょう・トンネル】&#10;一人当たり有形固定資産（償却資産）額"/>
        <xdr:cNvSpPr txBox="1"/>
      </xdr:nvSpPr>
      <xdr:spPr>
        <a:xfrm>
          <a:off x="6672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114726</xdr:rowOff>
    </xdr:from>
    <xdr:ext cx="599010" cy="259045"/>
    <xdr:sp macro="" textlink="">
      <xdr:nvSpPr>
        <xdr:cNvPr id="262" name="n_1mainValue【橋りょう・トンネル】&#10;一人当たり有形固定資産（償却資産）額"/>
        <xdr:cNvSpPr txBox="1"/>
      </xdr:nvSpPr>
      <xdr:spPr>
        <a:xfrm>
          <a:off x="9327095" y="1074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115627</xdr:rowOff>
    </xdr:from>
    <xdr:ext cx="599010" cy="259045"/>
    <xdr:sp macro="" textlink="">
      <xdr:nvSpPr>
        <xdr:cNvPr id="263" name="n_2mainValue【橋りょう・トンネル】&#10;一人当たり有形固定資産（償却資産）額"/>
        <xdr:cNvSpPr txBox="1"/>
      </xdr:nvSpPr>
      <xdr:spPr>
        <a:xfrm>
          <a:off x="8450795" y="1074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115595</xdr:rowOff>
    </xdr:from>
    <xdr:ext cx="599010" cy="259045"/>
    <xdr:sp macro="" textlink="">
      <xdr:nvSpPr>
        <xdr:cNvPr id="264" name="n_3mainValue【橋りょう・トンネル】&#10;一人当たり有形固定資産（償却資産）額"/>
        <xdr:cNvSpPr txBox="1"/>
      </xdr:nvSpPr>
      <xdr:spPr>
        <a:xfrm>
          <a:off x="7561795" y="107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114867</xdr:rowOff>
    </xdr:from>
    <xdr:ext cx="599010" cy="259045"/>
    <xdr:sp macro="" textlink="">
      <xdr:nvSpPr>
        <xdr:cNvPr id="265" name="n_4mainValue【橋りょう・トンネル】&#10;一人当たり有形固定資産（償却資産）額"/>
        <xdr:cNvSpPr txBox="1"/>
      </xdr:nvSpPr>
      <xdr:spPr>
        <a:xfrm>
          <a:off x="6672795" y="1074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6"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163649</xdr:rowOff>
    </xdr:from>
    <xdr:to>
      <xdr:col>24</xdr:col>
      <xdr:colOff>114300</xdr:colOff>
      <xdr:row>83</xdr:row>
      <xdr:rowOff>93799</xdr:rowOff>
    </xdr:to>
    <xdr:sp macro="" textlink="">
      <xdr:nvSpPr>
        <xdr:cNvPr id="307" name="楕円 306"/>
        <xdr:cNvSpPr/>
      </xdr:nvSpPr>
      <xdr:spPr>
        <a:xfrm>
          <a:off x="45847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15076</xdr:rowOff>
    </xdr:from>
    <xdr:ext cx="405111" cy="259045"/>
    <xdr:sp macro="" textlink="">
      <xdr:nvSpPr>
        <xdr:cNvPr id="308" name="【公営住宅】&#10;有形固定資産減価償却率該当値テキスト"/>
        <xdr:cNvSpPr txBox="1"/>
      </xdr:nvSpPr>
      <xdr:spPr>
        <a:xfrm>
          <a:off x="4673600" y="1407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127726</xdr:rowOff>
    </xdr:from>
    <xdr:to>
      <xdr:col>20</xdr:col>
      <xdr:colOff>38100</xdr:colOff>
      <xdr:row>83</xdr:row>
      <xdr:rowOff>57876</xdr:rowOff>
    </xdr:to>
    <xdr:sp macro="" textlink="">
      <xdr:nvSpPr>
        <xdr:cNvPr id="309" name="楕円 308"/>
        <xdr:cNvSpPr/>
      </xdr:nvSpPr>
      <xdr:spPr>
        <a:xfrm>
          <a:off x="3746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7076</xdr:rowOff>
    </xdr:from>
    <xdr:to>
      <xdr:col>24</xdr:col>
      <xdr:colOff>63500</xdr:colOff>
      <xdr:row>83</xdr:row>
      <xdr:rowOff>42999</xdr:rowOff>
    </xdr:to>
    <xdr:cxnSp macro="">
      <xdr:nvCxnSpPr>
        <xdr:cNvPr id="310" name="直線コネクタ 309"/>
        <xdr:cNvCxnSpPr/>
      </xdr:nvCxnSpPr>
      <xdr:spPr>
        <a:xfrm>
          <a:off x="3797300" y="142374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91802</xdr:rowOff>
    </xdr:from>
    <xdr:to>
      <xdr:col>15</xdr:col>
      <xdr:colOff>101600</xdr:colOff>
      <xdr:row>83</xdr:row>
      <xdr:rowOff>21952</xdr:rowOff>
    </xdr:to>
    <xdr:sp macro="" textlink="">
      <xdr:nvSpPr>
        <xdr:cNvPr id="311" name="楕円 310"/>
        <xdr:cNvSpPr/>
      </xdr:nvSpPr>
      <xdr:spPr>
        <a:xfrm>
          <a:off x="2857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142602</xdr:rowOff>
    </xdr:from>
    <xdr:to>
      <xdr:col>19</xdr:col>
      <xdr:colOff>177800</xdr:colOff>
      <xdr:row>83</xdr:row>
      <xdr:rowOff>7076</xdr:rowOff>
    </xdr:to>
    <xdr:cxnSp macro="">
      <xdr:nvCxnSpPr>
        <xdr:cNvPr id="312" name="直線コネクタ 311"/>
        <xdr:cNvCxnSpPr/>
      </xdr:nvCxnSpPr>
      <xdr:spPr>
        <a:xfrm>
          <a:off x="2908300" y="142015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57513</xdr:rowOff>
    </xdr:from>
    <xdr:to>
      <xdr:col>10</xdr:col>
      <xdr:colOff>165100</xdr:colOff>
      <xdr:row>82</xdr:row>
      <xdr:rowOff>159113</xdr:rowOff>
    </xdr:to>
    <xdr:sp macro="" textlink="">
      <xdr:nvSpPr>
        <xdr:cNvPr id="313" name="楕円 312"/>
        <xdr:cNvSpPr/>
      </xdr:nvSpPr>
      <xdr:spPr>
        <a:xfrm>
          <a:off x="1968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108313</xdr:rowOff>
    </xdr:from>
    <xdr:to>
      <xdr:col>15</xdr:col>
      <xdr:colOff>50800</xdr:colOff>
      <xdr:row>82</xdr:row>
      <xdr:rowOff>142602</xdr:rowOff>
    </xdr:to>
    <xdr:cxnSp macro="">
      <xdr:nvCxnSpPr>
        <xdr:cNvPr id="314" name="直線コネクタ 313"/>
        <xdr:cNvCxnSpPr/>
      </xdr:nvCxnSpPr>
      <xdr:spPr>
        <a:xfrm>
          <a:off x="2019300" y="141672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46082</xdr:rowOff>
    </xdr:from>
    <xdr:to>
      <xdr:col>6</xdr:col>
      <xdr:colOff>38100</xdr:colOff>
      <xdr:row>82</xdr:row>
      <xdr:rowOff>147682</xdr:rowOff>
    </xdr:to>
    <xdr:sp macro="" textlink="">
      <xdr:nvSpPr>
        <xdr:cNvPr id="315" name="楕円 314"/>
        <xdr:cNvSpPr/>
      </xdr:nvSpPr>
      <xdr:spPr>
        <a:xfrm>
          <a:off x="1079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96882</xdr:rowOff>
    </xdr:from>
    <xdr:to>
      <xdr:col>10</xdr:col>
      <xdr:colOff>114300</xdr:colOff>
      <xdr:row>82</xdr:row>
      <xdr:rowOff>108313</xdr:rowOff>
    </xdr:to>
    <xdr:cxnSp macro="">
      <xdr:nvCxnSpPr>
        <xdr:cNvPr id="316" name="直線コネクタ 315"/>
        <xdr:cNvCxnSpPr/>
      </xdr:nvCxnSpPr>
      <xdr:spPr>
        <a:xfrm>
          <a:off x="1130300" y="141557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17"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18" name="n_2aveValue【公営住宅】&#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74403</xdr:rowOff>
    </xdr:from>
    <xdr:ext cx="405111" cy="259045"/>
    <xdr:sp macro="" textlink="">
      <xdr:nvSpPr>
        <xdr:cNvPr id="321" name="n_1mainValue【公営住宅】&#10;有形固定資産減価償却率"/>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38479</xdr:rowOff>
    </xdr:from>
    <xdr:ext cx="405111" cy="259045"/>
    <xdr:sp macro="" textlink="">
      <xdr:nvSpPr>
        <xdr:cNvPr id="322" name="n_2mainValue【公営住宅】&#10;有形固定資産減価償却率"/>
        <xdr:cNvSpPr txBox="1"/>
      </xdr:nvSpPr>
      <xdr:spPr>
        <a:xfrm>
          <a:off x="2705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4190</xdr:rowOff>
    </xdr:from>
    <xdr:ext cx="405111" cy="259045"/>
    <xdr:sp macro="" textlink="">
      <xdr:nvSpPr>
        <xdr:cNvPr id="323" name="n_3mainValue【公営住宅】&#10;有形固定資産減価償却率"/>
        <xdr:cNvSpPr txBox="1"/>
      </xdr:nvSpPr>
      <xdr:spPr>
        <a:xfrm>
          <a:off x="1816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164209</xdr:rowOff>
    </xdr:from>
    <xdr:ext cx="405111" cy="259045"/>
    <xdr:sp macro="" textlink="">
      <xdr:nvSpPr>
        <xdr:cNvPr id="324" name="n_4mainValue【公営住宅】&#10;有形固定資産減価償却率"/>
        <xdr:cNvSpPr txBox="1"/>
      </xdr:nvSpPr>
      <xdr:spPr>
        <a:xfrm>
          <a:off x="927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62967</xdr:rowOff>
    </xdr:from>
    <xdr:to>
      <xdr:col>55</xdr:col>
      <xdr:colOff>50800</xdr:colOff>
      <xdr:row>85</xdr:row>
      <xdr:rowOff>164567</xdr:rowOff>
    </xdr:to>
    <xdr:sp macro="" textlink="">
      <xdr:nvSpPr>
        <xdr:cNvPr id="362" name="楕円 361"/>
        <xdr:cNvSpPr/>
      </xdr:nvSpPr>
      <xdr:spPr>
        <a:xfrm>
          <a:off x="10426700" y="146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164838</xdr:rowOff>
    </xdr:from>
    <xdr:ext cx="469744" cy="259045"/>
    <xdr:sp macro="" textlink="">
      <xdr:nvSpPr>
        <xdr:cNvPr id="363" name="【公営住宅】&#10;一人当たり面積該当値テキスト"/>
        <xdr:cNvSpPr txBox="1"/>
      </xdr:nvSpPr>
      <xdr:spPr>
        <a:xfrm>
          <a:off x="10515600" y="145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67996</xdr:rowOff>
    </xdr:from>
    <xdr:to>
      <xdr:col>50</xdr:col>
      <xdr:colOff>165100</xdr:colOff>
      <xdr:row>85</xdr:row>
      <xdr:rowOff>169596</xdr:rowOff>
    </xdr:to>
    <xdr:sp macro="" textlink="">
      <xdr:nvSpPr>
        <xdr:cNvPr id="364" name="楕円 363"/>
        <xdr:cNvSpPr/>
      </xdr:nvSpPr>
      <xdr:spPr>
        <a:xfrm>
          <a:off x="9588500" y="146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113767</xdr:rowOff>
    </xdr:from>
    <xdr:to>
      <xdr:col>55</xdr:col>
      <xdr:colOff>0</xdr:colOff>
      <xdr:row>85</xdr:row>
      <xdr:rowOff>118796</xdr:rowOff>
    </xdr:to>
    <xdr:cxnSp macro="">
      <xdr:nvCxnSpPr>
        <xdr:cNvPr id="365" name="直線コネクタ 364"/>
        <xdr:cNvCxnSpPr/>
      </xdr:nvCxnSpPr>
      <xdr:spPr>
        <a:xfrm flipV="1">
          <a:off x="9639300" y="1468701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67539</xdr:rowOff>
    </xdr:from>
    <xdr:to>
      <xdr:col>46</xdr:col>
      <xdr:colOff>38100</xdr:colOff>
      <xdr:row>85</xdr:row>
      <xdr:rowOff>169139</xdr:rowOff>
    </xdr:to>
    <xdr:sp macro="" textlink="">
      <xdr:nvSpPr>
        <xdr:cNvPr id="366" name="楕円 365"/>
        <xdr:cNvSpPr/>
      </xdr:nvSpPr>
      <xdr:spPr>
        <a:xfrm>
          <a:off x="8699500" y="146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118339</xdr:rowOff>
    </xdr:from>
    <xdr:to>
      <xdr:col>50</xdr:col>
      <xdr:colOff>114300</xdr:colOff>
      <xdr:row>85</xdr:row>
      <xdr:rowOff>118796</xdr:rowOff>
    </xdr:to>
    <xdr:cxnSp macro="">
      <xdr:nvCxnSpPr>
        <xdr:cNvPr id="367" name="直線コネクタ 366"/>
        <xdr:cNvCxnSpPr/>
      </xdr:nvCxnSpPr>
      <xdr:spPr>
        <a:xfrm>
          <a:off x="8750300" y="1469158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66853</xdr:rowOff>
    </xdr:from>
    <xdr:to>
      <xdr:col>41</xdr:col>
      <xdr:colOff>101600</xdr:colOff>
      <xdr:row>85</xdr:row>
      <xdr:rowOff>168453</xdr:rowOff>
    </xdr:to>
    <xdr:sp macro="" textlink="">
      <xdr:nvSpPr>
        <xdr:cNvPr id="368" name="楕円 367"/>
        <xdr:cNvSpPr/>
      </xdr:nvSpPr>
      <xdr:spPr>
        <a:xfrm>
          <a:off x="7810500" y="146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117653</xdr:rowOff>
    </xdr:from>
    <xdr:to>
      <xdr:col>45</xdr:col>
      <xdr:colOff>177800</xdr:colOff>
      <xdr:row>85</xdr:row>
      <xdr:rowOff>118339</xdr:rowOff>
    </xdr:to>
    <xdr:cxnSp macro="">
      <xdr:nvCxnSpPr>
        <xdr:cNvPr id="369" name="直線コネクタ 368"/>
        <xdr:cNvCxnSpPr/>
      </xdr:nvCxnSpPr>
      <xdr:spPr>
        <a:xfrm>
          <a:off x="7861300" y="1469090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73025</xdr:rowOff>
    </xdr:from>
    <xdr:to>
      <xdr:col>36</xdr:col>
      <xdr:colOff>165100</xdr:colOff>
      <xdr:row>86</xdr:row>
      <xdr:rowOff>3175</xdr:rowOff>
    </xdr:to>
    <xdr:sp macro="" textlink="">
      <xdr:nvSpPr>
        <xdr:cNvPr id="370" name="楕円 369"/>
        <xdr:cNvSpPr/>
      </xdr:nvSpPr>
      <xdr:spPr>
        <a:xfrm>
          <a:off x="6921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117653</xdr:rowOff>
    </xdr:from>
    <xdr:to>
      <xdr:col>41</xdr:col>
      <xdr:colOff>50800</xdr:colOff>
      <xdr:row>85</xdr:row>
      <xdr:rowOff>123825</xdr:rowOff>
    </xdr:to>
    <xdr:cxnSp macro="">
      <xdr:nvCxnSpPr>
        <xdr:cNvPr id="371" name="直線コネクタ 370"/>
        <xdr:cNvCxnSpPr/>
      </xdr:nvCxnSpPr>
      <xdr:spPr>
        <a:xfrm flipV="1">
          <a:off x="6972300" y="14690903"/>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160723</xdr:rowOff>
    </xdr:from>
    <xdr:ext cx="469744" cy="259045"/>
    <xdr:sp macro="" textlink="">
      <xdr:nvSpPr>
        <xdr:cNvPr id="376" name="n_1mainValue【公営住宅】&#10;一人当たり面積"/>
        <xdr:cNvSpPr txBox="1"/>
      </xdr:nvSpPr>
      <xdr:spPr>
        <a:xfrm>
          <a:off x="9391727" y="1473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160266</xdr:rowOff>
    </xdr:from>
    <xdr:ext cx="469744" cy="259045"/>
    <xdr:sp macro="" textlink="">
      <xdr:nvSpPr>
        <xdr:cNvPr id="377" name="n_2mainValue【公営住宅】&#10;一人当たり面積"/>
        <xdr:cNvSpPr txBox="1"/>
      </xdr:nvSpPr>
      <xdr:spPr>
        <a:xfrm>
          <a:off x="8515427" y="1473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159580</xdr:rowOff>
    </xdr:from>
    <xdr:ext cx="469744" cy="259045"/>
    <xdr:sp macro="" textlink="">
      <xdr:nvSpPr>
        <xdr:cNvPr id="378" name="n_3mainValue【公営住宅】&#10;一人当たり面積"/>
        <xdr:cNvSpPr txBox="1"/>
      </xdr:nvSpPr>
      <xdr:spPr>
        <a:xfrm>
          <a:off x="7626427" y="147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165752</xdr:rowOff>
    </xdr:from>
    <xdr:ext cx="469744" cy="259045"/>
    <xdr:sp macro="" textlink="">
      <xdr:nvSpPr>
        <xdr:cNvPr id="379" name="n_4mainValue【公営住宅】&#10;一人当たり面積"/>
        <xdr:cNvSpPr txBox="1"/>
      </xdr:nvSpPr>
      <xdr:spPr>
        <a:xfrm>
          <a:off x="6737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27033</xdr:rowOff>
    </xdr:from>
    <xdr:to>
      <xdr:col>85</xdr:col>
      <xdr:colOff>177800</xdr:colOff>
      <xdr:row>40</xdr:row>
      <xdr:rowOff>128633</xdr:rowOff>
    </xdr:to>
    <xdr:sp macro="" textlink="">
      <xdr:nvSpPr>
        <xdr:cNvPr id="437" name="楕円 436"/>
        <xdr:cNvSpPr/>
      </xdr:nvSpPr>
      <xdr:spPr>
        <a:xfrm>
          <a:off x="162687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5460</xdr:rowOff>
    </xdr:from>
    <xdr:ext cx="405111" cy="259045"/>
    <xdr:sp macro="" textlink="">
      <xdr:nvSpPr>
        <xdr:cNvPr id="438" name="【認定こども園・幼稚園・保育所】&#10;有形固定資産減価償却率該当値テキスト"/>
        <xdr:cNvSpPr txBox="1"/>
      </xdr:nvSpPr>
      <xdr:spPr>
        <a:xfrm>
          <a:off x="16357600"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147865</xdr:rowOff>
    </xdr:from>
    <xdr:to>
      <xdr:col>81</xdr:col>
      <xdr:colOff>101600</xdr:colOff>
      <xdr:row>41</xdr:row>
      <xdr:rowOff>78015</xdr:rowOff>
    </xdr:to>
    <xdr:sp macro="" textlink="">
      <xdr:nvSpPr>
        <xdr:cNvPr id="439" name="楕円 438"/>
        <xdr:cNvSpPr/>
      </xdr:nvSpPr>
      <xdr:spPr>
        <a:xfrm>
          <a:off x="154305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77833</xdr:rowOff>
    </xdr:from>
    <xdr:to>
      <xdr:col>85</xdr:col>
      <xdr:colOff>127000</xdr:colOff>
      <xdr:row>41</xdr:row>
      <xdr:rowOff>27215</xdr:rowOff>
    </xdr:to>
    <xdr:cxnSp macro="">
      <xdr:nvCxnSpPr>
        <xdr:cNvPr id="440" name="直線コネクタ 439"/>
        <xdr:cNvCxnSpPr/>
      </xdr:nvCxnSpPr>
      <xdr:spPr>
        <a:xfrm flipV="1">
          <a:off x="15481300" y="6935833"/>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146231</xdr:rowOff>
    </xdr:from>
    <xdr:to>
      <xdr:col>76</xdr:col>
      <xdr:colOff>165100</xdr:colOff>
      <xdr:row>41</xdr:row>
      <xdr:rowOff>76381</xdr:rowOff>
    </xdr:to>
    <xdr:sp macro="" textlink="">
      <xdr:nvSpPr>
        <xdr:cNvPr id="441" name="楕円 440"/>
        <xdr:cNvSpPr/>
      </xdr:nvSpPr>
      <xdr:spPr>
        <a:xfrm>
          <a:off x="14541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25581</xdr:rowOff>
    </xdr:from>
    <xdr:to>
      <xdr:col>81</xdr:col>
      <xdr:colOff>50800</xdr:colOff>
      <xdr:row>41</xdr:row>
      <xdr:rowOff>27215</xdr:rowOff>
    </xdr:to>
    <xdr:cxnSp macro="">
      <xdr:nvCxnSpPr>
        <xdr:cNvPr id="442" name="直線コネクタ 441"/>
        <xdr:cNvCxnSpPr/>
      </xdr:nvCxnSpPr>
      <xdr:spPr>
        <a:xfrm>
          <a:off x="14592300" y="705503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131535</xdr:rowOff>
    </xdr:from>
    <xdr:to>
      <xdr:col>72</xdr:col>
      <xdr:colOff>38100</xdr:colOff>
      <xdr:row>41</xdr:row>
      <xdr:rowOff>61685</xdr:rowOff>
    </xdr:to>
    <xdr:sp macro="" textlink="">
      <xdr:nvSpPr>
        <xdr:cNvPr id="443" name="楕円 442"/>
        <xdr:cNvSpPr/>
      </xdr:nvSpPr>
      <xdr:spPr>
        <a:xfrm>
          <a:off x="13652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10885</xdr:rowOff>
    </xdr:from>
    <xdr:to>
      <xdr:col>76</xdr:col>
      <xdr:colOff>114300</xdr:colOff>
      <xdr:row>41</xdr:row>
      <xdr:rowOff>25581</xdr:rowOff>
    </xdr:to>
    <xdr:cxnSp macro="">
      <xdr:nvCxnSpPr>
        <xdr:cNvPr id="444" name="直線コネクタ 443"/>
        <xdr:cNvCxnSpPr/>
      </xdr:nvCxnSpPr>
      <xdr:spPr>
        <a:xfrm>
          <a:off x="13703300" y="7040335"/>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152763</xdr:rowOff>
    </xdr:from>
    <xdr:to>
      <xdr:col>67</xdr:col>
      <xdr:colOff>101600</xdr:colOff>
      <xdr:row>41</xdr:row>
      <xdr:rowOff>82913</xdr:rowOff>
    </xdr:to>
    <xdr:sp macro="" textlink="">
      <xdr:nvSpPr>
        <xdr:cNvPr id="445" name="楕円 444"/>
        <xdr:cNvSpPr/>
      </xdr:nvSpPr>
      <xdr:spPr>
        <a:xfrm>
          <a:off x="12763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10885</xdr:rowOff>
    </xdr:from>
    <xdr:to>
      <xdr:col>71</xdr:col>
      <xdr:colOff>177800</xdr:colOff>
      <xdr:row>41</xdr:row>
      <xdr:rowOff>32113</xdr:rowOff>
    </xdr:to>
    <xdr:cxnSp macro="">
      <xdr:nvCxnSpPr>
        <xdr:cNvPr id="446" name="直線コネクタ 445"/>
        <xdr:cNvCxnSpPr/>
      </xdr:nvCxnSpPr>
      <xdr:spPr>
        <a:xfrm flipV="1">
          <a:off x="12814300" y="704033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47"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8"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69142</xdr:rowOff>
    </xdr:from>
    <xdr:ext cx="405111" cy="259045"/>
    <xdr:sp macro="" textlink="">
      <xdr:nvSpPr>
        <xdr:cNvPr id="451" name="n_1mainValue【認定こども園・幼稚園・保育所】&#10;有形固定資産減価償却率"/>
        <xdr:cNvSpPr txBox="1"/>
      </xdr:nvSpPr>
      <xdr:spPr>
        <a:xfrm>
          <a:off x="15266044" y="709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67508</xdr:rowOff>
    </xdr:from>
    <xdr:ext cx="405111" cy="259045"/>
    <xdr:sp macro="" textlink="">
      <xdr:nvSpPr>
        <xdr:cNvPr id="452" name="n_2mainValue【認定こども園・幼稚園・保育所】&#10;有形固定資産減価償却率"/>
        <xdr:cNvSpPr txBox="1"/>
      </xdr:nvSpPr>
      <xdr:spPr>
        <a:xfrm>
          <a:off x="14389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52812</xdr:rowOff>
    </xdr:from>
    <xdr:ext cx="405111" cy="259045"/>
    <xdr:sp macro="" textlink="">
      <xdr:nvSpPr>
        <xdr:cNvPr id="453" name="n_3mainValue【認定こども園・幼稚園・保育所】&#10;有形固定資産減価償却率"/>
        <xdr:cNvSpPr txBox="1"/>
      </xdr:nvSpPr>
      <xdr:spPr>
        <a:xfrm>
          <a:off x="135007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74040</xdr:rowOff>
    </xdr:from>
    <xdr:ext cx="405111" cy="259045"/>
    <xdr:sp macro="" textlink="">
      <xdr:nvSpPr>
        <xdr:cNvPr id="454" name="n_4mainValue【認定こども園・幼稚園・保育所】&#10;有形固定資産減価償却率"/>
        <xdr:cNvSpPr txBox="1"/>
      </xdr:nvSpPr>
      <xdr:spPr>
        <a:xfrm>
          <a:off x="126117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81"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7112</xdr:rowOff>
    </xdr:from>
    <xdr:to>
      <xdr:col>116</xdr:col>
      <xdr:colOff>114300</xdr:colOff>
      <xdr:row>41</xdr:row>
      <xdr:rowOff>108712</xdr:rowOff>
    </xdr:to>
    <xdr:sp macro="" textlink="">
      <xdr:nvSpPr>
        <xdr:cNvPr id="492" name="楕円 491"/>
        <xdr:cNvSpPr/>
      </xdr:nvSpPr>
      <xdr:spPr>
        <a:xfrm>
          <a:off x="221107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93489</xdr:rowOff>
    </xdr:from>
    <xdr:ext cx="469744" cy="259045"/>
    <xdr:sp macro="" textlink="">
      <xdr:nvSpPr>
        <xdr:cNvPr id="493" name="【認定こども園・幼稚園・保育所】&#10;一人当たり面積該当値テキスト"/>
        <xdr:cNvSpPr txBox="1"/>
      </xdr:nvSpPr>
      <xdr:spPr>
        <a:xfrm>
          <a:off x="22199600" y="695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7112</xdr:rowOff>
    </xdr:from>
    <xdr:to>
      <xdr:col>112</xdr:col>
      <xdr:colOff>38100</xdr:colOff>
      <xdr:row>41</xdr:row>
      <xdr:rowOff>108712</xdr:rowOff>
    </xdr:to>
    <xdr:sp macro="" textlink="">
      <xdr:nvSpPr>
        <xdr:cNvPr id="494" name="楕円 493"/>
        <xdr:cNvSpPr/>
      </xdr:nvSpPr>
      <xdr:spPr>
        <a:xfrm>
          <a:off x="212725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57912</xdr:rowOff>
    </xdr:from>
    <xdr:to>
      <xdr:col>116</xdr:col>
      <xdr:colOff>63500</xdr:colOff>
      <xdr:row>41</xdr:row>
      <xdr:rowOff>57912</xdr:rowOff>
    </xdr:to>
    <xdr:cxnSp macro="">
      <xdr:nvCxnSpPr>
        <xdr:cNvPr id="495" name="直線コネクタ 494"/>
        <xdr:cNvCxnSpPr/>
      </xdr:nvCxnSpPr>
      <xdr:spPr>
        <a:xfrm>
          <a:off x="21323300" y="70873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7112</xdr:rowOff>
    </xdr:from>
    <xdr:to>
      <xdr:col>107</xdr:col>
      <xdr:colOff>101600</xdr:colOff>
      <xdr:row>41</xdr:row>
      <xdr:rowOff>108712</xdr:rowOff>
    </xdr:to>
    <xdr:sp macro="" textlink="">
      <xdr:nvSpPr>
        <xdr:cNvPr id="496" name="楕円 495"/>
        <xdr:cNvSpPr/>
      </xdr:nvSpPr>
      <xdr:spPr>
        <a:xfrm>
          <a:off x="203835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57912</xdr:rowOff>
    </xdr:from>
    <xdr:to>
      <xdr:col>111</xdr:col>
      <xdr:colOff>177800</xdr:colOff>
      <xdr:row>41</xdr:row>
      <xdr:rowOff>57912</xdr:rowOff>
    </xdr:to>
    <xdr:cxnSp macro="">
      <xdr:nvCxnSpPr>
        <xdr:cNvPr id="497" name="直線コネクタ 496"/>
        <xdr:cNvCxnSpPr/>
      </xdr:nvCxnSpPr>
      <xdr:spPr>
        <a:xfrm>
          <a:off x="20434300" y="70873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7112</xdr:rowOff>
    </xdr:from>
    <xdr:to>
      <xdr:col>102</xdr:col>
      <xdr:colOff>165100</xdr:colOff>
      <xdr:row>41</xdr:row>
      <xdr:rowOff>108712</xdr:rowOff>
    </xdr:to>
    <xdr:sp macro="" textlink="">
      <xdr:nvSpPr>
        <xdr:cNvPr id="498" name="楕円 497"/>
        <xdr:cNvSpPr/>
      </xdr:nvSpPr>
      <xdr:spPr>
        <a:xfrm>
          <a:off x="194945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57912</xdr:rowOff>
    </xdr:from>
    <xdr:to>
      <xdr:col>107</xdr:col>
      <xdr:colOff>50800</xdr:colOff>
      <xdr:row>41</xdr:row>
      <xdr:rowOff>57912</xdr:rowOff>
    </xdr:to>
    <xdr:cxnSp macro="">
      <xdr:nvCxnSpPr>
        <xdr:cNvPr id="499" name="直線コネクタ 498"/>
        <xdr:cNvCxnSpPr/>
      </xdr:nvCxnSpPr>
      <xdr:spPr>
        <a:xfrm>
          <a:off x="19545300" y="70873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114554</xdr:rowOff>
    </xdr:from>
    <xdr:to>
      <xdr:col>98</xdr:col>
      <xdr:colOff>38100</xdr:colOff>
      <xdr:row>41</xdr:row>
      <xdr:rowOff>44704</xdr:rowOff>
    </xdr:to>
    <xdr:sp macro="" textlink="">
      <xdr:nvSpPr>
        <xdr:cNvPr id="500" name="楕円 499"/>
        <xdr:cNvSpPr/>
      </xdr:nvSpPr>
      <xdr:spPr>
        <a:xfrm>
          <a:off x="18605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165354</xdr:rowOff>
    </xdr:from>
    <xdr:to>
      <xdr:col>102</xdr:col>
      <xdr:colOff>114300</xdr:colOff>
      <xdr:row>41</xdr:row>
      <xdr:rowOff>57912</xdr:rowOff>
    </xdr:to>
    <xdr:cxnSp macro="">
      <xdr:nvCxnSpPr>
        <xdr:cNvPr id="501" name="直線コネクタ 500"/>
        <xdr:cNvCxnSpPr/>
      </xdr:nvCxnSpPr>
      <xdr:spPr>
        <a:xfrm>
          <a:off x="18656300" y="702335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502"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503"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04"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5"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99839</xdr:rowOff>
    </xdr:from>
    <xdr:ext cx="469744" cy="259045"/>
    <xdr:sp macro="" textlink="">
      <xdr:nvSpPr>
        <xdr:cNvPr id="506" name="n_1mainValue【認定こども園・幼稚園・保育所】&#10;一人当たり面積"/>
        <xdr:cNvSpPr txBox="1"/>
      </xdr:nvSpPr>
      <xdr:spPr>
        <a:xfrm>
          <a:off x="21075727" y="712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99839</xdr:rowOff>
    </xdr:from>
    <xdr:ext cx="469744" cy="259045"/>
    <xdr:sp macro="" textlink="">
      <xdr:nvSpPr>
        <xdr:cNvPr id="507" name="n_2mainValue【認定こども園・幼稚園・保育所】&#10;一人当たり面積"/>
        <xdr:cNvSpPr txBox="1"/>
      </xdr:nvSpPr>
      <xdr:spPr>
        <a:xfrm>
          <a:off x="20199427" y="712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99839</xdr:rowOff>
    </xdr:from>
    <xdr:ext cx="469744" cy="259045"/>
    <xdr:sp macro="" textlink="">
      <xdr:nvSpPr>
        <xdr:cNvPr id="508" name="n_3mainValue【認定こども園・幼稚園・保育所】&#10;一人当たり面積"/>
        <xdr:cNvSpPr txBox="1"/>
      </xdr:nvSpPr>
      <xdr:spPr>
        <a:xfrm>
          <a:off x="19310427" y="712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35831</xdr:rowOff>
    </xdr:from>
    <xdr:ext cx="469744" cy="259045"/>
    <xdr:sp macro="" textlink="">
      <xdr:nvSpPr>
        <xdr:cNvPr id="509" name="n_4mainValue【認定こども園・幼稚園・保育所】&#10;一人当たり面積"/>
        <xdr:cNvSpPr txBox="1"/>
      </xdr:nvSpPr>
      <xdr:spPr>
        <a:xfrm>
          <a:off x="18421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50" name="楕円 549"/>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120667</xdr:rowOff>
    </xdr:from>
    <xdr:ext cx="405111" cy="259045"/>
    <xdr:sp macro="" textlink="">
      <xdr:nvSpPr>
        <xdr:cNvPr id="551" name="【学校施設】&#10;有形固定資産減価償却率該当値テキスト"/>
        <xdr:cNvSpPr txBox="1"/>
      </xdr:nvSpPr>
      <xdr:spPr>
        <a:xfrm>
          <a:off x="16357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53975</xdr:rowOff>
    </xdr:from>
    <xdr:to>
      <xdr:col>81</xdr:col>
      <xdr:colOff>101600</xdr:colOff>
      <xdr:row>59</xdr:row>
      <xdr:rowOff>155575</xdr:rowOff>
    </xdr:to>
    <xdr:sp macro="" textlink="">
      <xdr:nvSpPr>
        <xdr:cNvPr id="552" name="楕円 551"/>
        <xdr:cNvSpPr/>
      </xdr:nvSpPr>
      <xdr:spPr>
        <a:xfrm>
          <a:off x="15430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104775</xdr:rowOff>
    </xdr:from>
    <xdr:to>
      <xdr:col>85</xdr:col>
      <xdr:colOff>127000</xdr:colOff>
      <xdr:row>59</xdr:row>
      <xdr:rowOff>148590</xdr:rowOff>
    </xdr:to>
    <xdr:cxnSp macro="">
      <xdr:nvCxnSpPr>
        <xdr:cNvPr id="553" name="直線コネクタ 552"/>
        <xdr:cNvCxnSpPr/>
      </xdr:nvCxnSpPr>
      <xdr:spPr>
        <a:xfrm>
          <a:off x="15481300" y="102203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xdr:rowOff>
    </xdr:from>
    <xdr:to>
      <xdr:col>76</xdr:col>
      <xdr:colOff>165100</xdr:colOff>
      <xdr:row>59</xdr:row>
      <xdr:rowOff>117475</xdr:rowOff>
    </xdr:to>
    <xdr:sp macro="" textlink="">
      <xdr:nvSpPr>
        <xdr:cNvPr id="554" name="楕円 553"/>
        <xdr:cNvSpPr/>
      </xdr:nvSpPr>
      <xdr:spPr>
        <a:xfrm>
          <a:off x="14541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66675</xdr:rowOff>
    </xdr:from>
    <xdr:to>
      <xdr:col>81</xdr:col>
      <xdr:colOff>50800</xdr:colOff>
      <xdr:row>59</xdr:row>
      <xdr:rowOff>104775</xdr:rowOff>
    </xdr:to>
    <xdr:cxnSp macro="">
      <xdr:nvCxnSpPr>
        <xdr:cNvPr id="555" name="直線コネクタ 554"/>
        <xdr:cNvCxnSpPr/>
      </xdr:nvCxnSpPr>
      <xdr:spPr>
        <a:xfrm>
          <a:off x="14592300" y="1018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556" name="楕円 555"/>
        <xdr:cNvSpPr/>
      </xdr:nvSpPr>
      <xdr:spPr>
        <a:xfrm>
          <a:off x="13652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66675</xdr:rowOff>
    </xdr:from>
    <xdr:to>
      <xdr:col>76</xdr:col>
      <xdr:colOff>114300</xdr:colOff>
      <xdr:row>59</xdr:row>
      <xdr:rowOff>160020</xdr:rowOff>
    </xdr:to>
    <xdr:cxnSp macro="">
      <xdr:nvCxnSpPr>
        <xdr:cNvPr id="557" name="直線コネクタ 556"/>
        <xdr:cNvCxnSpPr/>
      </xdr:nvCxnSpPr>
      <xdr:spPr>
        <a:xfrm flipV="1">
          <a:off x="13703300" y="1018222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111125</xdr:rowOff>
    </xdr:from>
    <xdr:to>
      <xdr:col>67</xdr:col>
      <xdr:colOff>101600</xdr:colOff>
      <xdr:row>60</xdr:row>
      <xdr:rowOff>41275</xdr:rowOff>
    </xdr:to>
    <xdr:sp macro="" textlink="">
      <xdr:nvSpPr>
        <xdr:cNvPr id="558" name="楕円 557"/>
        <xdr:cNvSpPr/>
      </xdr:nvSpPr>
      <xdr:spPr>
        <a:xfrm>
          <a:off x="12763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160020</xdr:rowOff>
    </xdr:from>
    <xdr:to>
      <xdr:col>71</xdr:col>
      <xdr:colOff>177800</xdr:colOff>
      <xdr:row>59</xdr:row>
      <xdr:rowOff>161925</xdr:rowOff>
    </xdr:to>
    <xdr:cxnSp macro="">
      <xdr:nvCxnSpPr>
        <xdr:cNvPr id="559" name="直線コネクタ 558"/>
        <xdr:cNvCxnSpPr/>
      </xdr:nvCxnSpPr>
      <xdr:spPr>
        <a:xfrm flipV="1">
          <a:off x="12814300" y="102755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61" name="n_2ave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62"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3" name="n_4aveValue【学校施設】&#10;有形固定資産減価償却率"/>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652</xdr:rowOff>
    </xdr:from>
    <xdr:ext cx="405111" cy="259045"/>
    <xdr:sp macro="" textlink="">
      <xdr:nvSpPr>
        <xdr:cNvPr id="564" name="n_1mainValue【学校施設】&#10;有形固定資産減価償却率"/>
        <xdr:cNvSpPr txBox="1"/>
      </xdr:nvSpPr>
      <xdr:spPr>
        <a:xfrm>
          <a:off x="15266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134002</xdr:rowOff>
    </xdr:from>
    <xdr:ext cx="405111" cy="259045"/>
    <xdr:sp macro="" textlink="">
      <xdr:nvSpPr>
        <xdr:cNvPr id="565" name="n_2mainValue【学校施設】&#10;有形固定資産減価償却率"/>
        <xdr:cNvSpPr txBox="1"/>
      </xdr:nvSpPr>
      <xdr:spPr>
        <a:xfrm>
          <a:off x="14389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55897</xdr:rowOff>
    </xdr:from>
    <xdr:ext cx="405111" cy="259045"/>
    <xdr:sp macro="" textlink="">
      <xdr:nvSpPr>
        <xdr:cNvPr id="566" name="n_3mainValue【学校施設】&#10;有形固定資産減価償却率"/>
        <xdr:cNvSpPr txBox="1"/>
      </xdr:nvSpPr>
      <xdr:spPr>
        <a:xfrm>
          <a:off x="13500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57802</xdr:rowOff>
    </xdr:from>
    <xdr:ext cx="405111" cy="259045"/>
    <xdr:sp macro="" textlink="">
      <xdr:nvSpPr>
        <xdr:cNvPr id="567" name="n_4mainValue【学校施設】&#10;有形固定資産減価償却率"/>
        <xdr:cNvSpPr txBox="1"/>
      </xdr:nvSpPr>
      <xdr:spPr>
        <a:xfrm>
          <a:off x="12611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95"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66701</xdr:rowOff>
    </xdr:from>
    <xdr:to>
      <xdr:col>116</xdr:col>
      <xdr:colOff>114300</xdr:colOff>
      <xdr:row>62</xdr:row>
      <xdr:rowOff>168301</xdr:rowOff>
    </xdr:to>
    <xdr:sp macro="" textlink="">
      <xdr:nvSpPr>
        <xdr:cNvPr id="606" name="楕円 605"/>
        <xdr:cNvSpPr/>
      </xdr:nvSpPr>
      <xdr:spPr>
        <a:xfrm>
          <a:off x="22110700" y="106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45128</xdr:rowOff>
    </xdr:from>
    <xdr:ext cx="469744" cy="259045"/>
    <xdr:sp macro="" textlink="">
      <xdr:nvSpPr>
        <xdr:cNvPr id="607" name="【学校施設】&#10;一人当たり面積該当値テキスト"/>
        <xdr:cNvSpPr txBox="1"/>
      </xdr:nvSpPr>
      <xdr:spPr>
        <a:xfrm>
          <a:off x="22199600" y="1067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65786</xdr:rowOff>
    </xdr:from>
    <xdr:to>
      <xdr:col>112</xdr:col>
      <xdr:colOff>38100</xdr:colOff>
      <xdr:row>62</xdr:row>
      <xdr:rowOff>167386</xdr:rowOff>
    </xdr:to>
    <xdr:sp macro="" textlink="">
      <xdr:nvSpPr>
        <xdr:cNvPr id="608" name="楕円 607"/>
        <xdr:cNvSpPr/>
      </xdr:nvSpPr>
      <xdr:spPr>
        <a:xfrm>
          <a:off x="21272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116586</xdr:rowOff>
    </xdr:from>
    <xdr:to>
      <xdr:col>116</xdr:col>
      <xdr:colOff>63500</xdr:colOff>
      <xdr:row>62</xdr:row>
      <xdr:rowOff>117501</xdr:rowOff>
    </xdr:to>
    <xdr:cxnSp macro="">
      <xdr:nvCxnSpPr>
        <xdr:cNvPr id="609" name="直線コネクタ 608"/>
        <xdr:cNvCxnSpPr/>
      </xdr:nvCxnSpPr>
      <xdr:spPr>
        <a:xfrm>
          <a:off x="21323300" y="1074648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68986</xdr:rowOff>
    </xdr:from>
    <xdr:to>
      <xdr:col>107</xdr:col>
      <xdr:colOff>101600</xdr:colOff>
      <xdr:row>62</xdr:row>
      <xdr:rowOff>170586</xdr:rowOff>
    </xdr:to>
    <xdr:sp macro="" textlink="">
      <xdr:nvSpPr>
        <xdr:cNvPr id="610" name="楕円 609"/>
        <xdr:cNvSpPr/>
      </xdr:nvSpPr>
      <xdr:spPr>
        <a:xfrm>
          <a:off x="20383500" y="106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116586</xdr:rowOff>
    </xdr:from>
    <xdr:to>
      <xdr:col>111</xdr:col>
      <xdr:colOff>177800</xdr:colOff>
      <xdr:row>62</xdr:row>
      <xdr:rowOff>119786</xdr:rowOff>
    </xdr:to>
    <xdr:cxnSp macro="">
      <xdr:nvCxnSpPr>
        <xdr:cNvPr id="611" name="直線コネクタ 610"/>
        <xdr:cNvCxnSpPr/>
      </xdr:nvCxnSpPr>
      <xdr:spPr>
        <a:xfrm flipV="1">
          <a:off x="20434300" y="1074648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68986</xdr:rowOff>
    </xdr:from>
    <xdr:to>
      <xdr:col>102</xdr:col>
      <xdr:colOff>165100</xdr:colOff>
      <xdr:row>62</xdr:row>
      <xdr:rowOff>170586</xdr:rowOff>
    </xdr:to>
    <xdr:sp macro="" textlink="">
      <xdr:nvSpPr>
        <xdr:cNvPr id="612" name="楕円 611"/>
        <xdr:cNvSpPr/>
      </xdr:nvSpPr>
      <xdr:spPr>
        <a:xfrm>
          <a:off x="19494500" y="106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119786</xdr:rowOff>
    </xdr:from>
    <xdr:to>
      <xdr:col>107</xdr:col>
      <xdr:colOff>50800</xdr:colOff>
      <xdr:row>62</xdr:row>
      <xdr:rowOff>119786</xdr:rowOff>
    </xdr:to>
    <xdr:cxnSp macro="">
      <xdr:nvCxnSpPr>
        <xdr:cNvPr id="613" name="直線コネクタ 612"/>
        <xdr:cNvCxnSpPr/>
      </xdr:nvCxnSpPr>
      <xdr:spPr>
        <a:xfrm>
          <a:off x="19545300" y="10749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125679</xdr:rowOff>
    </xdr:from>
    <xdr:to>
      <xdr:col>98</xdr:col>
      <xdr:colOff>38100</xdr:colOff>
      <xdr:row>62</xdr:row>
      <xdr:rowOff>55829</xdr:rowOff>
    </xdr:to>
    <xdr:sp macro="" textlink="">
      <xdr:nvSpPr>
        <xdr:cNvPr id="614" name="楕円 613"/>
        <xdr:cNvSpPr/>
      </xdr:nvSpPr>
      <xdr:spPr>
        <a:xfrm>
          <a:off x="18605500" y="105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5029</xdr:rowOff>
    </xdr:from>
    <xdr:to>
      <xdr:col>102</xdr:col>
      <xdr:colOff>114300</xdr:colOff>
      <xdr:row>62</xdr:row>
      <xdr:rowOff>119786</xdr:rowOff>
    </xdr:to>
    <xdr:cxnSp macro="">
      <xdr:nvCxnSpPr>
        <xdr:cNvPr id="615" name="直線コネクタ 614"/>
        <xdr:cNvCxnSpPr/>
      </xdr:nvCxnSpPr>
      <xdr:spPr>
        <a:xfrm>
          <a:off x="18656300" y="10634929"/>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18" name="n_3aveValue【学校施設】&#10;一人当たり面積"/>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12463</xdr:rowOff>
    </xdr:from>
    <xdr:ext cx="469744" cy="259045"/>
    <xdr:sp macro="" textlink="">
      <xdr:nvSpPr>
        <xdr:cNvPr id="620" name="n_1mainValue【学校施設】&#10;一人当たり面積"/>
        <xdr:cNvSpPr txBox="1"/>
      </xdr:nvSpPr>
      <xdr:spPr>
        <a:xfrm>
          <a:off x="210757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15663</xdr:rowOff>
    </xdr:from>
    <xdr:ext cx="469744" cy="259045"/>
    <xdr:sp macro="" textlink="">
      <xdr:nvSpPr>
        <xdr:cNvPr id="621" name="n_2mainValue【学校施設】&#10;一人当たり面積"/>
        <xdr:cNvSpPr txBox="1"/>
      </xdr:nvSpPr>
      <xdr:spPr>
        <a:xfrm>
          <a:off x="20199427" y="104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15663</xdr:rowOff>
    </xdr:from>
    <xdr:ext cx="469744" cy="259045"/>
    <xdr:sp macro="" textlink="">
      <xdr:nvSpPr>
        <xdr:cNvPr id="622" name="n_3mainValue【学校施設】&#10;一人当たり面積"/>
        <xdr:cNvSpPr txBox="1"/>
      </xdr:nvSpPr>
      <xdr:spPr>
        <a:xfrm>
          <a:off x="19310427" y="104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72356</xdr:rowOff>
    </xdr:from>
    <xdr:ext cx="469744" cy="259045"/>
    <xdr:sp macro="" textlink="">
      <xdr:nvSpPr>
        <xdr:cNvPr id="623" name="n_4mainValue【学校施設】&#10;一人当たり面積"/>
        <xdr:cNvSpPr txBox="1"/>
      </xdr:nvSpPr>
      <xdr:spPr>
        <a:xfrm>
          <a:off x="18421427" y="1035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54" name="【児童館】&#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5" name="楕円 664"/>
        <xdr:cNvSpPr/>
      </xdr:nvSpPr>
      <xdr:spPr>
        <a:xfrm>
          <a:off x="162687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16708</xdr:rowOff>
    </xdr:from>
    <xdr:ext cx="405111" cy="259045"/>
    <xdr:sp macro="" textlink="">
      <xdr:nvSpPr>
        <xdr:cNvPr id="666" name="【児童館】&#10;有形固定資産減価償却率該当値テキスト"/>
        <xdr:cNvSpPr txBox="1"/>
      </xdr:nvSpPr>
      <xdr:spPr>
        <a:xfrm>
          <a:off x="16357600" y="1373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108131</xdr:rowOff>
    </xdr:from>
    <xdr:to>
      <xdr:col>81</xdr:col>
      <xdr:colOff>101600</xdr:colOff>
      <xdr:row>81</xdr:row>
      <xdr:rowOff>38281</xdr:rowOff>
    </xdr:to>
    <xdr:sp macro="" textlink="">
      <xdr:nvSpPr>
        <xdr:cNvPr id="667" name="楕円 666"/>
        <xdr:cNvSpPr/>
      </xdr:nvSpPr>
      <xdr:spPr>
        <a:xfrm>
          <a:off x="15430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158931</xdr:rowOff>
    </xdr:from>
    <xdr:to>
      <xdr:col>85</xdr:col>
      <xdr:colOff>127000</xdr:colOff>
      <xdr:row>81</xdr:row>
      <xdr:rowOff>44631</xdr:rowOff>
    </xdr:to>
    <xdr:cxnSp macro="">
      <xdr:nvCxnSpPr>
        <xdr:cNvPr id="668" name="直線コネクタ 667"/>
        <xdr:cNvCxnSpPr/>
      </xdr:nvCxnSpPr>
      <xdr:spPr>
        <a:xfrm>
          <a:off x="15481300" y="1387493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669" name="楕円 668"/>
        <xdr:cNvSpPr/>
      </xdr:nvSpPr>
      <xdr:spPr>
        <a:xfrm>
          <a:off x="1454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158931</xdr:rowOff>
    </xdr:from>
    <xdr:to>
      <xdr:col>81</xdr:col>
      <xdr:colOff>50800</xdr:colOff>
      <xdr:row>83</xdr:row>
      <xdr:rowOff>129539</xdr:rowOff>
    </xdr:to>
    <xdr:cxnSp macro="">
      <xdr:nvCxnSpPr>
        <xdr:cNvPr id="670" name="直線コネクタ 669"/>
        <xdr:cNvCxnSpPr/>
      </xdr:nvCxnSpPr>
      <xdr:spPr>
        <a:xfrm flipV="1">
          <a:off x="14592300" y="13874931"/>
          <a:ext cx="889000" cy="48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36286</xdr:rowOff>
    </xdr:from>
    <xdr:to>
      <xdr:col>72</xdr:col>
      <xdr:colOff>38100</xdr:colOff>
      <xdr:row>83</xdr:row>
      <xdr:rowOff>137886</xdr:rowOff>
    </xdr:to>
    <xdr:sp macro="" textlink="">
      <xdr:nvSpPr>
        <xdr:cNvPr id="671" name="楕円 670"/>
        <xdr:cNvSpPr/>
      </xdr:nvSpPr>
      <xdr:spPr>
        <a:xfrm>
          <a:off x="13652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87086</xdr:rowOff>
    </xdr:from>
    <xdr:to>
      <xdr:col>76</xdr:col>
      <xdr:colOff>114300</xdr:colOff>
      <xdr:row>83</xdr:row>
      <xdr:rowOff>129539</xdr:rowOff>
    </xdr:to>
    <xdr:cxnSp macro="">
      <xdr:nvCxnSpPr>
        <xdr:cNvPr id="672" name="直線コネクタ 671"/>
        <xdr:cNvCxnSpPr/>
      </xdr:nvCxnSpPr>
      <xdr:spPr>
        <a:xfrm>
          <a:off x="13703300" y="1431743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148952</xdr:rowOff>
    </xdr:from>
    <xdr:to>
      <xdr:col>67</xdr:col>
      <xdr:colOff>101600</xdr:colOff>
      <xdr:row>84</xdr:row>
      <xdr:rowOff>79102</xdr:rowOff>
    </xdr:to>
    <xdr:sp macro="" textlink="">
      <xdr:nvSpPr>
        <xdr:cNvPr id="673" name="楕円 672"/>
        <xdr:cNvSpPr/>
      </xdr:nvSpPr>
      <xdr:spPr>
        <a:xfrm>
          <a:off x="12763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87086</xdr:rowOff>
    </xdr:from>
    <xdr:to>
      <xdr:col>71</xdr:col>
      <xdr:colOff>177800</xdr:colOff>
      <xdr:row>84</xdr:row>
      <xdr:rowOff>28302</xdr:rowOff>
    </xdr:to>
    <xdr:cxnSp macro="">
      <xdr:nvCxnSpPr>
        <xdr:cNvPr id="674" name="直線コネクタ 673"/>
        <xdr:cNvCxnSpPr/>
      </xdr:nvCxnSpPr>
      <xdr:spPr>
        <a:xfrm flipV="1">
          <a:off x="12814300" y="14317436"/>
          <a:ext cx="8890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675" name="n_1aveValue【児童館】&#10;有形固定資産減価償却率"/>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76" name="n_2aveValue【児童館】&#10;有形固定資産減価償却率"/>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77" name="n_3aveValue【児童館】&#10;有形固定資産減価償却率"/>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78" name="n_4aveValue【児童館】&#10;有形固定資産減価償却率"/>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54808</xdr:rowOff>
    </xdr:from>
    <xdr:ext cx="405111" cy="259045"/>
    <xdr:sp macro="" textlink="">
      <xdr:nvSpPr>
        <xdr:cNvPr id="679" name="n_1mainValue【児童館】&#10;有形固定資産減価償却率"/>
        <xdr:cNvSpPr txBox="1"/>
      </xdr:nvSpPr>
      <xdr:spPr>
        <a:xfrm>
          <a:off x="152660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xdr:rowOff>
    </xdr:from>
    <xdr:ext cx="405111" cy="259045"/>
    <xdr:sp macro="" textlink="">
      <xdr:nvSpPr>
        <xdr:cNvPr id="680" name="n_2mainValue【児童館】&#10;有形固定資産減価償却率"/>
        <xdr:cNvSpPr txBox="1"/>
      </xdr:nvSpPr>
      <xdr:spPr>
        <a:xfrm>
          <a:off x="14389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129013</xdr:rowOff>
    </xdr:from>
    <xdr:ext cx="405111" cy="259045"/>
    <xdr:sp macro="" textlink="">
      <xdr:nvSpPr>
        <xdr:cNvPr id="681" name="n_3mainValue【児童館】&#10;有形固定資産減価償却率"/>
        <xdr:cNvSpPr txBox="1"/>
      </xdr:nvSpPr>
      <xdr:spPr>
        <a:xfrm>
          <a:off x="13500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70229</xdr:rowOff>
    </xdr:from>
    <xdr:ext cx="405111" cy="259045"/>
    <xdr:sp macro="" textlink="">
      <xdr:nvSpPr>
        <xdr:cNvPr id="682" name="n_4mainValue【児童館】&#10;有形固定資産減価償却率"/>
        <xdr:cNvSpPr txBox="1"/>
      </xdr:nvSpPr>
      <xdr:spPr>
        <a:xfrm>
          <a:off x="12611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1"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44450</xdr:rowOff>
    </xdr:from>
    <xdr:to>
      <xdr:col>116</xdr:col>
      <xdr:colOff>114300</xdr:colOff>
      <xdr:row>77</xdr:row>
      <xdr:rowOff>146050</xdr:rowOff>
    </xdr:to>
    <xdr:sp macro="" textlink="">
      <xdr:nvSpPr>
        <xdr:cNvPr id="722" name="楕円 721"/>
        <xdr:cNvSpPr/>
      </xdr:nvSpPr>
      <xdr:spPr>
        <a:xfrm>
          <a:off x="221107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168927</xdr:rowOff>
    </xdr:from>
    <xdr:ext cx="469744" cy="259045"/>
    <xdr:sp macro="" textlink="">
      <xdr:nvSpPr>
        <xdr:cNvPr id="723" name="【児童館】&#10;一人当たり面積該当値テキスト"/>
        <xdr:cNvSpPr txBox="1"/>
      </xdr:nvSpPr>
      <xdr:spPr>
        <a:xfrm>
          <a:off x="221996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44450</xdr:rowOff>
    </xdr:from>
    <xdr:to>
      <xdr:col>112</xdr:col>
      <xdr:colOff>38100</xdr:colOff>
      <xdr:row>77</xdr:row>
      <xdr:rowOff>146050</xdr:rowOff>
    </xdr:to>
    <xdr:sp macro="" textlink="">
      <xdr:nvSpPr>
        <xdr:cNvPr id="724" name="楕円 723"/>
        <xdr:cNvSpPr/>
      </xdr:nvSpPr>
      <xdr:spPr>
        <a:xfrm>
          <a:off x="21272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95250</xdr:rowOff>
    </xdr:from>
    <xdr:to>
      <xdr:col>116</xdr:col>
      <xdr:colOff>63500</xdr:colOff>
      <xdr:row>77</xdr:row>
      <xdr:rowOff>95250</xdr:rowOff>
    </xdr:to>
    <xdr:cxnSp macro="">
      <xdr:nvCxnSpPr>
        <xdr:cNvPr id="725" name="直線コネクタ 724"/>
        <xdr:cNvCxnSpPr/>
      </xdr:nvCxnSpPr>
      <xdr:spPr>
        <a:xfrm>
          <a:off x="21323300" y="1329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57150</xdr:rowOff>
    </xdr:from>
    <xdr:to>
      <xdr:col>107</xdr:col>
      <xdr:colOff>101600</xdr:colOff>
      <xdr:row>77</xdr:row>
      <xdr:rowOff>158750</xdr:rowOff>
    </xdr:to>
    <xdr:sp macro="" textlink="">
      <xdr:nvSpPr>
        <xdr:cNvPr id="726" name="楕円 725"/>
        <xdr:cNvSpPr/>
      </xdr:nvSpPr>
      <xdr:spPr>
        <a:xfrm>
          <a:off x="20383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95250</xdr:rowOff>
    </xdr:from>
    <xdr:to>
      <xdr:col>111</xdr:col>
      <xdr:colOff>177800</xdr:colOff>
      <xdr:row>77</xdr:row>
      <xdr:rowOff>107950</xdr:rowOff>
    </xdr:to>
    <xdr:cxnSp macro="">
      <xdr:nvCxnSpPr>
        <xdr:cNvPr id="727" name="直線コネクタ 726"/>
        <xdr:cNvCxnSpPr/>
      </xdr:nvCxnSpPr>
      <xdr:spPr>
        <a:xfrm flipV="1">
          <a:off x="20434300" y="1329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728" name="楕円 727"/>
        <xdr:cNvSpPr/>
      </xdr:nvSpPr>
      <xdr:spPr>
        <a:xfrm>
          <a:off x="19494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107950</xdr:rowOff>
    </xdr:from>
    <xdr:to>
      <xdr:col>107</xdr:col>
      <xdr:colOff>50800</xdr:colOff>
      <xdr:row>82</xdr:row>
      <xdr:rowOff>165100</xdr:rowOff>
    </xdr:to>
    <xdr:cxnSp macro="">
      <xdr:nvCxnSpPr>
        <xdr:cNvPr id="729" name="直線コネクタ 728"/>
        <xdr:cNvCxnSpPr/>
      </xdr:nvCxnSpPr>
      <xdr:spPr>
        <a:xfrm flipV="1">
          <a:off x="19545300" y="133096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44450</xdr:rowOff>
    </xdr:from>
    <xdr:to>
      <xdr:col>98</xdr:col>
      <xdr:colOff>38100</xdr:colOff>
      <xdr:row>81</xdr:row>
      <xdr:rowOff>146050</xdr:rowOff>
    </xdr:to>
    <xdr:sp macro="" textlink="">
      <xdr:nvSpPr>
        <xdr:cNvPr id="730" name="楕円 729"/>
        <xdr:cNvSpPr/>
      </xdr:nvSpPr>
      <xdr:spPr>
        <a:xfrm>
          <a:off x="18605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82</xdr:row>
      <xdr:rowOff>165100</xdr:rowOff>
    </xdr:to>
    <xdr:cxnSp macro="">
      <xdr:nvCxnSpPr>
        <xdr:cNvPr id="731" name="直線コネクタ 730"/>
        <xdr:cNvCxnSpPr/>
      </xdr:nvCxnSpPr>
      <xdr:spPr>
        <a:xfrm>
          <a:off x="18656300" y="13982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2"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733" name="n_2aveValue【児童館】&#10;一人当たり面積"/>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734" name="n_3aveValue【児童館】&#10;一人当たり面積"/>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735" name="n_4aveValue【児童館】&#10;一人当たり面積"/>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162577</xdr:rowOff>
    </xdr:from>
    <xdr:ext cx="469744" cy="259045"/>
    <xdr:sp macro="" textlink="">
      <xdr:nvSpPr>
        <xdr:cNvPr id="736" name="n_1mainValue【児童館】&#10;一人当たり面積"/>
        <xdr:cNvSpPr txBox="1"/>
      </xdr:nvSpPr>
      <xdr:spPr>
        <a:xfrm>
          <a:off x="210757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3827</xdr:rowOff>
    </xdr:from>
    <xdr:ext cx="469744" cy="259045"/>
    <xdr:sp macro="" textlink="">
      <xdr:nvSpPr>
        <xdr:cNvPr id="737" name="n_2mainValue【児童館】&#10;一人当たり面積"/>
        <xdr:cNvSpPr txBox="1"/>
      </xdr:nvSpPr>
      <xdr:spPr>
        <a:xfrm>
          <a:off x="20199427"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738" name="n_3mainValue【児童館】&#10;一人当たり面積"/>
        <xdr:cNvSpPr txBox="1"/>
      </xdr:nvSpPr>
      <xdr:spPr>
        <a:xfrm>
          <a:off x="193104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739" name="n_4mainValue【児童館】&#10;一人当たり面積"/>
        <xdr:cNvSpPr txBox="1"/>
      </xdr:nvSpPr>
      <xdr:spPr>
        <a:xfrm>
          <a:off x="18421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の有形固定資産減価償却率は，全国・県平均よりも低い数値となっているものの，一人あたりとしてみた場合に道路，橋りょう・トンネルは全国平均及び県平均よりも大幅に高い数値となっており，人口に比して多いことが分かる。</a:t>
          </a:r>
        </a:p>
        <a:p>
          <a:r>
            <a:rPr kumimoji="1" lang="ja-JP" altLang="en-US" sz="1300">
              <a:latin typeface="ＭＳ Ｐゴシック" panose="020B0600070205080204" pitchFamily="50" charset="-128"/>
              <a:ea typeface="ＭＳ Ｐゴシック" panose="020B0600070205080204" pitchFamily="50" charset="-128"/>
            </a:rPr>
            <a:t>公営住宅に関しては，有形固定原価償却率は全国平均よりは低い数値となっているものの，県平均でみると大幅に高い数値となっていることから，老朽化が進んでいることがわかる。今後は，施設の長寿命化や除却等の検討が必要となる。</a:t>
          </a:r>
        </a:p>
        <a:p>
          <a:r>
            <a:rPr kumimoji="1" lang="ja-JP" altLang="en-US" sz="1300">
              <a:latin typeface="ＭＳ Ｐゴシック" panose="020B0600070205080204" pitchFamily="50" charset="-128"/>
              <a:ea typeface="ＭＳ Ｐゴシック" panose="020B0600070205080204" pitchFamily="50" charset="-128"/>
            </a:rPr>
            <a:t>一方，児童館では，有形固定原価償却率が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で大幅に減少している。これは，児童館の建替え等により数値を引き下げているものと考えられるが，保有している児童館の一部では老朽化が進んでいるため，統廃合等の検討が必要になる。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28,598
28,084
225.49
13,962,269
12,605,131
525,404
8,724,131
5,630,220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69" name="テキスト ボックス 6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72" name="直線コネクタ 71"/>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73"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74" name="直線コネクタ 73"/>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75"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77" name="【体育館・プール】&#10;有形固定資産減価償却率平均値テキスト"/>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78" name="フローチャート: 判断 77"/>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79" name="フローチャート: 判断 78"/>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80" name="フローチャート: 判断 79"/>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81" name="フローチャート: 判断 80"/>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82" name="フローチャート: 判断 81"/>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138430</xdr:rowOff>
    </xdr:from>
    <xdr:to>
      <xdr:col>24</xdr:col>
      <xdr:colOff>114300</xdr:colOff>
      <xdr:row>60</xdr:row>
      <xdr:rowOff>68580</xdr:rowOff>
    </xdr:to>
    <xdr:sp macro="" textlink="">
      <xdr:nvSpPr>
        <xdr:cNvPr id="88" name="楕円 87"/>
        <xdr:cNvSpPr/>
      </xdr:nvSpPr>
      <xdr:spPr>
        <a:xfrm>
          <a:off x="4584700" y="102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161307</xdr:rowOff>
    </xdr:from>
    <xdr:ext cx="405111" cy="259045"/>
    <xdr:sp macro="" textlink="">
      <xdr:nvSpPr>
        <xdr:cNvPr id="89" name="【体育館・プール】&#10;有形固定資産減価償却率該当値テキスト"/>
        <xdr:cNvSpPr txBox="1"/>
      </xdr:nvSpPr>
      <xdr:spPr>
        <a:xfrm>
          <a:off x="4673600" y="1010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90" name="楕円 89"/>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17780</xdr:rowOff>
    </xdr:to>
    <xdr:cxnSp macro="">
      <xdr:nvCxnSpPr>
        <xdr:cNvPr id="91" name="直線コネクタ 90"/>
        <xdr:cNvCxnSpPr/>
      </xdr:nvCxnSpPr>
      <xdr:spPr>
        <a:xfrm>
          <a:off x="3797300" y="1027557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72390</xdr:rowOff>
    </xdr:from>
    <xdr:to>
      <xdr:col>15</xdr:col>
      <xdr:colOff>101600</xdr:colOff>
      <xdr:row>60</xdr:row>
      <xdr:rowOff>2540</xdr:rowOff>
    </xdr:to>
    <xdr:sp macro="" textlink="">
      <xdr:nvSpPr>
        <xdr:cNvPr id="92" name="楕円 91"/>
        <xdr:cNvSpPr/>
      </xdr:nvSpPr>
      <xdr:spPr>
        <a:xfrm>
          <a:off x="28575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123190</xdr:rowOff>
    </xdr:from>
    <xdr:to>
      <xdr:col>19</xdr:col>
      <xdr:colOff>177800</xdr:colOff>
      <xdr:row>59</xdr:row>
      <xdr:rowOff>160020</xdr:rowOff>
    </xdr:to>
    <xdr:cxnSp macro="">
      <xdr:nvCxnSpPr>
        <xdr:cNvPr id="93" name="直線コネクタ 92"/>
        <xdr:cNvCxnSpPr/>
      </xdr:nvCxnSpPr>
      <xdr:spPr>
        <a:xfrm>
          <a:off x="2908300" y="1023874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36830</xdr:rowOff>
    </xdr:from>
    <xdr:to>
      <xdr:col>10</xdr:col>
      <xdr:colOff>165100</xdr:colOff>
      <xdr:row>59</xdr:row>
      <xdr:rowOff>138430</xdr:rowOff>
    </xdr:to>
    <xdr:sp macro="" textlink="">
      <xdr:nvSpPr>
        <xdr:cNvPr id="94" name="楕円 93"/>
        <xdr:cNvSpPr/>
      </xdr:nvSpPr>
      <xdr:spPr>
        <a:xfrm>
          <a:off x="1968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87630</xdr:rowOff>
    </xdr:from>
    <xdr:to>
      <xdr:col>15</xdr:col>
      <xdr:colOff>50800</xdr:colOff>
      <xdr:row>59</xdr:row>
      <xdr:rowOff>123190</xdr:rowOff>
    </xdr:to>
    <xdr:cxnSp macro="">
      <xdr:nvCxnSpPr>
        <xdr:cNvPr id="95" name="直線コネクタ 94"/>
        <xdr:cNvCxnSpPr/>
      </xdr:nvCxnSpPr>
      <xdr:spPr>
        <a:xfrm>
          <a:off x="2019300" y="1020318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167640</xdr:rowOff>
    </xdr:from>
    <xdr:to>
      <xdr:col>6</xdr:col>
      <xdr:colOff>38100</xdr:colOff>
      <xdr:row>59</xdr:row>
      <xdr:rowOff>97790</xdr:rowOff>
    </xdr:to>
    <xdr:sp macro="" textlink="">
      <xdr:nvSpPr>
        <xdr:cNvPr id="96" name="楕円 95"/>
        <xdr:cNvSpPr/>
      </xdr:nvSpPr>
      <xdr:spPr>
        <a:xfrm>
          <a:off x="10795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46990</xdr:rowOff>
    </xdr:from>
    <xdr:to>
      <xdr:col>10</xdr:col>
      <xdr:colOff>114300</xdr:colOff>
      <xdr:row>59</xdr:row>
      <xdr:rowOff>87630</xdr:rowOff>
    </xdr:to>
    <xdr:cxnSp macro="">
      <xdr:nvCxnSpPr>
        <xdr:cNvPr id="97" name="直線コネクタ 96"/>
        <xdr:cNvCxnSpPr/>
      </xdr:nvCxnSpPr>
      <xdr:spPr>
        <a:xfrm>
          <a:off x="1130300" y="1016254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98" name="n_1aveValue【体育館・プール】&#10;有形固定資産減価償却率"/>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99" name="n_2aveValue【体育館・プール】&#10;有形固定資産減価償却率"/>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00" name="n_3aveValue【体育館・プール】&#10;有形固定資産減価償却率"/>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01" name="n_4aveValue【体育館・プール】&#10;有形固定資産減価償却率"/>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102" name="n_1mainValue【体育館・プール】&#10;有形固定資産減価償却率"/>
        <xdr:cNvSpPr txBox="1"/>
      </xdr:nvSpPr>
      <xdr:spPr>
        <a:xfrm>
          <a:off x="3582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19067</xdr:rowOff>
    </xdr:from>
    <xdr:ext cx="405111" cy="259045"/>
    <xdr:sp macro="" textlink="">
      <xdr:nvSpPr>
        <xdr:cNvPr id="103" name="n_2mainValue【体育館・プール】&#10;有形固定資産減価償却率"/>
        <xdr:cNvSpPr txBox="1"/>
      </xdr:nvSpPr>
      <xdr:spPr>
        <a:xfrm>
          <a:off x="27057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154957</xdr:rowOff>
    </xdr:from>
    <xdr:ext cx="405111" cy="259045"/>
    <xdr:sp macro="" textlink="">
      <xdr:nvSpPr>
        <xdr:cNvPr id="104" name="n_3mainValue【体育館・プール】&#10;有形固定資産減価償却率"/>
        <xdr:cNvSpPr txBox="1"/>
      </xdr:nvSpPr>
      <xdr:spPr>
        <a:xfrm>
          <a:off x="1816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114317</xdr:rowOff>
    </xdr:from>
    <xdr:ext cx="405111" cy="259045"/>
    <xdr:sp macro="" textlink="">
      <xdr:nvSpPr>
        <xdr:cNvPr id="105" name="n_4mainValue【体育館・プール】&#10;有形固定資産減価償却率"/>
        <xdr:cNvSpPr txBox="1"/>
      </xdr:nvSpPr>
      <xdr:spPr>
        <a:xfrm>
          <a:off x="927744" y="988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6" name="正方形/長方形 1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7" name="正方形/長方形 1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8" name="正方形/長方形 1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9" name="正方形/長方形 1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0" name="正方形/長方形 1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1" name="正方形/長方形 1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2" name="正方形/長方形 1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3" name="正方形/長方形 1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4" name="テキスト ボックス 1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5" name="直線コネクタ 1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6" name="直線コネクタ 1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7" name="テキスト ボックス 1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8" name="直線コネクタ 1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9" name="テキスト ボックス 1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2" name="直線コネクタ 1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3" name="テキスト ボックス 1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4" name="直線コネクタ 1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5" name="テキスト ボックス 1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129" name="直線コネクタ 128"/>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0"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1" name="直線コネクタ 130"/>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132"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133" name="直線コネクタ 132"/>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134"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135" name="フローチャート: 判断 134"/>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136" name="フローチャート: 判断 135"/>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137" name="フローチャート: 判断 136"/>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138" name="フローチャート: 判断 137"/>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139" name="フローチャート: 判断 138"/>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25400</xdr:rowOff>
    </xdr:from>
    <xdr:to>
      <xdr:col>55</xdr:col>
      <xdr:colOff>50800</xdr:colOff>
      <xdr:row>60</xdr:row>
      <xdr:rowOff>127000</xdr:rowOff>
    </xdr:to>
    <xdr:sp macro="" textlink="">
      <xdr:nvSpPr>
        <xdr:cNvPr id="145" name="楕円 144"/>
        <xdr:cNvSpPr/>
      </xdr:nvSpPr>
      <xdr:spPr>
        <a:xfrm>
          <a:off x="10426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48277</xdr:rowOff>
    </xdr:from>
    <xdr:ext cx="469744" cy="259045"/>
    <xdr:sp macro="" textlink="">
      <xdr:nvSpPr>
        <xdr:cNvPr id="146" name="【体育館・プール】&#10;一人当たり面積該当値テキスト"/>
        <xdr:cNvSpPr txBox="1"/>
      </xdr:nvSpPr>
      <xdr:spPr>
        <a:xfrm>
          <a:off x="10515600"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25400</xdr:rowOff>
    </xdr:from>
    <xdr:to>
      <xdr:col>50</xdr:col>
      <xdr:colOff>165100</xdr:colOff>
      <xdr:row>60</xdr:row>
      <xdr:rowOff>127000</xdr:rowOff>
    </xdr:to>
    <xdr:sp macro="" textlink="">
      <xdr:nvSpPr>
        <xdr:cNvPr id="147" name="楕円 146"/>
        <xdr:cNvSpPr/>
      </xdr:nvSpPr>
      <xdr:spPr>
        <a:xfrm>
          <a:off x="958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76200</xdr:rowOff>
    </xdr:from>
    <xdr:to>
      <xdr:col>55</xdr:col>
      <xdr:colOff>0</xdr:colOff>
      <xdr:row>60</xdr:row>
      <xdr:rowOff>76200</xdr:rowOff>
    </xdr:to>
    <xdr:cxnSp macro="">
      <xdr:nvCxnSpPr>
        <xdr:cNvPr id="148" name="直線コネクタ 147"/>
        <xdr:cNvCxnSpPr/>
      </xdr:nvCxnSpPr>
      <xdr:spPr>
        <a:xfrm>
          <a:off x="9639300" y="1036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27305</xdr:rowOff>
    </xdr:from>
    <xdr:to>
      <xdr:col>46</xdr:col>
      <xdr:colOff>38100</xdr:colOff>
      <xdr:row>60</xdr:row>
      <xdr:rowOff>128905</xdr:rowOff>
    </xdr:to>
    <xdr:sp macro="" textlink="">
      <xdr:nvSpPr>
        <xdr:cNvPr id="149" name="楕円 148"/>
        <xdr:cNvSpPr/>
      </xdr:nvSpPr>
      <xdr:spPr>
        <a:xfrm>
          <a:off x="8699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76200</xdr:rowOff>
    </xdr:from>
    <xdr:to>
      <xdr:col>50</xdr:col>
      <xdr:colOff>114300</xdr:colOff>
      <xdr:row>60</xdr:row>
      <xdr:rowOff>78105</xdr:rowOff>
    </xdr:to>
    <xdr:cxnSp macro="">
      <xdr:nvCxnSpPr>
        <xdr:cNvPr id="150" name="直線コネクタ 149"/>
        <xdr:cNvCxnSpPr/>
      </xdr:nvCxnSpPr>
      <xdr:spPr>
        <a:xfrm flipV="1">
          <a:off x="8750300" y="103632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27305</xdr:rowOff>
    </xdr:from>
    <xdr:to>
      <xdr:col>41</xdr:col>
      <xdr:colOff>101600</xdr:colOff>
      <xdr:row>60</xdr:row>
      <xdr:rowOff>128905</xdr:rowOff>
    </xdr:to>
    <xdr:sp macro="" textlink="">
      <xdr:nvSpPr>
        <xdr:cNvPr id="151" name="楕円 150"/>
        <xdr:cNvSpPr/>
      </xdr:nvSpPr>
      <xdr:spPr>
        <a:xfrm>
          <a:off x="7810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78105</xdr:rowOff>
    </xdr:from>
    <xdr:to>
      <xdr:col>45</xdr:col>
      <xdr:colOff>177800</xdr:colOff>
      <xdr:row>60</xdr:row>
      <xdr:rowOff>78105</xdr:rowOff>
    </xdr:to>
    <xdr:cxnSp macro="">
      <xdr:nvCxnSpPr>
        <xdr:cNvPr id="152" name="直線コネクタ 151"/>
        <xdr:cNvCxnSpPr/>
      </xdr:nvCxnSpPr>
      <xdr:spPr>
        <a:xfrm>
          <a:off x="7861300" y="10365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50165</xdr:rowOff>
    </xdr:from>
    <xdr:to>
      <xdr:col>36</xdr:col>
      <xdr:colOff>165100</xdr:colOff>
      <xdr:row>60</xdr:row>
      <xdr:rowOff>151765</xdr:rowOff>
    </xdr:to>
    <xdr:sp macro="" textlink="">
      <xdr:nvSpPr>
        <xdr:cNvPr id="153" name="楕円 152"/>
        <xdr:cNvSpPr/>
      </xdr:nvSpPr>
      <xdr:spPr>
        <a:xfrm>
          <a:off x="6921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78105</xdr:rowOff>
    </xdr:from>
    <xdr:to>
      <xdr:col>41</xdr:col>
      <xdr:colOff>50800</xdr:colOff>
      <xdr:row>60</xdr:row>
      <xdr:rowOff>100965</xdr:rowOff>
    </xdr:to>
    <xdr:cxnSp macro="">
      <xdr:nvCxnSpPr>
        <xdr:cNvPr id="154" name="直線コネクタ 153"/>
        <xdr:cNvCxnSpPr/>
      </xdr:nvCxnSpPr>
      <xdr:spPr>
        <a:xfrm flipV="1">
          <a:off x="6972300" y="103651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155" name="n_1ave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156" name="n_2ave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157"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158" name="n_4aveValue【体育館・プール】&#10;一人当たり面積"/>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143527</xdr:rowOff>
    </xdr:from>
    <xdr:ext cx="469744" cy="259045"/>
    <xdr:sp macro="" textlink="">
      <xdr:nvSpPr>
        <xdr:cNvPr id="159" name="n_1mainValue【体育館・プール】&#10;一人当たり面積"/>
        <xdr:cNvSpPr txBox="1"/>
      </xdr:nvSpPr>
      <xdr:spPr>
        <a:xfrm>
          <a:off x="9391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145432</xdr:rowOff>
    </xdr:from>
    <xdr:ext cx="469744" cy="259045"/>
    <xdr:sp macro="" textlink="">
      <xdr:nvSpPr>
        <xdr:cNvPr id="160" name="n_2mainValue【体育館・プール】&#10;一人当たり面積"/>
        <xdr:cNvSpPr txBox="1"/>
      </xdr:nvSpPr>
      <xdr:spPr>
        <a:xfrm>
          <a:off x="8515427" y="1008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145432</xdr:rowOff>
    </xdr:from>
    <xdr:ext cx="469744" cy="259045"/>
    <xdr:sp macro="" textlink="">
      <xdr:nvSpPr>
        <xdr:cNvPr id="161" name="n_3mainValue【体育館・プール】&#10;一人当たり面積"/>
        <xdr:cNvSpPr txBox="1"/>
      </xdr:nvSpPr>
      <xdr:spPr>
        <a:xfrm>
          <a:off x="7626427" y="1008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168292</xdr:rowOff>
    </xdr:from>
    <xdr:ext cx="469744" cy="259045"/>
    <xdr:sp macro="" textlink="">
      <xdr:nvSpPr>
        <xdr:cNvPr id="162" name="n_4mainValue【体育館・プール】&#10;一人当たり面積"/>
        <xdr:cNvSpPr txBox="1"/>
      </xdr:nvSpPr>
      <xdr:spPr>
        <a:xfrm>
          <a:off x="6737427" y="1011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4" name="直線コネクタ 1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5" name="テキスト ボックス 1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6" name="直線コネクタ 1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7" name="テキスト ボックス 1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8" name="直線コネクタ 1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9" name="テキスト ボックス 1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0" name="直線コネクタ 1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1" name="テキスト ボックス 1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2" name="直線コネクタ 1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3" name="テキスト ボックス 1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5" name="テキスト ボックス 1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187" name="直線コネクタ 186"/>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9" name="直線コネクタ 1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190"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191" name="直線コネクタ 190"/>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192"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193" name="フローチャート: 判断 192"/>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194" name="フローチャート: 判断 193"/>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195" name="フローチャート: 判断 194"/>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196" name="フローチャート: 判断 195"/>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197" name="フローチャート: 判断 196"/>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203" name="楕円 202"/>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204" name="【福祉施設】&#10;有形固定資産減価償却率該当値テキスト"/>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205" name="楕円 204"/>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152400</xdr:rowOff>
    </xdr:to>
    <xdr:cxnSp macro="">
      <xdr:nvCxnSpPr>
        <xdr:cNvPr id="206" name="直線コネクタ 205"/>
        <xdr:cNvCxnSpPr/>
      </xdr:nvCxnSpPr>
      <xdr:spPr>
        <a:xfrm>
          <a:off x="3797300" y="14154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207" name="楕円 206"/>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95250</xdr:rowOff>
    </xdr:to>
    <xdr:cxnSp macro="">
      <xdr:nvCxnSpPr>
        <xdr:cNvPr id="208" name="直線コネクタ 207"/>
        <xdr:cNvCxnSpPr/>
      </xdr:nvCxnSpPr>
      <xdr:spPr>
        <a:xfrm>
          <a:off x="2908300" y="14097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126364</xdr:rowOff>
    </xdr:from>
    <xdr:to>
      <xdr:col>10</xdr:col>
      <xdr:colOff>165100</xdr:colOff>
      <xdr:row>80</xdr:row>
      <xdr:rowOff>56514</xdr:rowOff>
    </xdr:to>
    <xdr:sp macro="" textlink="">
      <xdr:nvSpPr>
        <xdr:cNvPr id="209" name="楕円 208"/>
        <xdr:cNvSpPr/>
      </xdr:nvSpPr>
      <xdr:spPr>
        <a:xfrm>
          <a:off x="1968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5714</xdr:rowOff>
    </xdr:from>
    <xdr:to>
      <xdr:col>15</xdr:col>
      <xdr:colOff>50800</xdr:colOff>
      <xdr:row>82</xdr:row>
      <xdr:rowOff>38100</xdr:rowOff>
    </xdr:to>
    <xdr:cxnSp macro="">
      <xdr:nvCxnSpPr>
        <xdr:cNvPr id="210" name="直線コネクタ 209"/>
        <xdr:cNvCxnSpPr/>
      </xdr:nvCxnSpPr>
      <xdr:spPr>
        <a:xfrm>
          <a:off x="2019300" y="13721714"/>
          <a:ext cx="889000" cy="3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6350</xdr:rowOff>
    </xdr:from>
    <xdr:to>
      <xdr:col>6</xdr:col>
      <xdr:colOff>38100</xdr:colOff>
      <xdr:row>79</xdr:row>
      <xdr:rowOff>107950</xdr:rowOff>
    </xdr:to>
    <xdr:sp macro="" textlink="">
      <xdr:nvSpPr>
        <xdr:cNvPr id="211" name="楕円 210"/>
        <xdr:cNvSpPr/>
      </xdr:nvSpPr>
      <xdr:spPr>
        <a:xfrm>
          <a:off x="1079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57150</xdr:rowOff>
    </xdr:from>
    <xdr:to>
      <xdr:col>10</xdr:col>
      <xdr:colOff>114300</xdr:colOff>
      <xdr:row>80</xdr:row>
      <xdr:rowOff>5714</xdr:rowOff>
    </xdr:to>
    <xdr:cxnSp macro="">
      <xdr:nvCxnSpPr>
        <xdr:cNvPr id="212" name="直線コネクタ 211"/>
        <xdr:cNvCxnSpPr/>
      </xdr:nvCxnSpPr>
      <xdr:spPr>
        <a:xfrm>
          <a:off x="1130300" y="13601700"/>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13"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14"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215" name="n_3aveValue【福祉施設】&#10;有形固定資産減価償却率"/>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110507</xdr:rowOff>
    </xdr:from>
    <xdr:ext cx="405111" cy="259045"/>
    <xdr:sp macro="" textlink="">
      <xdr:nvSpPr>
        <xdr:cNvPr id="216" name="n_4aveValue【福祉施設】&#10;有形固定資産減価償却率"/>
        <xdr:cNvSpPr txBox="1"/>
      </xdr:nvSpPr>
      <xdr:spPr>
        <a:xfrm>
          <a:off x="9277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137177</xdr:rowOff>
    </xdr:from>
    <xdr:ext cx="405111" cy="259045"/>
    <xdr:sp macro="" textlink="">
      <xdr:nvSpPr>
        <xdr:cNvPr id="217" name="n_1mainValue【福祉施設】&#10;有形固定資産減価償却率"/>
        <xdr:cNvSpPr txBox="1"/>
      </xdr:nvSpPr>
      <xdr:spPr>
        <a:xfrm>
          <a:off x="358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80027</xdr:rowOff>
    </xdr:from>
    <xdr:ext cx="405111" cy="259045"/>
    <xdr:sp macro="" textlink="">
      <xdr:nvSpPr>
        <xdr:cNvPr id="218" name="n_2mainValue【福祉施設】&#10;有形固定資産減価償却率"/>
        <xdr:cNvSpPr txBox="1"/>
      </xdr:nvSpPr>
      <xdr:spPr>
        <a:xfrm>
          <a:off x="2705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73041</xdr:rowOff>
    </xdr:from>
    <xdr:ext cx="405111" cy="259045"/>
    <xdr:sp macro="" textlink="">
      <xdr:nvSpPr>
        <xdr:cNvPr id="219" name="n_3mainValue【福祉施設】&#10;有形固定資産減価償却率"/>
        <xdr:cNvSpPr txBox="1"/>
      </xdr:nvSpPr>
      <xdr:spPr>
        <a:xfrm>
          <a:off x="1816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124477</xdr:rowOff>
    </xdr:from>
    <xdr:ext cx="405111" cy="259045"/>
    <xdr:sp macro="" textlink="">
      <xdr:nvSpPr>
        <xdr:cNvPr id="220" name="n_4mainValue【福祉施設】&#10;有形固定資産減価償却率"/>
        <xdr:cNvSpPr txBox="1"/>
      </xdr:nvSpPr>
      <xdr:spPr>
        <a:xfrm>
          <a:off x="927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242" name="直線コネクタ 241"/>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243"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244" name="直線コネクタ 243"/>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245"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246" name="直線コネクタ 245"/>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247" name="【福祉施設】&#10;一人当たり面積平均値テキスト"/>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248" name="フローチャート: 判断 247"/>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249" name="フローチャート: 判断 248"/>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250" name="フローチャート: 判断 249"/>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251" name="フローチャート: 判断 250"/>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252" name="フローチャート: 判断 251"/>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140463</xdr:rowOff>
    </xdr:from>
    <xdr:to>
      <xdr:col>55</xdr:col>
      <xdr:colOff>50800</xdr:colOff>
      <xdr:row>86</xdr:row>
      <xdr:rowOff>70613</xdr:rowOff>
    </xdr:to>
    <xdr:sp macro="" textlink="">
      <xdr:nvSpPr>
        <xdr:cNvPr id="258" name="楕円 257"/>
        <xdr:cNvSpPr/>
      </xdr:nvSpPr>
      <xdr:spPr>
        <a:xfrm>
          <a:off x="10426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55390</xdr:rowOff>
    </xdr:from>
    <xdr:ext cx="469744" cy="259045"/>
    <xdr:sp macro="" textlink="">
      <xdr:nvSpPr>
        <xdr:cNvPr id="259" name="【福祉施設】&#10;一人当たり面積該当値テキスト"/>
        <xdr:cNvSpPr txBox="1"/>
      </xdr:nvSpPr>
      <xdr:spPr>
        <a:xfrm>
          <a:off x="10515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140463</xdr:rowOff>
    </xdr:from>
    <xdr:to>
      <xdr:col>50</xdr:col>
      <xdr:colOff>165100</xdr:colOff>
      <xdr:row>86</xdr:row>
      <xdr:rowOff>70613</xdr:rowOff>
    </xdr:to>
    <xdr:sp macro="" textlink="">
      <xdr:nvSpPr>
        <xdr:cNvPr id="260" name="楕円 259"/>
        <xdr:cNvSpPr/>
      </xdr:nvSpPr>
      <xdr:spPr>
        <a:xfrm>
          <a:off x="9588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19813</xdr:rowOff>
    </xdr:from>
    <xdr:to>
      <xdr:col>55</xdr:col>
      <xdr:colOff>0</xdr:colOff>
      <xdr:row>86</xdr:row>
      <xdr:rowOff>19813</xdr:rowOff>
    </xdr:to>
    <xdr:cxnSp macro="">
      <xdr:nvCxnSpPr>
        <xdr:cNvPr id="261" name="直線コネクタ 260"/>
        <xdr:cNvCxnSpPr/>
      </xdr:nvCxnSpPr>
      <xdr:spPr>
        <a:xfrm>
          <a:off x="9639300" y="1476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140463</xdr:rowOff>
    </xdr:from>
    <xdr:to>
      <xdr:col>46</xdr:col>
      <xdr:colOff>38100</xdr:colOff>
      <xdr:row>86</xdr:row>
      <xdr:rowOff>70613</xdr:rowOff>
    </xdr:to>
    <xdr:sp macro="" textlink="">
      <xdr:nvSpPr>
        <xdr:cNvPr id="262" name="楕円 261"/>
        <xdr:cNvSpPr/>
      </xdr:nvSpPr>
      <xdr:spPr>
        <a:xfrm>
          <a:off x="8699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19813</xdr:rowOff>
    </xdr:from>
    <xdr:to>
      <xdr:col>50</xdr:col>
      <xdr:colOff>114300</xdr:colOff>
      <xdr:row>86</xdr:row>
      <xdr:rowOff>19813</xdr:rowOff>
    </xdr:to>
    <xdr:cxnSp macro="">
      <xdr:nvCxnSpPr>
        <xdr:cNvPr id="263" name="直線コネクタ 262"/>
        <xdr:cNvCxnSpPr/>
      </xdr:nvCxnSpPr>
      <xdr:spPr>
        <a:xfrm>
          <a:off x="8750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53594</xdr:rowOff>
    </xdr:from>
    <xdr:to>
      <xdr:col>41</xdr:col>
      <xdr:colOff>101600</xdr:colOff>
      <xdr:row>84</xdr:row>
      <xdr:rowOff>155194</xdr:rowOff>
    </xdr:to>
    <xdr:sp macro="" textlink="">
      <xdr:nvSpPr>
        <xdr:cNvPr id="264" name="楕円 263"/>
        <xdr:cNvSpPr/>
      </xdr:nvSpPr>
      <xdr:spPr>
        <a:xfrm>
          <a:off x="7810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104394</xdr:rowOff>
    </xdr:from>
    <xdr:to>
      <xdr:col>45</xdr:col>
      <xdr:colOff>177800</xdr:colOff>
      <xdr:row>86</xdr:row>
      <xdr:rowOff>19813</xdr:rowOff>
    </xdr:to>
    <xdr:cxnSp macro="">
      <xdr:nvCxnSpPr>
        <xdr:cNvPr id="265" name="直線コネクタ 264"/>
        <xdr:cNvCxnSpPr/>
      </xdr:nvCxnSpPr>
      <xdr:spPr>
        <a:xfrm>
          <a:off x="7861300" y="14506194"/>
          <a:ext cx="889000" cy="25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49022</xdr:rowOff>
    </xdr:from>
    <xdr:to>
      <xdr:col>36</xdr:col>
      <xdr:colOff>165100</xdr:colOff>
      <xdr:row>84</xdr:row>
      <xdr:rowOff>150622</xdr:rowOff>
    </xdr:to>
    <xdr:sp macro="" textlink="">
      <xdr:nvSpPr>
        <xdr:cNvPr id="266" name="楕円 265"/>
        <xdr:cNvSpPr/>
      </xdr:nvSpPr>
      <xdr:spPr>
        <a:xfrm>
          <a:off x="6921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99822</xdr:rowOff>
    </xdr:from>
    <xdr:to>
      <xdr:col>41</xdr:col>
      <xdr:colOff>50800</xdr:colOff>
      <xdr:row>84</xdr:row>
      <xdr:rowOff>104394</xdr:rowOff>
    </xdr:to>
    <xdr:cxnSp macro="">
      <xdr:nvCxnSpPr>
        <xdr:cNvPr id="267" name="直線コネクタ 266"/>
        <xdr:cNvCxnSpPr/>
      </xdr:nvCxnSpPr>
      <xdr:spPr>
        <a:xfrm>
          <a:off x="6972300" y="145016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268"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269"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270" name="n_3aveValue【福祉施設】&#10;一人当たり面積"/>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271" name="n_4aveValue【福祉施設】&#10;一人当たり面積"/>
        <xdr:cNvSpPr txBox="1"/>
      </xdr:nvSpPr>
      <xdr:spPr>
        <a:xfrm>
          <a:off x="6737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61740</xdr:rowOff>
    </xdr:from>
    <xdr:ext cx="469744" cy="259045"/>
    <xdr:sp macro="" textlink="">
      <xdr:nvSpPr>
        <xdr:cNvPr id="272" name="n_1mainValue【福祉施設】&#10;一人当たり面積"/>
        <xdr:cNvSpPr txBox="1"/>
      </xdr:nvSpPr>
      <xdr:spPr>
        <a:xfrm>
          <a:off x="9391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61740</xdr:rowOff>
    </xdr:from>
    <xdr:ext cx="469744" cy="259045"/>
    <xdr:sp macro="" textlink="">
      <xdr:nvSpPr>
        <xdr:cNvPr id="273" name="n_2mainValue【福祉施設】&#10;一人当たり面積"/>
        <xdr:cNvSpPr txBox="1"/>
      </xdr:nvSpPr>
      <xdr:spPr>
        <a:xfrm>
          <a:off x="8515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271</xdr:rowOff>
    </xdr:from>
    <xdr:ext cx="469744" cy="259045"/>
    <xdr:sp macro="" textlink="">
      <xdr:nvSpPr>
        <xdr:cNvPr id="274" name="n_3mainValue【福祉施設】&#10;一人当たり面積"/>
        <xdr:cNvSpPr txBox="1"/>
      </xdr:nvSpPr>
      <xdr:spPr>
        <a:xfrm>
          <a:off x="7626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167149</xdr:rowOff>
    </xdr:from>
    <xdr:ext cx="469744" cy="259045"/>
    <xdr:sp macro="" textlink="">
      <xdr:nvSpPr>
        <xdr:cNvPr id="275" name="n_4mainValue【福祉施設】&#10;一人当たり面積"/>
        <xdr:cNvSpPr txBox="1"/>
      </xdr:nvSpPr>
      <xdr:spPr>
        <a:xfrm>
          <a:off x="6737427" y="1422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7" name="直線コネクタ 2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8" name="テキスト ボックス 28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9" name="直線コネクタ 2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0" name="テキスト ボックス 2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1" name="直線コネクタ 2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2" name="テキスト ボックス 2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3" name="直線コネクタ 2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4" name="テキスト ボックス 2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5" name="直線コネクタ 2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6" name="テキスト ボックス 2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7" name="直線コネクタ 2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8" name="テキスト ボックス 29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01" name="直線コネクタ 300"/>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2"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3" name="直線コネクタ 30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04"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05" name="直線コネクタ 304"/>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06"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07" name="フローチャート: 判断 306"/>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08" name="フローチャート: 判断 307"/>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09" name="フローチャート: 判断 308"/>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10" name="フローチャート: 判断 309"/>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11" name="フローチャート: 判断 310"/>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17" name="楕円 316"/>
        <xdr:cNvSpPr/>
      </xdr:nvSpPr>
      <xdr:spPr>
        <a:xfrm>
          <a:off x="4584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120122</xdr:rowOff>
    </xdr:from>
    <xdr:ext cx="405111" cy="259045"/>
    <xdr:sp macro="" textlink="">
      <xdr:nvSpPr>
        <xdr:cNvPr id="318" name="【市民会館】&#10;有形固定資産減価償却率該当値テキスト"/>
        <xdr:cNvSpPr txBox="1"/>
      </xdr:nvSpPr>
      <xdr:spPr>
        <a:xfrm>
          <a:off x="4673600" y="177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28666</xdr:rowOff>
    </xdr:from>
    <xdr:to>
      <xdr:col>20</xdr:col>
      <xdr:colOff>38100</xdr:colOff>
      <xdr:row>104</xdr:row>
      <xdr:rowOff>130266</xdr:rowOff>
    </xdr:to>
    <xdr:sp macro="" textlink="">
      <xdr:nvSpPr>
        <xdr:cNvPr id="319" name="楕円 318"/>
        <xdr:cNvSpPr/>
      </xdr:nvSpPr>
      <xdr:spPr>
        <a:xfrm>
          <a:off x="3746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79466</xdr:rowOff>
    </xdr:from>
    <xdr:to>
      <xdr:col>24</xdr:col>
      <xdr:colOff>63500</xdr:colOff>
      <xdr:row>104</xdr:row>
      <xdr:rowOff>148045</xdr:rowOff>
    </xdr:to>
    <xdr:cxnSp macro="">
      <xdr:nvCxnSpPr>
        <xdr:cNvPr id="320" name="直線コネクタ 319"/>
        <xdr:cNvCxnSpPr/>
      </xdr:nvCxnSpPr>
      <xdr:spPr>
        <a:xfrm>
          <a:off x="3797300" y="17910266"/>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61323</xdr:rowOff>
    </xdr:from>
    <xdr:to>
      <xdr:col>15</xdr:col>
      <xdr:colOff>101600</xdr:colOff>
      <xdr:row>104</xdr:row>
      <xdr:rowOff>162923</xdr:rowOff>
    </xdr:to>
    <xdr:sp macro="" textlink="">
      <xdr:nvSpPr>
        <xdr:cNvPr id="321" name="楕円 320"/>
        <xdr:cNvSpPr/>
      </xdr:nvSpPr>
      <xdr:spPr>
        <a:xfrm>
          <a:off x="2857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79466</xdr:rowOff>
    </xdr:from>
    <xdr:to>
      <xdr:col>19</xdr:col>
      <xdr:colOff>177800</xdr:colOff>
      <xdr:row>104</xdr:row>
      <xdr:rowOff>112123</xdr:rowOff>
    </xdr:to>
    <xdr:cxnSp macro="">
      <xdr:nvCxnSpPr>
        <xdr:cNvPr id="322" name="直線コネクタ 321"/>
        <xdr:cNvCxnSpPr/>
      </xdr:nvCxnSpPr>
      <xdr:spPr>
        <a:xfrm flipV="1">
          <a:off x="2908300" y="1791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323" name="楕円 322"/>
        <xdr:cNvSpPr/>
      </xdr:nvSpPr>
      <xdr:spPr>
        <a:xfrm>
          <a:off x="1968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41911</xdr:rowOff>
    </xdr:from>
    <xdr:to>
      <xdr:col>15</xdr:col>
      <xdr:colOff>50800</xdr:colOff>
      <xdr:row>104</xdr:row>
      <xdr:rowOff>112123</xdr:rowOff>
    </xdr:to>
    <xdr:cxnSp macro="">
      <xdr:nvCxnSpPr>
        <xdr:cNvPr id="324" name="直線コネクタ 323"/>
        <xdr:cNvCxnSpPr/>
      </xdr:nvCxnSpPr>
      <xdr:spPr>
        <a:xfrm>
          <a:off x="2019300" y="17872711"/>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93980</xdr:rowOff>
    </xdr:from>
    <xdr:to>
      <xdr:col>6</xdr:col>
      <xdr:colOff>38100</xdr:colOff>
      <xdr:row>109</xdr:row>
      <xdr:rowOff>24130</xdr:rowOff>
    </xdr:to>
    <xdr:sp macro="" textlink="">
      <xdr:nvSpPr>
        <xdr:cNvPr id="325" name="楕円 324"/>
        <xdr:cNvSpPr/>
      </xdr:nvSpPr>
      <xdr:spPr>
        <a:xfrm>
          <a:off x="1079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41911</xdr:rowOff>
    </xdr:from>
    <xdr:to>
      <xdr:col>10</xdr:col>
      <xdr:colOff>114300</xdr:colOff>
      <xdr:row>108</xdr:row>
      <xdr:rowOff>144780</xdr:rowOff>
    </xdr:to>
    <xdr:cxnSp macro="">
      <xdr:nvCxnSpPr>
        <xdr:cNvPr id="326" name="直線コネクタ 325"/>
        <xdr:cNvCxnSpPr/>
      </xdr:nvCxnSpPr>
      <xdr:spPr>
        <a:xfrm flipV="1">
          <a:off x="1130300" y="17872711"/>
          <a:ext cx="889000" cy="78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327" name="n_1ave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328" name="n_2aveValue【市民会館】&#10;有形固定資産減価償却率"/>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29"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30" name="n_4ave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146793</xdr:rowOff>
    </xdr:from>
    <xdr:ext cx="405111" cy="259045"/>
    <xdr:sp macro="" textlink="">
      <xdr:nvSpPr>
        <xdr:cNvPr id="331" name="n_1mainValue【市民会館】&#10;有形固定資産減価償却率"/>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8000</xdr:rowOff>
    </xdr:from>
    <xdr:ext cx="405111" cy="259045"/>
    <xdr:sp macro="" textlink="">
      <xdr:nvSpPr>
        <xdr:cNvPr id="332" name="n_2mainValue【市民会館】&#10;有形固定資産減価償却率"/>
        <xdr:cNvSpPr txBox="1"/>
      </xdr:nvSpPr>
      <xdr:spPr>
        <a:xfrm>
          <a:off x="2705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109238</xdr:rowOff>
    </xdr:from>
    <xdr:ext cx="405111" cy="259045"/>
    <xdr:sp macro="" textlink="">
      <xdr:nvSpPr>
        <xdr:cNvPr id="333" name="n_3mainValue【市民会館】&#10;有形固定資産減価償却率"/>
        <xdr:cNvSpPr txBox="1"/>
      </xdr:nvSpPr>
      <xdr:spPr>
        <a:xfrm>
          <a:off x="1816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15257</xdr:rowOff>
    </xdr:from>
    <xdr:ext cx="405111" cy="259045"/>
    <xdr:sp macro="" textlink="">
      <xdr:nvSpPr>
        <xdr:cNvPr id="334" name="n_4mainValue【市民会館】&#10;有形固定資産減価償却率"/>
        <xdr:cNvSpPr txBox="1"/>
      </xdr:nvSpPr>
      <xdr:spPr>
        <a:xfrm>
          <a:off x="927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5" name="直線コネクタ 3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6" name="テキスト ボックス 34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7" name="直線コネクタ 3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8" name="テキスト ボックス 34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9" name="直線コネクタ 3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0" name="テキスト ボックス 34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1" name="直線コネクタ 3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2" name="テキスト ボックス 35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56" name="直線コネクタ 355"/>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57"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58" name="直線コネクタ 357"/>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59"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60" name="直線コネクタ 359"/>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361" name="【市民会館】&#10;一人当たり面積平均値テキスト"/>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62" name="フローチャート: 判断 361"/>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63" name="フローチャート: 判断 362"/>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64" name="フローチャート: 判断 363"/>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65" name="フローチャート: 判断 364"/>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66" name="フローチャート: 判断 365"/>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84837</xdr:rowOff>
    </xdr:from>
    <xdr:to>
      <xdr:col>55</xdr:col>
      <xdr:colOff>50800</xdr:colOff>
      <xdr:row>106</xdr:row>
      <xdr:rowOff>14987</xdr:rowOff>
    </xdr:to>
    <xdr:sp macro="" textlink="">
      <xdr:nvSpPr>
        <xdr:cNvPr id="372" name="楕円 371"/>
        <xdr:cNvSpPr/>
      </xdr:nvSpPr>
      <xdr:spPr>
        <a:xfrm>
          <a:off x="104267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107714</xdr:rowOff>
    </xdr:from>
    <xdr:ext cx="469744" cy="259045"/>
    <xdr:sp macro="" textlink="">
      <xdr:nvSpPr>
        <xdr:cNvPr id="373" name="【市民会館】&#10;一人当たり面積該当値テキスト"/>
        <xdr:cNvSpPr txBox="1"/>
      </xdr:nvSpPr>
      <xdr:spPr>
        <a:xfrm>
          <a:off x="10515600" y="1793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84837</xdr:rowOff>
    </xdr:from>
    <xdr:to>
      <xdr:col>50</xdr:col>
      <xdr:colOff>165100</xdr:colOff>
      <xdr:row>106</xdr:row>
      <xdr:rowOff>14987</xdr:rowOff>
    </xdr:to>
    <xdr:sp macro="" textlink="">
      <xdr:nvSpPr>
        <xdr:cNvPr id="374" name="楕円 373"/>
        <xdr:cNvSpPr/>
      </xdr:nvSpPr>
      <xdr:spPr>
        <a:xfrm>
          <a:off x="9588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135637</xdr:rowOff>
    </xdr:from>
    <xdr:to>
      <xdr:col>55</xdr:col>
      <xdr:colOff>0</xdr:colOff>
      <xdr:row>105</xdr:row>
      <xdr:rowOff>135637</xdr:rowOff>
    </xdr:to>
    <xdr:cxnSp macro="">
      <xdr:nvCxnSpPr>
        <xdr:cNvPr id="375" name="直線コネクタ 374"/>
        <xdr:cNvCxnSpPr/>
      </xdr:nvCxnSpPr>
      <xdr:spPr>
        <a:xfrm>
          <a:off x="9639300" y="18137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87122</xdr:rowOff>
    </xdr:from>
    <xdr:to>
      <xdr:col>46</xdr:col>
      <xdr:colOff>38100</xdr:colOff>
      <xdr:row>106</xdr:row>
      <xdr:rowOff>17272</xdr:rowOff>
    </xdr:to>
    <xdr:sp macro="" textlink="">
      <xdr:nvSpPr>
        <xdr:cNvPr id="376" name="楕円 375"/>
        <xdr:cNvSpPr/>
      </xdr:nvSpPr>
      <xdr:spPr>
        <a:xfrm>
          <a:off x="8699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135637</xdr:rowOff>
    </xdr:from>
    <xdr:to>
      <xdr:col>50</xdr:col>
      <xdr:colOff>114300</xdr:colOff>
      <xdr:row>105</xdr:row>
      <xdr:rowOff>137922</xdr:rowOff>
    </xdr:to>
    <xdr:cxnSp macro="">
      <xdr:nvCxnSpPr>
        <xdr:cNvPr id="377" name="直線コネクタ 376"/>
        <xdr:cNvCxnSpPr/>
      </xdr:nvCxnSpPr>
      <xdr:spPr>
        <a:xfrm flipV="1">
          <a:off x="8750300" y="181378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87122</xdr:rowOff>
    </xdr:from>
    <xdr:to>
      <xdr:col>41</xdr:col>
      <xdr:colOff>101600</xdr:colOff>
      <xdr:row>106</xdr:row>
      <xdr:rowOff>17272</xdr:rowOff>
    </xdr:to>
    <xdr:sp macro="" textlink="">
      <xdr:nvSpPr>
        <xdr:cNvPr id="378" name="楕円 377"/>
        <xdr:cNvSpPr/>
      </xdr:nvSpPr>
      <xdr:spPr>
        <a:xfrm>
          <a:off x="7810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137922</xdr:rowOff>
    </xdr:from>
    <xdr:to>
      <xdr:col>45</xdr:col>
      <xdr:colOff>177800</xdr:colOff>
      <xdr:row>105</xdr:row>
      <xdr:rowOff>137922</xdr:rowOff>
    </xdr:to>
    <xdr:cxnSp macro="">
      <xdr:nvCxnSpPr>
        <xdr:cNvPr id="379" name="直線コネクタ 378"/>
        <xdr:cNvCxnSpPr/>
      </xdr:nvCxnSpPr>
      <xdr:spPr>
        <a:xfrm>
          <a:off x="7861300" y="18140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98552</xdr:rowOff>
    </xdr:from>
    <xdr:to>
      <xdr:col>36</xdr:col>
      <xdr:colOff>165100</xdr:colOff>
      <xdr:row>108</xdr:row>
      <xdr:rowOff>28702</xdr:rowOff>
    </xdr:to>
    <xdr:sp macro="" textlink="">
      <xdr:nvSpPr>
        <xdr:cNvPr id="380" name="楕円 379"/>
        <xdr:cNvSpPr/>
      </xdr:nvSpPr>
      <xdr:spPr>
        <a:xfrm>
          <a:off x="6921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137922</xdr:rowOff>
    </xdr:from>
    <xdr:to>
      <xdr:col>41</xdr:col>
      <xdr:colOff>50800</xdr:colOff>
      <xdr:row>107</xdr:row>
      <xdr:rowOff>149352</xdr:rowOff>
    </xdr:to>
    <xdr:cxnSp macro="">
      <xdr:nvCxnSpPr>
        <xdr:cNvPr id="381" name="直線コネクタ 380"/>
        <xdr:cNvCxnSpPr/>
      </xdr:nvCxnSpPr>
      <xdr:spPr>
        <a:xfrm flipV="1">
          <a:off x="6972300" y="18140172"/>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382" name="n_1aveValue【市民会館】&#10;一人当たり面積"/>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383" name="n_2aveValue【市民会館】&#10;一人当たり面積"/>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384" name="n_3aveValue【市民会館】&#10;一人当たり面積"/>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385"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31514</xdr:rowOff>
    </xdr:from>
    <xdr:ext cx="469744" cy="259045"/>
    <xdr:sp macro="" textlink="">
      <xdr:nvSpPr>
        <xdr:cNvPr id="386" name="n_1mainValue【市民会館】&#10;一人当たり面積"/>
        <xdr:cNvSpPr txBox="1"/>
      </xdr:nvSpPr>
      <xdr:spPr>
        <a:xfrm>
          <a:off x="9391727" y="178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33799</xdr:rowOff>
    </xdr:from>
    <xdr:ext cx="469744" cy="259045"/>
    <xdr:sp macro="" textlink="">
      <xdr:nvSpPr>
        <xdr:cNvPr id="387" name="n_2mainValue【市民会館】&#10;一人当たり面積"/>
        <xdr:cNvSpPr txBox="1"/>
      </xdr:nvSpPr>
      <xdr:spPr>
        <a:xfrm>
          <a:off x="8515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33799</xdr:rowOff>
    </xdr:from>
    <xdr:ext cx="469744" cy="259045"/>
    <xdr:sp macro="" textlink="">
      <xdr:nvSpPr>
        <xdr:cNvPr id="388" name="n_3mainValue【市民会館】&#10;一人当たり面積"/>
        <xdr:cNvSpPr txBox="1"/>
      </xdr:nvSpPr>
      <xdr:spPr>
        <a:xfrm>
          <a:off x="7626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19829</xdr:rowOff>
    </xdr:from>
    <xdr:ext cx="469744" cy="259045"/>
    <xdr:sp macro="" textlink="">
      <xdr:nvSpPr>
        <xdr:cNvPr id="389" name="n_4mainValue【市民会館】&#10;一人当たり面積"/>
        <xdr:cNvSpPr txBox="1"/>
      </xdr:nvSpPr>
      <xdr:spPr>
        <a:xfrm>
          <a:off x="67374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15" name="直線コネクタ 414"/>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6"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7" name="直線コネクタ 41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9" name="直線コネクタ 41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20"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1" name="フローチャート: 判断 420"/>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22" name="フローチャート: 判断 421"/>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23" name="フローチャート: 判断 422"/>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24" name="フローチャート: 判断 423"/>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25" name="フローチャート: 判断 424"/>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5806</xdr:rowOff>
    </xdr:from>
    <xdr:to>
      <xdr:col>67</xdr:col>
      <xdr:colOff>101600</xdr:colOff>
      <xdr:row>38</xdr:row>
      <xdr:rowOff>107406</xdr:rowOff>
    </xdr:to>
    <xdr:sp macro="" textlink="">
      <xdr:nvSpPr>
        <xdr:cNvPr id="431" name="楕円 430"/>
        <xdr:cNvSpPr/>
      </xdr:nvSpPr>
      <xdr:spPr>
        <a:xfrm>
          <a:off x="12763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40657</xdr:rowOff>
    </xdr:from>
    <xdr:ext cx="405111" cy="259045"/>
    <xdr:sp macro="" textlink="">
      <xdr:nvSpPr>
        <xdr:cNvPr id="432"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433"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434"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35" name="n_4aveValue【一般廃棄物処理施設】&#10;有形固定資産減価償却率"/>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6" name="n_4mainValue【一般廃棄物処理施設】&#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7" name="直線コネクタ 44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8" name="テキスト ボックス 44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0" name="テキスト ボックス 4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1" name="直線コネクタ 45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2" name="テキスト ボックス 45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4" name="テキスト ボックス 4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56" name="直線コネクタ 455"/>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57"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58" name="直線コネクタ 457"/>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59"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60" name="直線コネクタ 459"/>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461" name="【一般廃棄物処理施設】&#10;一人当たり有形固定資産（償却資産）額平均値テキスト"/>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62" name="フローチャート: 判断 461"/>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63" name="フローチャート: 判断 462"/>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64" name="フローチャート: 判断 463"/>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65" name="フローチャート: 判断 464"/>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66" name="フローチャート: 判断 465"/>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139843</xdr:rowOff>
    </xdr:from>
    <xdr:to>
      <xdr:col>98</xdr:col>
      <xdr:colOff>38100</xdr:colOff>
      <xdr:row>36</xdr:row>
      <xdr:rowOff>69993</xdr:rowOff>
    </xdr:to>
    <xdr:sp macro="" textlink="">
      <xdr:nvSpPr>
        <xdr:cNvPr id="472" name="楕円 471"/>
        <xdr:cNvSpPr/>
      </xdr:nvSpPr>
      <xdr:spPr>
        <a:xfrm>
          <a:off x="18605500" y="614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18700</xdr:rowOff>
    </xdr:from>
    <xdr:ext cx="534377" cy="259045"/>
    <xdr:sp macro="" textlink="">
      <xdr:nvSpPr>
        <xdr:cNvPr id="473"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74"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75"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36431</xdr:rowOff>
    </xdr:from>
    <xdr:ext cx="534377" cy="259045"/>
    <xdr:sp macro="" textlink="">
      <xdr:nvSpPr>
        <xdr:cNvPr id="476" name="n_4aveValue【一般廃棄物処理施設】&#10;一人当たり有形固定資産（償却資産）額"/>
        <xdr:cNvSpPr txBox="1"/>
      </xdr:nvSpPr>
      <xdr:spPr>
        <a:xfrm>
          <a:off x="18389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86520</xdr:rowOff>
    </xdr:from>
    <xdr:ext cx="599010" cy="259045"/>
    <xdr:sp macro="" textlink="">
      <xdr:nvSpPr>
        <xdr:cNvPr id="477" name="n_4mainValue【一般廃棄物処理施設】&#10;一人当たり有形固定資産（償却資産）額"/>
        <xdr:cNvSpPr txBox="1"/>
      </xdr:nvSpPr>
      <xdr:spPr>
        <a:xfrm>
          <a:off x="18356795" y="591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0" name="テキスト ボックス 48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0" name="テキスト ボックス 49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03" name="直線コネクタ 502"/>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04"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05" name="直線コネクタ 504"/>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0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508" name="【保健センター・保健所】&#10;有形固定資産減価償却率平均値テキスト"/>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09" name="フローチャート: 判断 508"/>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10" name="フローチャート: 判断 509"/>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11" name="フローチャート: 判断 510"/>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12" name="フローチャート: 判断 511"/>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13" name="フローチャート: 判断 512"/>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19" name="楕円 518"/>
        <xdr:cNvSpPr/>
      </xdr:nvSpPr>
      <xdr:spPr>
        <a:xfrm>
          <a:off x="16268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40657</xdr:rowOff>
    </xdr:from>
    <xdr:ext cx="405111" cy="259045"/>
    <xdr:sp macro="" textlink="">
      <xdr:nvSpPr>
        <xdr:cNvPr id="520" name="【保健センター・保健所】&#10;有形固定資産減価償却率該当値テキスト"/>
        <xdr:cNvSpPr txBox="1"/>
      </xdr:nvSpPr>
      <xdr:spPr>
        <a:xfrm>
          <a:off x="16357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521" name="楕円 520"/>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68580</xdr:rowOff>
    </xdr:to>
    <xdr:cxnSp macro="">
      <xdr:nvCxnSpPr>
        <xdr:cNvPr id="522" name="直線コネクタ 521"/>
        <xdr:cNvCxnSpPr/>
      </xdr:nvCxnSpPr>
      <xdr:spPr>
        <a:xfrm>
          <a:off x="15481300" y="101498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127181</xdr:rowOff>
    </xdr:from>
    <xdr:to>
      <xdr:col>76</xdr:col>
      <xdr:colOff>165100</xdr:colOff>
      <xdr:row>59</xdr:row>
      <xdr:rowOff>57331</xdr:rowOff>
    </xdr:to>
    <xdr:sp macro="" textlink="">
      <xdr:nvSpPr>
        <xdr:cNvPr id="523" name="楕円 522"/>
        <xdr:cNvSpPr/>
      </xdr:nvSpPr>
      <xdr:spPr>
        <a:xfrm>
          <a:off x="14541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6531</xdr:rowOff>
    </xdr:from>
    <xdr:to>
      <xdr:col>81</xdr:col>
      <xdr:colOff>50800</xdr:colOff>
      <xdr:row>59</xdr:row>
      <xdr:rowOff>34290</xdr:rowOff>
    </xdr:to>
    <xdr:cxnSp macro="">
      <xdr:nvCxnSpPr>
        <xdr:cNvPr id="524" name="直線コネクタ 523"/>
        <xdr:cNvCxnSpPr/>
      </xdr:nvCxnSpPr>
      <xdr:spPr>
        <a:xfrm>
          <a:off x="14592300" y="101220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525" name="n_1ave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526"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27"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28"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101617</xdr:rowOff>
    </xdr:from>
    <xdr:ext cx="405111" cy="259045"/>
    <xdr:sp macro="" textlink="">
      <xdr:nvSpPr>
        <xdr:cNvPr id="529" name="n_1mainValue【保健センター・保健所】&#10;有形固定資産減価償却率"/>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73858</xdr:rowOff>
    </xdr:from>
    <xdr:ext cx="405111" cy="259045"/>
    <xdr:sp macro="" textlink="">
      <xdr:nvSpPr>
        <xdr:cNvPr id="530" name="n_2mainValue【保健センター・保健所】&#10;有形固定資産減価償却率"/>
        <xdr:cNvSpPr txBox="1"/>
      </xdr:nvSpPr>
      <xdr:spPr>
        <a:xfrm>
          <a:off x="14389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1" name="正方形/長方形 5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2" name="正方形/長方形 5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3" name="正方形/長方形 5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4" name="正方形/長方形 5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5" name="正方形/長方形 5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6" name="正方形/長方形 5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7" name="正方形/長方形 5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8" name="正方形/長方形 5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9" name="テキスト ボックス 5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0" name="直線コネクタ 5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1" name="直線コネクタ 5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2" name="テキスト ボックス 5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3" name="直線コネクタ 5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4" name="テキスト ボックス 5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5" name="直線コネクタ 5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6" name="テキスト ボックス 5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7" name="直線コネクタ 5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8" name="テキスト ボックス 5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9" name="直線コネクタ 5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0" name="テキスト ボックス 5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1" name="直線コネクタ 5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2" name="テキスト ボックス 5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56" name="直線コネクタ 555"/>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57"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58" name="直線コネクタ 557"/>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59"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60" name="直線コネクタ 559"/>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61"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62" name="フローチャート: 判断 561"/>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63" name="フローチャート: 判断 562"/>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64" name="フローチャート: 判断 563"/>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65" name="フローチャート: 判断 564"/>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66" name="フローチャート: 判断 565"/>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24312</xdr:rowOff>
    </xdr:from>
    <xdr:to>
      <xdr:col>116</xdr:col>
      <xdr:colOff>114300</xdr:colOff>
      <xdr:row>62</xdr:row>
      <xdr:rowOff>125912</xdr:rowOff>
    </xdr:to>
    <xdr:sp macro="" textlink="">
      <xdr:nvSpPr>
        <xdr:cNvPr id="572" name="楕円 571"/>
        <xdr:cNvSpPr/>
      </xdr:nvSpPr>
      <xdr:spPr>
        <a:xfrm>
          <a:off x="22110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47189</xdr:rowOff>
    </xdr:from>
    <xdr:ext cx="469744" cy="259045"/>
    <xdr:sp macro="" textlink="">
      <xdr:nvSpPr>
        <xdr:cNvPr id="573" name="【保健センター・保健所】&#10;一人当たり面積該当値テキスト"/>
        <xdr:cNvSpPr txBox="1"/>
      </xdr:nvSpPr>
      <xdr:spPr>
        <a:xfrm>
          <a:off x="22199600" y="1050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24312</xdr:rowOff>
    </xdr:from>
    <xdr:to>
      <xdr:col>112</xdr:col>
      <xdr:colOff>38100</xdr:colOff>
      <xdr:row>62</xdr:row>
      <xdr:rowOff>125912</xdr:rowOff>
    </xdr:to>
    <xdr:sp macro="" textlink="">
      <xdr:nvSpPr>
        <xdr:cNvPr id="574" name="楕円 573"/>
        <xdr:cNvSpPr/>
      </xdr:nvSpPr>
      <xdr:spPr>
        <a:xfrm>
          <a:off x="21272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75112</xdr:rowOff>
    </xdr:from>
    <xdr:to>
      <xdr:col>116</xdr:col>
      <xdr:colOff>63500</xdr:colOff>
      <xdr:row>62</xdr:row>
      <xdr:rowOff>75112</xdr:rowOff>
    </xdr:to>
    <xdr:cxnSp macro="">
      <xdr:nvCxnSpPr>
        <xdr:cNvPr id="575" name="直線コネクタ 574"/>
        <xdr:cNvCxnSpPr/>
      </xdr:nvCxnSpPr>
      <xdr:spPr>
        <a:xfrm>
          <a:off x="21323300" y="107050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27577</xdr:rowOff>
    </xdr:from>
    <xdr:to>
      <xdr:col>107</xdr:col>
      <xdr:colOff>101600</xdr:colOff>
      <xdr:row>62</xdr:row>
      <xdr:rowOff>129177</xdr:rowOff>
    </xdr:to>
    <xdr:sp macro="" textlink="">
      <xdr:nvSpPr>
        <xdr:cNvPr id="576" name="楕円 575"/>
        <xdr:cNvSpPr/>
      </xdr:nvSpPr>
      <xdr:spPr>
        <a:xfrm>
          <a:off x="20383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75112</xdr:rowOff>
    </xdr:from>
    <xdr:to>
      <xdr:col>111</xdr:col>
      <xdr:colOff>177800</xdr:colOff>
      <xdr:row>62</xdr:row>
      <xdr:rowOff>78377</xdr:rowOff>
    </xdr:to>
    <xdr:cxnSp macro="">
      <xdr:nvCxnSpPr>
        <xdr:cNvPr id="577" name="直線コネクタ 576"/>
        <xdr:cNvCxnSpPr/>
      </xdr:nvCxnSpPr>
      <xdr:spPr>
        <a:xfrm flipV="1">
          <a:off x="20434300" y="107050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578" name="n_1aveValue【保健センター・保健所】&#10;一人当たり面積"/>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579" name="n_2ave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580"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581"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142439</xdr:rowOff>
    </xdr:from>
    <xdr:ext cx="469744" cy="259045"/>
    <xdr:sp macro="" textlink="">
      <xdr:nvSpPr>
        <xdr:cNvPr id="582" name="n_1mainValue【保健センター・保健所】&#10;一人当たり面積"/>
        <xdr:cNvSpPr txBox="1"/>
      </xdr:nvSpPr>
      <xdr:spPr>
        <a:xfrm>
          <a:off x="21075727" y="10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145704</xdr:rowOff>
    </xdr:from>
    <xdr:ext cx="469744" cy="259045"/>
    <xdr:sp macro="" textlink="">
      <xdr:nvSpPr>
        <xdr:cNvPr id="583" name="n_2mainValue【保健センター・保健所】&#10;一人当たり面積"/>
        <xdr:cNvSpPr txBox="1"/>
      </xdr:nvSpPr>
      <xdr:spPr>
        <a:xfrm>
          <a:off x="20199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2" name="テキスト ボックス 5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3" name="直線コネクタ 5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4" name="テキスト ボックス 59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5" name="直線コネクタ 5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6" name="テキスト ボックス 59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7" name="直線コネクタ 5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8" name="テキスト ボックス 5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9" name="直線コネクタ 5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0" name="テキスト ボックス 5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1" name="直線コネクタ 6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2" name="テキスト ボックス 6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3" name="直線コネクタ 6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4" name="テキスト ボックス 6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5" name="直線コネクタ 6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6" name="テキスト ボックス 60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7" name="直線コネクタ 6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09" name="直線コネクタ 608"/>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1" name="直線コネクタ 61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12"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13" name="直線コネクタ 612"/>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14"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15" name="フローチャート: 判断 614"/>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16" name="フローチャート: 判断 61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17" name="フローチャート: 判断 616"/>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18" name="フローチャート: 判断 617"/>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19" name="フローチャート: 判断 618"/>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116295</xdr:rowOff>
    </xdr:from>
    <xdr:to>
      <xdr:col>72</xdr:col>
      <xdr:colOff>38100</xdr:colOff>
      <xdr:row>83</xdr:row>
      <xdr:rowOff>46445</xdr:rowOff>
    </xdr:to>
    <xdr:sp macro="" textlink="">
      <xdr:nvSpPr>
        <xdr:cNvPr id="625" name="楕円 624"/>
        <xdr:cNvSpPr/>
      </xdr:nvSpPr>
      <xdr:spPr>
        <a:xfrm>
          <a:off x="13652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49349</xdr:rowOff>
    </xdr:from>
    <xdr:to>
      <xdr:col>67</xdr:col>
      <xdr:colOff>101600</xdr:colOff>
      <xdr:row>82</xdr:row>
      <xdr:rowOff>150949</xdr:rowOff>
    </xdr:to>
    <xdr:sp macro="" textlink="">
      <xdr:nvSpPr>
        <xdr:cNvPr id="626" name="楕円 625"/>
        <xdr:cNvSpPr/>
      </xdr:nvSpPr>
      <xdr:spPr>
        <a:xfrm>
          <a:off x="12763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100149</xdr:rowOff>
    </xdr:from>
    <xdr:to>
      <xdr:col>71</xdr:col>
      <xdr:colOff>177800</xdr:colOff>
      <xdr:row>82</xdr:row>
      <xdr:rowOff>167095</xdr:rowOff>
    </xdr:to>
    <xdr:cxnSp macro="">
      <xdr:nvCxnSpPr>
        <xdr:cNvPr id="627" name="直線コネクタ 626"/>
        <xdr:cNvCxnSpPr/>
      </xdr:nvCxnSpPr>
      <xdr:spPr>
        <a:xfrm>
          <a:off x="12814300" y="14159049"/>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28"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29"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30"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31"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37572</xdr:rowOff>
    </xdr:from>
    <xdr:ext cx="405111" cy="259045"/>
    <xdr:sp macro="" textlink="">
      <xdr:nvSpPr>
        <xdr:cNvPr id="632" name="n_3mainValue【消防施設】&#10;有形固定資産減価償却率"/>
        <xdr:cNvSpPr txBox="1"/>
      </xdr:nvSpPr>
      <xdr:spPr>
        <a:xfrm>
          <a:off x="13500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142076</xdr:rowOff>
    </xdr:from>
    <xdr:ext cx="405111" cy="259045"/>
    <xdr:sp macro="" textlink="">
      <xdr:nvSpPr>
        <xdr:cNvPr id="633" name="n_4mainValue【消防施設】&#10;有形固定資産減価償却率"/>
        <xdr:cNvSpPr txBox="1"/>
      </xdr:nvSpPr>
      <xdr:spPr>
        <a:xfrm>
          <a:off x="126117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2" name="テキスト ボックス 6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3" name="直線コネクタ 6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4" name="直線コネクタ 64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5" name="テキスト ボックス 64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6" name="直線コネクタ 64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7" name="テキスト ボックス 64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8" name="直線コネクタ 64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9" name="テキスト ボックス 64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0" name="直線コネクタ 64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1" name="テキスト ボックス 65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55" name="直線コネクタ 654"/>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56"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57" name="直線コネクタ 656"/>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58"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59" name="直線コネクタ 658"/>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660" name="【消防施設】&#10;一人当たり面積平均値テキスト"/>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61" name="フローチャート: 判断 660"/>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62" name="フローチャート: 判断 661"/>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63" name="フローチャート: 判断 662"/>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64" name="フローチャート: 判断 663"/>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65" name="フローチャート: 判断 664"/>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53594</xdr:rowOff>
    </xdr:from>
    <xdr:to>
      <xdr:col>102</xdr:col>
      <xdr:colOff>165100</xdr:colOff>
      <xdr:row>85</xdr:row>
      <xdr:rowOff>155194</xdr:rowOff>
    </xdr:to>
    <xdr:sp macro="" textlink="">
      <xdr:nvSpPr>
        <xdr:cNvPr id="671" name="楕円 670"/>
        <xdr:cNvSpPr/>
      </xdr:nvSpPr>
      <xdr:spPr>
        <a:xfrm>
          <a:off x="19494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672" name="楕円 671"/>
        <xdr:cNvSpPr/>
      </xdr:nvSpPr>
      <xdr:spPr>
        <a:xfrm>
          <a:off x="18605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118111</xdr:rowOff>
    </xdr:from>
    <xdr:to>
      <xdr:col>102</xdr:col>
      <xdr:colOff>114300</xdr:colOff>
      <xdr:row>85</xdr:row>
      <xdr:rowOff>104394</xdr:rowOff>
    </xdr:to>
    <xdr:cxnSp macro="">
      <xdr:nvCxnSpPr>
        <xdr:cNvPr id="673" name="直線コネクタ 672"/>
        <xdr:cNvCxnSpPr/>
      </xdr:nvCxnSpPr>
      <xdr:spPr>
        <a:xfrm>
          <a:off x="18656300" y="14348461"/>
          <a:ext cx="8890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74"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75"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76"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677" name="n_4aveValue【消防施設】&#10;一人当たり面積"/>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146321</xdr:rowOff>
    </xdr:from>
    <xdr:ext cx="469744" cy="259045"/>
    <xdr:sp macro="" textlink="">
      <xdr:nvSpPr>
        <xdr:cNvPr id="678" name="n_3mainValue【消防施設】&#10;一人当たり面積"/>
        <xdr:cNvSpPr txBox="1"/>
      </xdr:nvSpPr>
      <xdr:spPr>
        <a:xfrm>
          <a:off x="19310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679" name="n_4mainValue【消防施設】&#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0" name="テキスト ボックス 68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1" name="直線コネクタ 6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2" name="テキスト ボックス 69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3" name="直線コネクタ 6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4" name="テキスト ボックス 6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5" name="直線コネクタ 6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6" name="テキスト ボックス 6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7" name="直線コネクタ 6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8" name="テキスト ボックス 6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9" name="直線コネクタ 6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0" name="テキスト ボックス 6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1" name="直線コネクタ 7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2" name="テキスト ボックス 70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05" name="直線コネクタ 704"/>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0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7" name="直線コネクタ 70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08"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09" name="直線コネクタ 708"/>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710" name="【庁舎】&#10;有形固定資産減価償却率平均値テキスト"/>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11" name="フローチャート: 判断 710"/>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12" name="フローチャート: 判断 711"/>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13" name="フローチャート: 判断 712"/>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14" name="フローチャート: 判断 713"/>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15" name="フローチャート: 判断 714"/>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6" name="テキスト ボックス 7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48261</xdr:rowOff>
    </xdr:from>
    <xdr:to>
      <xdr:col>85</xdr:col>
      <xdr:colOff>177800</xdr:colOff>
      <xdr:row>101</xdr:row>
      <xdr:rowOff>149861</xdr:rowOff>
    </xdr:to>
    <xdr:sp macro="" textlink="">
      <xdr:nvSpPr>
        <xdr:cNvPr id="721" name="楕円 720"/>
        <xdr:cNvSpPr/>
      </xdr:nvSpPr>
      <xdr:spPr>
        <a:xfrm>
          <a:off x="162687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71138</xdr:rowOff>
    </xdr:from>
    <xdr:ext cx="405111" cy="259045"/>
    <xdr:sp macro="" textlink="">
      <xdr:nvSpPr>
        <xdr:cNvPr id="722" name="【庁舎】&#10;有形固定資産減価償却率該当値テキスト"/>
        <xdr:cNvSpPr txBox="1"/>
      </xdr:nvSpPr>
      <xdr:spPr>
        <a:xfrm>
          <a:off x="16357600"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25400</xdr:rowOff>
    </xdr:from>
    <xdr:to>
      <xdr:col>81</xdr:col>
      <xdr:colOff>101600</xdr:colOff>
      <xdr:row>101</xdr:row>
      <xdr:rowOff>127000</xdr:rowOff>
    </xdr:to>
    <xdr:sp macro="" textlink="">
      <xdr:nvSpPr>
        <xdr:cNvPr id="723" name="楕円 722"/>
        <xdr:cNvSpPr/>
      </xdr:nvSpPr>
      <xdr:spPr>
        <a:xfrm>
          <a:off x="15430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76200</xdr:rowOff>
    </xdr:from>
    <xdr:to>
      <xdr:col>85</xdr:col>
      <xdr:colOff>127000</xdr:colOff>
      <xdr:row>101</xdr:row>
      <xdr:rowOff>99061</xdr:rowOff>
    </xdr:to>
    <xdr:cxnSp macro="">
      <xdr:nvCxnSpPr>
        <xdr:cNvPr id="724" name="直線コネクタ 723"/>
        <xdr:cNvCxnSpPr/>
      </xdr:nvCxnSpPr>
      <xdr:spPr>
        <a:xfrm>
          <a:off x="15481300" y="173926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169092</xdr:rowOff>
    </xdr:from>
    <xdr:to>
      <xdr:col>76</xdr:col>
      <xdr:colOff>165100</xdr:colOff>
      <xdr:row>101</xdr:row>
      <xdr:rowOff>99242</xdr:rowOff>
    </xdr:to>
    <xdr:sp macro="" textlink="">
      <xdr:nvSpPr>
        <xdr:cNvPr id="725" name="楕円 724"/>
        <xdr:cNvSpPr/>
      </xdr:nvSpPr>
      <xdr:spPr>
        <a:xfrm>
          <a:off x="14541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48442</xdr:rowOff>
    </xdr:from>
    <xdr:to>
      <xdr:col>81</xdr:col>
      <xdr:colOff>50800</xdr:colOff>
      <xdr:row>101</xdr:row>
      <xdr:rowOff>76200</xdr:rowOff>
    </xdr:to>
    <xdr:cxnSp macro="">
      <xdr:nvCxnSpPr>
        <xdr:cNvPr id="726" name="直線コネクタ 725"/>
        <xdr:cNvCxnSpPr/>
      </xdr:nvCxnSpPr>
      <xdr:spPr>
        <a:xfrm>
          <a:off x="14592300" y="173648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76019</xdr:rowOff>
    </xdr:from>
    <xdr:to>
      <xdr:col>72</xdr:col>
      <xdr:colOff>38100</xdr:colOff>
      <xdr:row>102</xdr:row>
      <xdr:rowOff>6169</xdr:rowOff>
    </xdr:to>
    <xdr:sp macro="" textlink="">
      <xdr:nvSpPr>
        <xdr:cNvPr id="727" name="楕円 726"/>
        <xdr:cNvSpPr/>
      </xdr:nvSpPr>
      <xdr:spPr>
        <a:xfrm>
          <a:off x="13652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48442</xdr:rowOff>
    </xdr:from>
    <xdr:to>
      <xdr:col>76</xdr:col>
      <xdr:colOff>114300</xdr:colOff>
      <xdr:row>101</xdr:row>
      <xdr:rowOff>126819</xdr:rowOff>
    </xdr:to>
    <xdr:cxnSp macro="">
      <xdr:nvCxnSpPr>
        <xdr:cNvPr id="728" name="直線コネクタ 727"/>
        <xdr:cNvCxnSpPr/>
      </xdr:nvCxnSpPr>
      <xdr:spPr>
        <a:xfrm flipV="1">
          <a:off x="13703300" y="1736489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54792</xdr:rowOff>
    </xdr:from>
    <xdr:to>
      <xdr:col>67</xdr:col>
      <xdr:colOff>101600</xdr:colOff>
      <xdr:row>101</xdr:row>
      <xdr:rowOff>156392</xdr:rowOff>
    </xdr:to>
    <xdr:sp macro="" textlink="">
      <xdr:nvSpPr>
        <xdr:cNvPr id="729" name="楕円 728"/>
        <xdr:cNvSpPr/>
      </xdr:nvSpPr>
      <xdr:spPr>
        <a:xfrm>
          <a:off x="127635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105592</xdr:rowOff>
    </xdr:from>
    <xdr:to>
      <xdr:col>71</xdr:col>
      <xdr:colOff>177800</xdr:colOff>
      <xdr:row>101</xdr:row>
      <xdr:rowOff>126819</xdr:rowOff>
    </xdr:to>
    <xdr:cxnSp macro="">
      <xdr:nvCxnSpPr>
        <xdr:cNvPr id="730" name="直線コネクタ 729"/>
        <xdr:cNvCxnSpPr/>
      </xdr:nvCxnSpPr>
      <xdr:spPr>
        <a:xfrm>
          <a:off x="12814300" y="1742204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731" name="n_1ave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32" name="n_2aveValue【庁舎】&#10;有形固定資産減価償却率"/>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733" name="n_3aveValue【庁舎】&#10;有形固定資産減価償却率"/>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123026</xdr:rowOff>
    </xdr:from>
    <xdr:ext cx="405111" cy="259045"/>
    <xdr:sp macro="" textlink="">
      <xdr:nvSpPr>
        <xdr:cNvPr id="734" name="n_4aveValue【庁舎】&#10;有形固定資産減価償却率"/>
        <xdr:cNvSpPr txBox="1"/>
      </xdr:nvSpPr>
      <xdr:spPr>
        <a:xfrm>
          <a:off x="12611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143527</xdr:rowOff>
    </xdr:from>
    <xdr:ext cx="405111" cy="259045"/>
    <xdr:sp macro="" textlink="">
      <xdr:nvSpPr>
        <xdr:cNvPr id="735" name="n_1mainValue【庁舎】&#10;有形固定資産減価償却率"/>
        <xdr:cNvSpPr txBox="1"/>
      </xdr:nvSpPr>
      <xdr:spPr>
        <a:xfrm>
          <a:off x="15266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115769</xdr:rowOff>
    </xdr:from>
    <xdr:ext cx="405111" cy="259045"/>
    <xdr:sp macro="" textlink="">
      <xdr:nvSpPr>
        <xdr:cNvPr id="736" name="n_2mainValue【庁舎】&#10;有形固定資産減価償却率"/>
        <xdr:cNvSpPr txBox="1"/>
      </xdr:nvSpPr>
      <xdr:spPr>
        <a:xfrm>
          <a:off x="143897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22696</xdr:rowOff>
    </xdr:from>
    <xdr:ext cx="405111" cy="259045"/>
    <xdr:sp macro="" textlink="">
      <xdr:nvSpPr>
        <xdr:cNvPr id="737" name="n_3mainValue【庁舎】&#10;有形固定資産減価償却率"/>
        <xdr:cNvSpPr txBox="1"/>
      </xdr:nvSpPr>
      <xdr:spPr>
        <a:xfrm>
          <a:off x="13500744" y="1716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1469</xdr:rowOff>
    </xdr:from>
    <xdr:ext cx="405111" cy="259045"/>
    <xdr:sp macro="" textlink="">
      <xdr:nvSpPr>
        <xdr:cNvPr id="738" name="n_4mainValue【庁舎】&#10;有形固定資産減価償却率"/>
        <xdr:cNvSpPr txBox="1"/>
      </xdr:nvSpPr>
      <xdr:spPr>
        <a:xfrm>
          <a:off x="126117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9" name="直線コネクタ 7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0" name="テキスト ボックス 7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1" name="直線コネクタ 7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2" name="テキスト ボックス 7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3" name="直線コネクタ 7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4" name="テキスト ボックス 7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5" name="直線コネクタ 7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6" name="テキスト ボックス 7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7" name="直線コネクタ 7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8" name="テキスト ボックス 7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62" name="直線コネクタ 761"/>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63"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64" name="直線コネクタ 763"/>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65"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66" name="直線コネクタ 765"/>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767"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68" name="フローチャート: 判断 767"/>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69" name="フローチャート: 判断 768"/>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70" name="フローチャート: 判断 769"/>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71" name="フローチャート: 判断 770"/>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72" name="フローチャート: 判断 771"/>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3" name="テキスト ボックス 7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4" name="テキスト ボックス 7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5" name="テキスト ボックス 7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6" name="テキスト ボックス 7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7" name="テキスト ボックス 7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99695</xdr:rowOff>
    </xdr:from>
    <xdr:to>
      <xdr:col>116</xdr:col>
      <xdr:colOff>114300</xdr:colOff>
      <xdr:row>107</xdr:row>
      <xdr:rowOff>29845</xdr:rowOff>
    </xdr:to>
    <xdr:sp macro="" textlink="">
      <xdr:nvSpPr>
        <xdr:cNvPr id="778" name="楕円 777"/>
        <xdr:cNvSpPr/>
      </xdr:nvSpPr>
      <xdr:spPr>
        <a:xfrm>
          <a:off x="221107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78122</xdr:rowOff>
    </xdr:from>
    <xdr:ext cx="469744" cy="259045"/>
    <xdr:sp macro="" textlink="">
      <xdr:nvSpPr>
        <xdr:cNvPr id="779" name="【庁舎】&#10;一人当たり面積該当値テキスト"/>
        <xdr:cNvSpPr txBox="1"/>
      </xdr:nvSpPr>
      <xdr:spPr>
        <a:xfrm>
          <a:off x="22199600"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99695</xdr:rowOff>
    </xdr:from>
    <xdr:to>
      <xdr:col>112</xdr:col>
      <xdr:colOff>38100</xdr:colOff>
      <xdr:row>107</xdr:row>
      <xdr:rowOff>29845</xdr:rowOff>
    </xdr:to>
    <xdr:sp macro="" textlink="">
      <xdr:nvSpPr>
        <xdr:cNvPr id="780" name="楕円 779"/>
        <xdr:cNvSpPr/>
      </xdr:nvSpPr>
      <xdr:spPr>
        <a:xfrm>
          <a:off x="21272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150495</xdr:rowOff>
    </xdr:from>
    <xdr:to>
      <xdr:col>116</xdr:col>
      <xdr:colOff>63500</xdr:colOff>
      <xdr:row>106</xdr:row>
      <xdr:rowOff>150495</xdr:rowOff>
    </xdr:to>
    <xdr:cxnSp macro="">
      <xdr:nvCxnSpPr>
        <xdr:cNvPr id="781" name="直線コネクタ 780"/>
        <xdr:cNvCxnSpPr/>
      </xdr:nvCxnSpPr>
      <xdr:spPr>
        <a:xfrm>
          <a:off x="21323300" y="1832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101600</xdr:rowOff>
    </xdr:from>
    <xdr:to>
      <xdr:col>107</xdr:col>
      <xdr:colOff>101600</xdr:colOff>
      <xdr:row>107</xdr:row>
      <xdr:rowOff>31750</xdr:rowOff>
    </xdr:to>
    <xdr:sp macro="" textlink="">
      <xdr:nvSpPr>
        <xdr:cNvPr id="782" name="楕円 781"/>
        <xdr:cNvSpPr/>
      </xdr:nvSpPr>
      <xdr:spPr>
        <a:xfrm>
          <a:off x="20383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150495</xdr:rowOff>
    </xdr:from>
    <xdr:to>
      <xdr:col>111</xdr:col>
      <xdr:colOff>177800</xdr:colOff>
      <xdr:row>106</xdr:row>
      <xdr:rowOff>152400</xdr:rowOff>
    </xdr:to>
    <xdr:cxnSp macro="">
      <xdr:nvCxnSpPr>
        <xdr:cNvPr id="783" name="直線コネクタ 782"/>
        <xdr:cNvCxnSpPr/>
      </xdr:nvCxnSpPr>
      <xdr:spPr>
        <a:xfrm flipV="1">
          <a:off x="20434300" y="183241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103505</xdr:rowOff>
    </xdr:from>
    <xdr:to>
      <xdr:col>102</xdr:col>
      <xdr:colOff>165100</xdr:colOff>
      <xdr:row>107</xdr:row>
      <xdr:rowOff>33655</xdr:rowOff>
    </xdr:to>
    <xdr:sp macro="" textlink="">
      <xdr:nvSpPr>
        <xdr:cNvPr id="784" name="楕円 783"/>
        <xdr:cNvSpPr/>
      </xdr:nvSpPr>
      <xdr:spPr>
        <a:xfrm>
          <a:off x="19494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152400</xdr:rowOff>
    </xdr:from>
    <xdr:to>
      <xdr:col>107</xdr:col>
      <xdr:colOff>50800</xdr:colOff>
      <xdr:row>106</xdr:row>
      <xdr:rowOff>154305</xdr:rowOff>
    </xdr:to>
    <xdr:cxnSp macro="">
      <xdr:nvCxnSpPr>
        <xdr:cNvPr id="785" name="直線コネクタ 784"/>
        <xdr:cNvCxnSpPr/>
      </xdr:nvCxnSpPr>
      <xdr:spPr>
        <a:xfrm flipV="1">
          <a:off x="19545300" y="183261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116839</xdr:rowOff>
    </xdr:from>
    <xdr:to>
      <xdr:col>98</xdr:col>
      <xdr:colOff>38100</xdr:colOff>
      <xdr:row>108</xdr:row>
      <xdr:rowOff>46989</xdr:rowOff>
    </xdr:to>
    <xdr:sp macro="" textlink="">
      <xdr:nvSpPr>
        <xdr:cNvPr id="786" name="楕円 785"/>
        <xdr:cNvSpPr/>
      </xdr:nvSpPr>
      <xdr:spPr>
        <a:xfrm>
          <a:off x="18605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154305</xdr:rowOff>
    </xdr:from>
    <xdr:to>
      <xdr:col>102</xdr:col>
      <xdr:colOff>114300</xdr:colOff>
      <xdr:row>107</xdr:row>
      <xdr:rowOff>167639</xdr:rowOff>
    </xdr:to>
    <xdr:cxnSp macro="">
      <xdr:nvCxnSpPr>
        <xdr:cNvPr id="787" name="直線コネクタ 786"/>
        <xdr:cNvCxnSpPr/>
      </xdr:nvCxnSpPr>
      <xdr:spPr>
        <a:xfrm flipV="1">
          <a:off x="18656300" y="18328005"/>
          <a:ext cx="889000" cy="18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788"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789"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790"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791"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20972</xdr:rowOff>
    </xdr:from>
    <xdr:ext cx="469744" cy="259045"/>
    <xdr:sp macro="" textlink="">
      <xdr:nvSpPr>
        <xdr:cNvPr id="792" name="n_1mainValue【庁舎】&#10;一人当たり面積"/>
        <xdr:cNvSpPr txBox="1"/>
      </xdr:nvSpPr>
      <xdr:spPr>
        <a:xfrm>
          <a:off x="210757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22877</xdr:rowOff>
    </xdr:from>
    <xdr:ext cx="469744" cy="259045"/>
    <xdr:sp macro="" textlink="">
      <xdr:nvSpPr>
        <xdr:cNvPr id="793" name="n_2mainValue【庁舎】&#10;一人当たり面積"/>
        <xdr:cNvSpPr txBox="1"/>
      </xdr:nvSpPr>
      <xdr:spPr>
        <a:xfrm>
          <a:off x="20199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24782</xdr:rowOff>
    </xdr:from>
    <xdr:ext cx="469744" cy="259045"/>
    <xdr:sp macro="" textlink="">
      <xdr:nvSpPr>
        <xdr:cNvPr id="794" name="n_3mainValue【庁舎】&#10;一人当たり面積"/>
        <xdr:cNvSpPr txBox="1"/>
      </xdr:nvSpPr>
      <xdr:spPr>
        <a:xfrm>
          <a:off x="19310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38116</xdr:rowOff>
    </xdr:from>
    <xdr:ext cx="469744" cy="259045"/>
    <xdr:sp macro="" textlink="">
      <xdr:nvSpPr>
        <xdr:cNvPr id="795" name="n_4mainValue【庁舎】&#10;一人当たり面積"/>
        <xdr:cNvSpPr txBox="1"/>
      </xdr:nvSpPr>
      <xdr:spPr>
        <a:xfrm>
          <a:off x="18421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保健センター・保健所，市民会館について，一人あたりの面積が平均を上回っており，十分な面積を確保している一方，有形固定資産減価償却率において増加傾向であることから，老朽化に対応した検討が必要になる。</a:t>
          </a:r>
        </a:p>
        <a:p>
          <a:r>
            <a:rPr kumimoji="1" lang="ja-JP" altLang="en-US" sz="1300">
              <a:latin typeface="ＭＳ Ｐゴシック" panose="020B0600070205080204" pitchFamily="50" charset="-128"/>
              <a:ea typeface="ＭＳ Ｐゴシック" panose="020B0600070205080204" pitchFamily="50" charset="-128"/>
            </a:rPr>
            <a:t>福祉施設では，有形固定資産減価償却率が平均を大きく上回っており，老朽化が進んでいることから，施設の長寿命化や除却等の検討が必要となる。</a:t>
          </a:r>
        </a:p>
        <a:p>
          <a:r>
            <a:rPr kumimoji="1" lang="ja-JP" altLang="en-US" sz="1300">
              <a:latin typeface="ＭＳ Ｐゴシック" panose="020B0600070205080204" pitchFamily="50" charset="-128"/>
              <a:ea typeface="ＭＳ Ｐゴシック" panose="020B0600070205080204" pitchFamily="50" charset="-128"/>
            </a:rPr>
            <a:t>庁舎では，平成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年の本庁舎及び平成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年の出張所の移転で比較的新しいこともあり，有形固定資産減価償却率が大幅に低くなっている。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28,598
28,084
225.49
13,962,269
12,605,131
525,404
8,724,131
5,630,220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となり，類似の</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年度から上昇が続いている。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町内企業の業績が好調であり，法人町民税が伸びていることが主な要因となっている。そのため，普通交付税の算定上，基準財政収入額が基準財政需要額を上回ったことにより財政力指数の増加につながっているものと思わ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40</xdr:row>
      <xdr:rowOff>100189</xdr:rowOff>
    </xdr:to>
    <xdr:cxnSp macro="">
      <xdr:nvCxnSpPr>
        <xdr:cNvPr id="69" name="直線コネクタ 68"/>
        <xdr:cNvCxnSpPr/>
      </xdr:nvCxnSpPr>
      <xdr:spPr>
        <a:xfrm flipV="1">
          <a:off x="4114800" y="6824133"/>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41</xdr:row>
      <xdr:rowOff>35983</xdr:rowOff>
    </xdr:to>
    <xdr:cxnSp macro="">
      <xdr:nvCxnSpPr>
        <xdr:cNvPr id="72" name="直線コネクタ 71"/>
        <xdr:cNvCxnSpPr/>
      </xdr:nvCxnSpPr>
      <xdr:spPr>
        <a:xfrm flipV="1">
          <a:off x="3225800" y="6958189"/>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116417</xdr:rowOff>
    </xdr:to>
    <xdr:cxnSp macro="">
      <xdr:nvCxnSpPr>
        <xdr:cNvPr id="75" name="直線コネクタ 74"/>
        <xdr:cNvCxnSpPr/>
      </xdr:nvCxnSpPr>
      <xdr:spPr>
        <a:xfrm flipV="1">
          <a:off x="2336800" y="706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42</xdr:row>
      <xdr:rowOff>11995</xdr:rowOff>
    </xdr:to>
    <xdr:cxnSp macro="">
      <xdr:nvCxnSpPr>
        <xdr:cNvPr id="78" name="直線コネクタ 77"/>
        <xdr:cNvCxnSpPr/>
      </xdr:nvCxnSpPr>
      <xdr:spPr>
        <a:xfrm flipV="1">
          <a:off x="1447800" y="71458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85.4</a:t>
          </a:r>
          <a:r>
            <a:rPr kumimoji="1" lang="ja-JP" altLang="en-US" sz="1300">
              <a:latin typeface="ＭＳ Ｐゴシック" panose="020B0600070205080204" pitchFamily="50" charset="-128"/>
              <a:ea typeface="ＭＳ Ｐゴシック" panose="020B0600070205080204" pitchFamily="50" charset="-128"/>
            </a:rPr>
            <a:t>ポイントとなり，類似の</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経常収支比率の算出上，分子となる経常経費充当一般財源の額が前年度より約</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百万円減少しているものの，分母となる経常的一般財源のうち地方税の額が前年度より約</a:t>
          </a:r>
          <a:r>
            <a:rPr kumimoji="1" lang="en-US" altLang="ja-JP" sz="1300">
              <a:latin typeface="ＭＳ Ｐゴシック" panose="020B0600070205080204" pitchFamily="50" charset="-128"/>
              <a:ea typeface="ＭＳ Ｐゴシック" panose="020B0600070205080204" pitchFamily="50" charset="-128"/>
            </a:rPr>
            <a:t>1,021</a:t>
          </a:r>
          <a:r>
            <a:rPr kumimoji="1" lang="ja-JP" altLang="en-US" sz="1300">
              <a:latin typeface="ＭＳ Ｐゴシック" panose="020B0600070205080204" pitchFamily="50" charset="-128"/>
              <a:ea typeface="ＭＳ Ｐゴシック" panose="020B0600070205080204" pitchFamily="50" charset="-128"/>
            </a:rPr>
            <a:t>百万円と大きく減少したことにより，経常収支比率が増加している。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88265</xdr:rowOff>
    </xdr:from>
    <xdr:to>
      <xdr:col>23</xdr:col>
      <xdr:colOff>133350</xdr:colOff>
      <xdr:row>61</xdr:row>
      <xdr:rowOff>59055</xdr:rowOff>
    </xdr:to>
    <xdr:cxnSp macro="">
      <xdr:nvCxnSpPr>
        <xdr:cNvPr id="128" name="直線コネクタ 127"/>
        <xdr:cNvCxnSpPr/>
      </xdr:nvCxnSpPr>
      <xdr:spPr>
        <a:xfrm>
          <a:off x="4114800" y="10203815"/>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88265</xdr:rowOff>
    </xdr:from>
    <xdr:to>
      <xdr:col>19</xdr:col>
      <xdr:colOff>133350</xdr:colOff>
      <xdr:row>60</xdr:row>
      <xdr:rowOff>13335</xdr:rowOff>
    </xdr:to>
    <xdr:cxnSp macro="">
      <xdr:nvCxnSpPr>
        <xdr:cNvPr id="131" name="直線コネクタ 130"/>
        <xdr:cNvCxnSpPr/>
      </xdr:nvCxnSpPr>
      <xdr:spPr>
        <a:xfrm flipV="1">
          <a:off x="3225800" y="1020381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13335</xdr:rowOff>
    </xdr:from>
    <xdr:to>
      <xdr:col>15</xdr:col>
      <xdr:colOff>82550</xdr:colOff>
      <xdr:row>62</xdr:row>
      <xdr:rowOff>44450</xdr:rowOff>
    </xdr:to>
    <xdr:cxnSp macro="">
      <xdr:nvCxnSpPr>
        <xdr:cNvPr id="134" name="直線コネクタ 133"/>
        <xdr:cNvCxnSpPr/>
      </xdr:nvCxnSpPr>
      <xdr:spPr>
        <a:xfrm flipV="1">
          <a:off x="2336800" y="10300335"/>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9843</xdr:rowOff>
    </xdr:from>
    <xdr:to>
      <xdr:col>11</xdr:col>
      <xdr:colOff>31750</xdr:colOff>
      <xdr:row>62</xdr:row>
      <xdr:rowOff>44450</xdr:rowOff>
    </xdr:to>
    <xdr:cxnSp macro="">
      <xdr:nvCxnSpPr>
        <xdr:cNvPr id="137" name="直線コネクタ 136"/>
        <xdr:cNvCxnSpPr/>
      </xdr:nvCxnSpPr>
      <xdr:spPr>
        <a:xfrm>
          <a:off x="1447800" y="10125393"/>
          <a:ext cx="889000" cy="54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8255</xdr:rowOff>
    </xdr:from>
    <xdr:to>
      <xdr:col>23</xdr:col>
      <xdr:colOff>184150</xdr:colOff>
      <xdr:row>61</xdr:row>
      <xdr:rowOff>109855</xdr:rowOff>
    </xdr:to>
    <xdr:sp macro="" textlink="">
      <xdr:nvSpPr>
        <xdr:cNvPr id="147" name="楕円 146"/>
        <xdr:cNvSpPr/>
      </xdr:nvSpPr>
      <xdr:spPr>
        <a:xfrm>
          <a:off x="4902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24782</xdr:rowOff>
    </xdr:from>
    <xdr:ext cx="762000" cy="259045"/>
    <xdr:sp macro="" textlink="">
      <xdr:nvSpPr>
        <xdr:cNvPr id="148" name="財政構造の弾力性該当値テキスト"/>
        <xdr:cNvSpPr txBox="1"/>
      </xdr:nvSpPr>
      <xdr:spPr>
        <a:xfrm>
          <a:off x="5041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37465</xdr:rowOff>
    </xdr:from>
    <xdr:to>
      <xdr:col>19</xdr:col>
      <xdr:colOff>184150</xdr:colOff>
      <xdr:row>59</xdr:row>
      <xdr:rowOff>139065</xdr:rowOff>
    </xdr:to>
    <xdr:sp macro="" textlink="">
      <xdr:nvSpPr>
        <xdr:cNvPr id="149" name="楕円 148"/>
        <xdr:cNvSpPr/>
      </xdr:nvSpPr>
      <xdr:spPr>
        <a:xfrm>
          <a:off x="4064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149242</xdr:rowOff>
    </xdr:from>
    <xdr:ext cx="736600" cy="259045"/>
    <xdr:sp macro="" textlink="">
      <xdr:nvSpPr>
        <xdr:cNvPr id="150" name="テキスト ボックス 149"/>
        <xdr:cNvSpPr txBox="1"/>
      </xdr:nvSpPr>
      <xdr:spPr>
        <a:xfrm>
          <a:off x="3733800" y="992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133985</xdr:rowOff>
    </xdr:from>
    <xdr:to>
      <xdr:col>15</xdr:col>
      <xdr:colOff>133350</xdr:colOff>
      <xdr:row>60</xdr:row>
      <xdr:rowOff>64135</xdr:rowOff>
    </xdr:to>
    <xdr:sp macro="" textlink="">
      <xdr:nvSpPr>
        <xdr:cNvPr id="151" name="楕円 150"/>
        <xdr:cNvSpPr/>
      </xdr:nvSpPr>
      <xdr:spPr>
        <a:xfrm>
          <a:off x="3175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74312</xdr:rowOff>
    </xdr:from>
    <xdr:ext cx="762000" cy="259045"/>
    <xdr:sp macro="" textlink="">
      <xdr:nvSpPr>
        <xdr:cNvPr id="152" name="テキスト ボックス 151"/>
        <xdr:cNvSpPr txBox="1"/>
      </xdr:nvSpPr>
      <xdr:spPr>
        <a:xfrm>
          <a:off x="2844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3" name="楕円 152"/>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4" name="テキスト ボックス 153"/>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130493</xdr:rowOff>
    </xdr:from>
    <xdr:to>
      <xdr:col>7</xdr:col>
      <xdr:colOff>31750</xdr:colOff>
      <xdr:row>59</xdr:row>
      <xdr:rowOff>60643</xdr:rowOff>
    </xdr:to>
    <xdr:sp macro="" textlink="">
      <xdr:nvSpPr>
        <xdr:cNvPr id="155" name="楕円 154"/>
        <xdr:cNvSpPr/>
      </xdr:nvSpPr>
      <xdr:spPr>
        <a:xfrm>
          <a:off x="1397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70820</xdr:rowOff>
    </xdr:from>
    <xdr:ext cx="762000" cy="259045"/>
    <xdr:sp macro="" textlink="">
      <xdr:nvSpPr>
        <xdr:cNvPr id="156" name="テキスト ボックス 155"/>
        <xdr:cNvSpPr txBox="1"/>
      </xdr:nvSpPr>
      <xdr:spPr>
        <a:xfrm>
          <a:off x="1066800" y="98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人当たり人件費・物件費等決算額は前年度より</a:t>
          </a:r>
          <a:r>
            <a:rPr kumimoji="1" lang="en-US" altLang="ja-JP" sz="1300">
              <a:latin typeface="ＭＳ Ｐゴシック" panose="020B0600070205080204" pitchFamily="50" charset="-128"/>
              <a:ea typeface="ＭＳ Ｐゴシック" panose="020B0600070205080204" pitchFamily="50" charset="-128"/>
            </a:rPr>
            <a:t>6,640</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132,819</a:t>
          </a:r>
          <a:r>
            <a:rPr kumimoji="1" lang="ja-JP" altLang="en-US" sz="1300">
              <a:latin typeface="ＭＳ Ｐゴシック" panose="020B0600070205080204" pitchFamily="50" charset="-128"/>
              <a:ea typeface="ＭＳ Ｐゴシック" panose="020B0600070205080204" pitchFamily="50" charset="-128"/>
            </a:rPr>
            <a:t>円となり，類似の</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人件費は選挙及び災害関連によって増加しており，さらに物件費においては，災害廃棄物処理経費等により大きく増加していることにより，人口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人当たりの人件費・物件費等の決算額が増加につながっている。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今後も適正な定員管理及び経費の削減に努める。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11599</xdr:rowOff>
    </xdr:from>
    <xdr:to>
      <xdr:col>23</xdr:col>
      <xdr:colOff>133350</xdr:colOff>
      <xdr:row>84</xdr:row>
      <xdr:rowOff>65007</xdr:rowOff>
    </xdr:to>
    <xdr:cxnSp macro="">
      <xdr:nvCxnSpPr>
        <xdr:cNvPr id="191" name="直線コネクタ 190"/>
        <xdr:cNvCxnSpPr/>
      </xdr:nvCxnSpPr>
      <xdr:spPr>
        <a:xfrm>
          <a:off x="4114800" y="14413399"/>
          <a:ext cx="838200" cy="5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105456</xdr:rowOff>
    </xdr:from>
    <xdr:to>
      <xdr:col>19</xdr:col>
      <xdr:colOff>133350</xdr:colOff>
      <xdr:row>84</xdr:row>
      <xdr:rowOff>11599</xdr:rowOff>
    </xdr:to>
    <xdr:cxnSp macro="">
      <xdr:nvCxnSpPr>
        <xdr:cNvPr id="194" name="直線コネクタ 193"/>
        <xdr:cNvCxnSpPr/>
      </xdr:nvCxnSpPr>
      <xdr:spPr>
        <a:xfrm>
          <a:off x="3225800" y="14335806"/>
          <a:ext cx="889000" cy="7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71207</xdr:rowOff>
    </xdr:from>
    <xdr:to>
      <xdr:col>15</xdr:col>
      <xdr:colOff>82550</xdr:colOff>
      <xdr:row>83</xdr:row>
      <xdr:rowOff>105456</xdr:rowOff>
    </xdr:to>
    <xdr:cxnSp macro="">
      <xdr:nvCxnSpPr>
        <xdr:cNvPr id="197" name="直線コネクタ 196"/>
        <xdr:cNvCxnSpPr/>
      </xdr:nvCxnSpPr>
      <xdr:spPr>
        <a:xfrm>
          <a:off x="2336800" y="14301557"/>
          <a:ext cx="889000" cy="3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69904</xdr:rowOff>
    </xdr:from>
    <xdr:to>
      <xdr:col>11</xdr:col>
      <xdr:colOff>31750</xdr:colOff>
      <xdr:row>83</xdr:row>
      <xdr:rowOff>71207</xdr:rowOff>
    </xdr:to>
    <xdr:cxnSp macro="">
      <xdr:nvCxnSpPr>
        <xdr:cNvPr id="200" name="直線コネクタ 199"/>
        <xdr:cNvCxnSpPr/>
      </xdr:nvCxnSpPr>
      <xdr:spPr>
        <a:xfrm>
          <a:off x="1447800" y="14300254"/>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14207</xdr:rowOff>
    </xdr:from>
    <xdr:to>
      <xdr:col>23</xdr:col>
      <xdr:colOff>184150</xdr:colOff>
      <xdr:row>84</xdr:row>
      <xdr:rowOff>115807</xdr:rowOff>
    </xdr:to>
    <xdr:sp macro="" textlink="">
      <xdr:nvSpPr>
        <xdr:cNvPr id="210" name="楕円 209"/>
        <xdr:cNvSpPr/>
      </xdr:nvSpPr>
      <xdr:spPr>
        <a:xfrm>
          <a:off x="4902200" y="144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157734</xdr:rowOff>
    </xdr:from>
    <xdr:ext cx="762000" cy="259045"/>
    <xdr:sp macro="" textlink="">
      <xdr:nvSpPr>
        <xdr:cNvPr id="211" name="人件費・物件費等の状況該当値テキスト"/>
        <xdr:cNvSpPr txBox="1"/>
      </xdr:nvSpPr>
      <xdr:spPr>
        <a:xfrm>
          <a:off x="5041900" y="1438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132249</xdr:rowOff>
    </xdr:from>
    <xdr:to>
      <xdr:col>19</xdr:col>
      <xdr:colOff>184150</xdr:colOff>
      <xdr:row>84</xdr:row>
      <xdr:rowOff>62399</xdr:rowOff>
    </xdr:to>
    <xdr:sp macro="" textlink="">
      <xdr:nvSpPr>
        <xdr:cNvPr id="212" name="楕円 211"/>
        <xdr:cNvSpPr/>
      </xdr:nvSpPr>
      <xdr:spPr>
        <a:xfrm>
          <a:off x="4064000" y="143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47176</xdr:rowOff>
    </xdr:from>
    <xdr:ext cx="736600" cy="259045"/>
    <xdr:sp macro="" textlink="">
      <xdr:nvSpPr>
        <xdr:cNvPr id="213" name="テキスト ボックス 212"/>
        <xdr:cNvSpPr txBox="1"/>
      </xdr:nvSpPr>
      <xdr:spPr>
        <a:xfrm>
          <a:off x="3733800" y="14448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54656</xdr:rowOff>
    </xdr:from>
    <xdr:to>
      <xdr:col>15</xdr:col>
      <xdr:colOff>133350</xdr:colOff>
      <xdr:row>83</xdr:row>
      <xdr:rowOff>156256</xdr:rowOff>
    </xdr:to>
    <xdr:sp macro="" textlink="">
      <xdr:nvSpPr>
        <xdr:cNvPr id="214" name="楕円 213"/>
        <xdr:cNvSpPr/>
      </xdr:nvSpPr>
      <xdr:spPr>
        <a:xfrm>
          <a:off x="3175000" y="142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141033</xdr:rowOff>
    </xdr:from>
    <xdr:ext cx="762000" cy="259045"/>
    <xdr:sp macro="" textlink="">
      <xdr:nvSpPr>
        <xdr:cNvPr id="215" name="テキスト ボックス 214"/>
        <xdr:cNvSpPr txBox="1"/>
      </xdr:nvSpPr>
      <xdr:spPr>
        <a:xfrm>
          <a:off x="2844800" y="1437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20407</xdr:rowOff>
    </xdr:from>
    <xdr:to>
      <xdr:col>11</xdr:col>
      <xdr:colOff>82550</xdr:colOff>
      <xdr:row>83</xdr:row>
      <xdr:rowOff>122007</xdr:rowOff>
    </xdr:to>
    <xdr:sp macro="" textlink="">
      <xdr:nvSpPr>
        <xdr:cNvPr id="216" name="楕円 215"/>
        <xdr:cNvSpPr/>
      </xdr:nvSpPr>
      <xdr:spPr>
        <a:xfrm>
          <a:off x="2286000" y="142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132184</xdr:rowOff>
    </xdr:from>
    <xdr:ext cx="762000" cy="259045"/>
    <xdr:sp macro="" textlink="">
      <xdr:nvSpPr>
        <xdr:cNvPr id="217" name="テキスト ボックス 216"/>
        <xdr:cNvSpPr txBox="1"/>
      </xdr:nvSpPr>
      <xdr:spPr>
        <a:xfrm>
          <a:off x="1955800" y="1401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19104</xdr:rowOff>
    </xdr:from>
    <xdr:to>
      <xdr:col>7</xdr:col>
      <xdr:colOff>31750</xdr:colOff>
      <xdr:row>83</xdr:row>
      <xdr:rowOff>120704</xdr:rowOff>
    </xdr:to>
    <xdr:sp macro="" textlink="">
      <xdr:nvSpPr>
        <xdr:cNvPr id="218" name="楕円 217"/>
        <xdr:cNvSpPr/>
      </xdr:nvSpPr>
      <xdr:spPr>
        <a:xfrm>
          <a:off x="1397000" y="142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105481</xdr:rowOff>
    </xdr:from>
    <xdr:ext cx="762000" cy="259045"/>
    <xdr:sp macro="" textlink="">
      <xdr:nvSpPr>
        <xdr:cNvPr id="219" name="テキスト ボックス 218"/>
        <xdr:cNvSpPr txBox="1"/>
      </xdr:nvSpPr>
      <xdr:spPr>
        <a:xfrm>
          <a:off x="1066800" y="1433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95.3</a:t>
          </a:r>
          <a:r>
            <a:rPr kumimoji="1" lang="ja-JP" altLang="en-US" sz="1300">
              <a:latin typeface="ＭＳ Ｐゴシック" panose="020B0600070205080204" pitchFamily="50" charset="-128"/>
              <a:ea typeface="ＭＳ Ｐゴシック" panose="020B0600070205080204" pitchFamily="50" charset="-128"/>
            </a:rPr>
            <a:t>となり，類似の</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位であり，全国市平均及び全国町村平均を下回っている。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今後も人事院勧告に準拠し，適正化に努める。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81643</xdr:rowOff>
    </xdr:to>
    <xdr:cxnSp macro="">
      <xdr:nvCxnSpPr>
        <xdr:cNvPr id="255" name="直線コネクタ 254"/>
        <xdr:cNvCxnSpPr/>
      </xdr:nvCxnSpPr>
      <xdr:spPr>
        <a:xfrm>
          <a:off x="16179800" y="142602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147864</xdr:rowOff>
    </xdr:from>
    <xdr:to>
      <xdr:col>77</xdr:col>
      <xdr:colOff>44450</xdr:colOff>
      <xdr:row>83</xdr:row>
      <xdr:rowOff>29936</xdr:rowOff>
    </xdr:to>
    <xdr:cxnSp macro="">
      <xdr:nvCxnSpPr>
        <xdr:cNvPr id="258" name="直線コネクタ 257"/>
        <xdr:cNvCxnSpPr/>
      </xdr:nvCxnSpPr>
      <xdr:spPr>
        <a:xfrm>
          <a:off x="15290800" y="13863864"/>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113393</xdr:rowOff>
    </xdr:from>
    <xdr:to>
      <xdr:col>72</xdr:col>
      <xdr:colOff>203200</xdr:colOff>
      <xdr:row>80</xdr:row>
      <xdr:rowOff>147864</xdr:rowOff>
    </xdr:to>
    <xdr:cxnSp macro="">
      <xdr:nvCxnSpPr>
        <xdr:cNvPr id="261" name="直線コネクタ 260"/>
        <xdr:cNvCxnSpPr/>
      </xdr:nvCxnSpPr>
      <xdr:spPr>
        <a:xfrm>
          <a:off x="14401800" y="138293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113393</xdr:rowOff>
    </xdr:from>
    <xdr:to>
      <xdr:col>68</xdr:col>
      <xdr:colOff>152400</xdr:colOff>
      <xdr:row>81</xdr:row>
      <xdr:rowOff>62593</xdr:rowOff>
    </xdr:to>
    <xdr:cxnSp macro="">
      <xdr:nvCxnSpPr>
        <xdr:cNvPr id="264" name="直線コネクタ 263"/>
        <xdr:cNvCxnSpPr/>
      </xdr:nvCxnSpPr>
      <xdr:spPr>
        <a:xfrm flipV="1">
          <a:off x="13512800" y="138293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74" name="楕円 273"/>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75" name="給与水準   （国との比較）該当値テキスト"/>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76" name="楕円 275"/>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77" name="テキスト ボックス 276"/>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97064</xdr:rowOff>
    </xdr:from>
    <xdr:to>
      <xdr:col>73</xdr:col>
      <xdr:colOff>44450</xdr:colOff>
      <xdr:row>81</xdr:row>
      <xdr:rowOff>27214</xdr:rowOff>
    </xdr:to>
    <xdr:sp macro="" textlink="">
      <xdr:nvSpPr>
        <xdr:cNvPr id="278" name="楕円 277"/>
        <xdr:cNvSpPr/>
      </xdr:nvSpPr>
      <xdr:spPr>
        <a:xfrm>
          <a:off x="15240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37391</xdr:rowOff>
    </xdr:from>
    <xdr:ext cx="762000" cy="259045"/>
    <xdr:sp macro="" textlink="">
      <xdr:nvSpPr>
        <xdr:cNvPr id="279" name="テキスト ボックス 278"/>
        <xdr:cNvSpPr txBox="1"/>
      </xdr:nvSpPr>
      <xdr:spPr>
        <a:xfrm>
          <a:off x="14909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62593</xdr:rowOff>
    </xdr:from>
    <xdr:to>
      <xdr:col>68</xdr:col>
      <xdr:colOff>203200</xdr:colOff>
      <xdr:row>80</xdr:row>
      <xdr:rowOff>164193</xdr:rowOff>
    </xdr:to>
    <xdr:sp macro="" textlink="">
      <xdr:nvSpPr>
        <xdr:cNvPr id="280" name="楕円 279"/>
        <xdr:cNvSpPr/>
      </xdr:nvSpPr>
      <xdr:spPr>
        <a:xfrm>
          <a:off x="14351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2920</xdr:rowOff>
    </xdr:from>
    <xdr:ext cx="762000" cy="259045"/>
    <xdr:sp macro="" textlink="">
      <xdr:nvSpPr>
        <xdr:cNvPr id="281" name="テキスト ボックス 280"/>
        <xdr:cNvSpPr txBox="1"/>
      </xdr:nvSpPr>
      <xdr:spPr>
        <a:xfrm>
          <a:off x="14020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11793</xdr:rowOff>
    </xdr:from>
    <xdr:to>
      <xdr:col>64</xdr:col>
      <xdr:colOff>152400</xdr:colOff>
      <xdr:row>81</xdr:row>
      <xdr:rowOff>113393</xdr:rowOff>
    </xdr:to>
    <xdr:sp macro="" textlink="">
      <xdr:nvSpPr>
        <xdr:cNvPr id="282" name="楕円 281"/>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123570</xdr:rowOff>
    </xdr:from>
    <xdr:ext cx="762000" cy="259045"/>
    <xdr:sp macro="" textlink="">
      <xdr:nvSpPr>
        <xdr:cNvPr id="283" name="テキスト ボックス 282"/>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人当たりの職員数は前年度から</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6.85</a:t>
          </a:r>
          <a:r>
            <a:rPr kumimoji="1" lang="ja-JP" altLang="en-US" sz="1300">
              <a:latin typeface="ＭＳ Ｐゴシック" panose="020B0600070205080204" pitchFamily="50" charset="-128"/>
              <a:ea typeface="ＭＳ Ｐゴシック" panose="020B0600070205080204" pitchFamily="50" charset="-128"/>
            </a:rPr>
            <a:t>人となり，類似の</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人当たりの職員数は全国及び宮城県平均を下回った状態が続いているが，退職職員の増加等に対応するため職員採用を進めていることが増加の要因となっている。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今後も職員平均年齢の推移や将来の人口動向を考慮したうえで，適正な定員管理に努める。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90896</xdr:rowOff>
    </xdr:from>
    <xdr:to>
      <xdr:col>81</xdr:col>
      <xdr:colOff>44450</xdr:colOff>
      <xdr:row>60</xdr:row>
      <xdr:rowOff>137432</xdr:rowOff>
    </xdr:to>
    <xdr:cxnSp macro="">
      <xdr:nvCxnSpPr>
        <xdr:cNvPr id="320" name="直線コネクタ 319"/>
        <xdr:cNvCxnSpPr/>
      </xdr:nvCxnSpPr>
      <xdr:spPr>
        <a:xfrm>
          <a:off x="16179800" y="10377896"/>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13335</xdr:rowOff>
    </xdr:from>
    <xdr:to>
      <xdr:col>77</xdr:col>
      <xdr:colOff>44450</xdr:colOff>
      <xdr:row>60</xdr:row>
      <xdr:rowOff>90896</xdr:rowOff>
    </xdr:to>
    <xdr:cxnSp macro="">
      <xdr:nvCxnSpPr>
        <xdr:cNvPr id="323" name="直線コネクタ 322"/>
        <xdr:cNvCxnSpPr/>
      </xdr:nvCxnSpPr>
      <xdr:spPr>
        <a:xfrm>
          <a:off x="15290800" y="10300335"/>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155484</xdr:rowOff>
    </xdr:from>
    <xdr:to>
      <xdr:col>72</xdr:col>
      <xdr:colOff>203200</xdr:colOff>
      <xdr:row>60</xdr:row>
      <xdr:rowOff>13335</xdr:rowOff>
    </xdr:to>
    <xdr:cxnSp macro="">
      <xdr:nvCxnSpPr>
        <xdr:cNvPr id="326" name="直線コネクタ 325"/>
        <xdr:cNvCxnSpPr/>
      </xdr:nvCxnSpPr>
      <xdr:spPr>
        <a:xfrm>
          <a:off x="14401800" y="10271034"/>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138249</xdr:rowOff>
    </xdr:from>
    <xdr:to>
      <xdr:col>68</xdr:col>
      <xdr:colOff>152400</xdr:colOff>
      <xdr:row>59</xdr:row>
      <xdr:rowOff>155484</xdr:rowOff>
    </xdr:to>
    <xdr:cxnSp macro="">
      <xdr:nvCxnSpPr>
        <xdr:cNvPr id="329" name="直線コネクタ 328"/>
        <xdr:cNvCxnSpPr/>
      </xdr:nvCxnSpPr>
      <xdr:spPr>
        <a:xfrm>
          <a:off x="13512800" y="1025379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86632</xdr:rowOff>
    </xdr:from>
    <xdr:to>
      <xdr:col>81</xdr:col>
      <xdr:colOff>95250</xdr:colOff>
      <xdr:row>61</xdr:row>
      <xdr:rowOff>16782</xdr:rowOff>
    </xdr:to>
    <xdr:sp macro="" textlink="">
      <xdr:nvSpPr>
        <xdr:cNvPr id="339" name="楕円 338"/>
        <xdr:cNvSpPr/>
      </xdr:nvSpPr>
      <xdr:spPr>
        <a:xfrm>
          <a:off x="169672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58709</xdr:rowOff>
    </xdr:from>
    <xdr:ext cx="762000" cy="259045"/>
    <xdr:sp macro="" textlink="">
      <xdr:nvSpPr>
        <xdr:cNvPr id="340" name="定員管理の状況該当値テキスト"/>
        <xdr:cNvSpPr txBox="1"/>
      </xdr:nvSpPr>
      <xdr:spPr>
        <a:xfrm>
          <a:off x="17106900" y="1034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40096</xdr:rowOff>
    </xdr:from>
    <xdr:to>
      <xdr:col>77</xdr:col>
      <xdr:colOff>95250</xdr:colOff>
      <xdr:row>60</xdr:row>
      <xdr:rowOff>141696</xdr:rowOff>
    </xdr:to>
    <xdr:sp macro="" textlink="">
      <xdr:nvSpPr>
        <xdr:cNvPr id="341" name="楕円 340"/>
        <xdr:cNvSpPr/>
      </xdr:nvSpPr>
      <xdr:spPr>
        <a:xfrm>
          <a:off x="16129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126473</xdr:rowOff>
    </xdr:from>
    <xdr:ext cx="736600" cy="259045"/>
    <xdr:sp macro="" textlink="">
      <xdr:nvSpPr>
        <xdr:cNvPr id="342" name="テキスト ボックス 341"/>
        <xdr:cNvSpPr txBox="1"/>
      </xdr:nvSpPr>
      <xdr:spPr>
        <a:xfrm>
          <a:off x="15798800" y="1041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133985</xdr:rowOff>
    </xdr:from>
    <xdr:to>
      <xdr:col>73</xdr:col>
      <xdr:colOff>44450</xdr:colOff>
      <xdr:row>60</xdr:row>
      <xdr:rowOff>64135</xdr:rowOff>
    </xdr:to>
    <xdr:sp macro="" textlink="">
      <xdr:nvSpPr>
        <xdr:cNvPr id="343" name="楕円 342"/>
        <xdr:cNvSpPr/>
      </xdr:nvSpPr>
      <xdr:spPr>
        <a:xfrm>
          <a:off x="15240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74312</xdr:rowOff>
    </xdr:from>
    <xdr:ext cx="762000" cy="259045"/>
    <xdr:sp macro="" textlink="">
      <xdr:nvSpPr>
        <xdr:cNvPr id="344" name="テキスト ボックス 343"/>
        <xdr:cNvSpPr txBox="1"/>
      </xdr:nvSpPr>
      <xdr:spPr>
        <a:xfrm>
          <a:off x="14909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104684</xdr:rowOff>
    </xdr:from>
    <xdr:to>
      <xdr:col>68</xdr:col>
      <xdr:colOff>203200</xdr:colOff>
      <xdr:row>60</xdr:row>
      <xdr:rowOff>34834</xdr:rowOff>
    </xdr:to>
    <xdr:sp macro="" textlink="">
      <xdr:nvSpPr>
        <xdr:cNvPr id="345" name="楕円 344"/>
        <xdr:cNvSpPr/>
      </xdr:nvSpPr>
      <xdr:spPr>
        <a:xfrm>
          <a:off x="14351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45011</xdr:rowOff>
    </xdr:from>
    <xdr:ext cx="762000" cy="259045"/>
    <xdr:sp macro="" textlink="">
      <xdr:nvSpPr>
        <xdr:cNvPr id="346" name="テキスト ボックス 345"/>
        <xdr:cNvSpPr txBox="1"/>
      </xdr:nvSpPr>
      <xdr:spPr>
        <a:xfrm>
          <a:off x="14020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87449</xdr:rowOff>
    </xdr:from>
    <xdr:to>
      <xdr:col>64</xdr:col>
      <xdr:colOff>152400</xdr:colOff>
      <xdr:row>60</xdr:row>
      <xdr:rowOff>17599</xdr:rowOff>
    </xdr:to>
    <xdr:sp macro="" textlink="">
      <xdr:nvSpPr>
        <xdr:cNvPr id="347" name="楕円 346"/>
        <xdr:cNvSpPr/>
      </xdr:nvSpPr>
      <xdr:spPr>
        <a:xfrm>
          <a:off x="13462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27776</xdr:rowOff>
    </xdr:from>
    <xdr:ext cx="762000" cy="259045"/>
    <xdr:sp macro="" textlink="">
      <xdr:nvSpPr>
        <xdr:cNvPr id="348" name="テキスト ボックス 347"/>
        <xdr:cNvSpPr txBox="1"/>
      </xdr:nvSpPr>
      <xdr:spPr>
        <a:xfrm>
          <a:off x="13131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ポイントとなり，類似の</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年度まで地方税が堅調に伸びていることもあり，令和元年度の標準税収入額が増加したこと，元利償還金額が減少していることが挙げられる。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8890</xdr:rowOff>
    </xdr:to>
    <xdr:cxnSp macro="">
      <xdr:nvCxnSpPr>
        <xdr:cNvPr id="381" name="直線コネクタ 380"/>
        <xdr:cNvCxnSpPr/>
      </xdr:nvCxnSpPr>
      <xdr:spPr>
        <a:xfrm flipV="1">
          <a:off x="16179800" y="66632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49106</xdr:rowOff>
    </xdr:to>
    <xdr:cxnSp macro="">
      <xdr:nvCxnSpPr>
        <xdr:cNvPr id="384" name="直線コネクタ 383"/>
        <xdr:cNvCxnSpPr/>
      </xdr:nvCxnSpPr>
      <xdr:spPr>
        <a:xfrm flipV="1">
          <a:off x="15290800" y="66954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121496</xdr:rowOff>
    </xdr:to>
    <xdr:cxnSp macro="">
      <xdr:nvCxnSpPr>
        <xdr:cNvPr id="387" name="直線コネクタ 386"/>
        <xdr:cNvCxnSpPr/>
      </xdr:nvCxnSpPr>
      <xdr:spPr>
        <a:xfrm flipV="1">
          <a:off x="14401800" y="67356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40</xdr:row>
      <xdr:rowOff>30480</xdr:rowOff>
    </xdr:to>
    <xdr:cxnSp macro="">
      <xdr:nvCxnSpPr>
        <xdr:cNvPr id="390" name="直線コネクタ 389"/>
        <xdr:cNvCxnSpPr/>
      </xdr:nvCxnSpPr>
      <xdr:spPr>
        <a:xfrm flipV="1">
          <a:off x="13512800" y="68080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0" name="楕円 399"/>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1"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2" name="楕円 401"/>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3" name="テキスト ボックス 402"/>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4" name="楕円 403"/>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5" name="テキスト ボックス 404"/>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6" name="楕円 405"/>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07" name="テキスト ボックス 406"/>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8" name="楕円 407"/>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9" name="テキスト ボックス 408"/>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将来負担比率は将来負担額を充当可能財源が上回り算定されなかった。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地方債発行の抑制を続けてきたが，地方税の減収により借入を余儀なくされる状況になったことから，地方債現在高が前年度から増加している。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引き続き，地方債の適正な発行と財政健全化に努める。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28,598
28,084
225.49
13,962,269
12,605,131
525,404
8,724,131
5,630,220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％となり，類似の</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要因としては，人件費に係る経常経費充当一般財源は前年度から</a:t>
          </a:r>
          <a:r>
            <a:rPr kumimoji="1" lang="en-US" altLang="ja-JP" sz="1300">
              <a:latin typeface="ＭＳ Ｐゴシック" panose="020B0600070205080204" pitchFamily="50" charset="-128"/>
              <a:ea typeface="ＭＳ Ｐゴシック" panose="020B0600070205080204" pitchFamily="50" charset="-128"/>
            </a:rPr>
            <a:t>84,187</a:t>
          </a:r>
          <a:r>
            <a:rPr kumimoji="1" lang="ja-JP" altLang="en-US" sz="1300">
              <a:latin typeface="ＭＳ Ｐゴシック" panose="020B0600070205080204" pitchFamily="50" charset="-128"/>
              <a:ea typeface="ＭＳ Ｐゴシック" panose="020B0600070205080204" pitchFamily="50" charset="-128"/>
            </a:rPr>
            <a:t>千円増加（</a:t>
          </a:r>
          <a:r>
            <a:rPr kumimoji="1" lang="en-US" altLang="ja-JP" sz="1300">
              <a:latin typeface="ＭＳ Ｐゴシック" panose="020B0600070205080204" pitchFamily="50" charset="-128"/>
              <a:ea typeface="ＭＳ Ｐゴシック" panose="020B0600070205080204" pitchFamily="50" charset="-128"/>
            </a:rPr>
            <a:t>106.9</a:t>
          </a:r>
          <a:r>
            <a:rPr kumimoji="1" lang="ja-JP" altLang="en-US" sz="1300">
              <a:latin typeface="ＭＳ Ｐゴシック" panose="020B0600070205080204" pitchFamily="50" charset="-128"/>
              <a:ea typeface="ＭＳ Ｐゴシック" panose="020B0600070205080204" pitchFamily="50" charset="-128"/>
            </a:rPr>
            <a:t>％）しているものの，地方税が前年度から約</a:t>
          </a:r>
          <a:r>
            <a:rPr kumimoji="1" lang="en-US" altLang="ja-JP" sz="1300">
              <a:latin typeface="ＭＳ Ｐゴシック" panose="020B0600070205080204" pitchFamily="50" charset="-128"/>
              <a:ea typeface="ＭＳ Ｐゴシック" panose="020B0600070205080204" pitchFamily="50" charset="-128"/>
            </a:rPr>
            <a:t>1,021</a:t>
          </a:r>
          <a:r>
            <a:rPr kumimoji="1" lang="ja-JP" altLang="en-US" sz="1300">
              <a:latin typeface="ＭＳ Ｐゴシック" panose="020B0600070205080204" pitchFamily="50" charset="-128"/>
              <a:ea typeface="ＭＳ Ｐゴシック" panose="020B0600070205080204" pitchFamily="50" charset="-128"/>
            </a:rPr>
            <a:t>百万円と大幅に減少しており，経常収支比率算出上分母となる経常一般財源が減少したことによるものである。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152146</xdr:rowOff>
    </xdr:to>
    <xdr:cxnSp macro="">
      <xdr:nvCxnSpPr>
        <xdr:cNvPr id="64" name="直線コネクタ 63"/>
        <xdr:cNvCxnSpPr/>
      </xdr:nvCxnSpPr>
      <xdr:spPr>
        <a:xfrm>
          <a:off x="3987800" y="602488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51562</xdr:rowOff>
    </xdr:to>
    <xdr:cxnSp macro="">
      <xdr:nvCxnSpPr>
        <xdr:cNvPr id="67" name="直線コネクタ 66"/>
        <xdr:cNvCxnSpPr/>
      </xdr:nvCxnSpPr>
      <xdr:spPr>
        <a:xfrm flipV="1">
          <a:off x="3098800" y="60248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51562</xdr:rowOff>
    </xdr:from>
    <xdr:to>
      <xdr:col>15</xdr:col>
      <xdr:colOff>98425</xdr:colOff>
      <xdr:row>35</xdr:row>
      <xdr:rowOff>97282</xdr:rowOff>
    </xdr:to>
    <xdr:cxnSp macro="">
      <xdr:nvCxnSpPr>
        <xdr:cNvPr id="70" name="直線コネクタ 69"/>
        <xdr:cNvCxnSpPr/>
      </xdr:nvCxnSpPr>
      <xdr:spPr>
        <a:xfrm flipV="1">
          <a:off x="2209800" y="60523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33274</xdr:rowOff>
    </xdr:from>
    <xdr:to>
      <xdr:col>11</xdr:col>
      <xdr:colOff>9525</xdr:colOff>
      <xdr:row>35</xdr:row>
      <xdr:rowOff>97282</xdr:rowOff>
    </xdr:to>
    <xdr:cxnSp macro="">
      <xdr:nvCxnSpPr>
        <xdr:cNvPr id="73" name="直線コネクタ 72"/>
        <xdr:cNvCxnSpPr/>
      </xdr:nvCxnSpPr>
      <xdr:spPr>
        <a:xfrm>
          <a:off x="1320800" y="60340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101346</xdr:rowOff>
    </xdr:from>
    <xdr:to>
      <xdr:col>24</xdr:col>
      <xdr:colOff>76200</xdr:colOff>
      <xdr:row>36</xdr:row>
      <xdr:rowOff>31496</xdr:rowOff>
    </xdr:to>
    <xdr:sp macro="" textlink="">
      <xdr:nvSpPr>
        <xdr:cNvPr id="83" name="楕円 82"/>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117873</xdr:rowOff>
    </xdr:from>
    <xdr:ext cx="762000" cy="259045"/>
    <xdr:sp macro="" textlink="">
      <xdr:nvSpPr>
        <xdr:cNvPr id="84" name="人件費該当値テキスト"/>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5" name="楕円 84"/>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6" name="テキスト ボックス 85"/>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xdr:rowOff>
    </xdr:from>
    <xdr:to>
      <xdr:col>15</xdr:col>
      <xdr:colOff>149225</xdr:colOff>
      <xdr:row>35</xdr:row>
      <xdr:rowOff>102362</xdr:rowOff>
    </xdr:to>
    <xdr:sp macro="" textlink="">
      <xdr:nvSpPr>
        <xdr:cNvPr id="87" name="楕円 86"/>
        <xdr:cNvSpPr/>
      </xdr:nvSpPr>
      <xdr:spPr>
        <a:xfrm>
          <a:off x="3048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112539</xdr:rowOff>
    </xdr:from>
    <xdr:ext cx="762000" cy="259045"/>
    <xdr:sp macro="" textlink="">
      <xdr:nvSpPr>
        <xdr:cNvPr id="88" name="テキスト ボックス 87"/>
        <xdr:cNvSpPr txBox="1"/>
      </xdr:nvSpPr>
      <xdr:spPr>
        <a:xfrm>
          <a:off x="2717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46482</xdr:rowOff>
    </xdr:from>
    <xdr:to>
      <xdr:col>11</xdr:col>
      <xdr:colOff>60325</xdr:colOff>
      <xdr:row>35</xdr:row>
      <xdr:rowOff>148082</xdr:rowOff>
    </xdr:to>
    <xdr:sp macro="" textlink="">
      <xdr:nvSpPr>
        <xdr:cNvPr id="89" name="楕円 88"/>
        <xdr:cNvSpPr/>
      </xdr:nvSpPr>
      <xdr:spPr>
        <a:xfrm>
          <a:off x="2159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158259</xdr:rowOff>
    </xdr:from>
    <xdr:ext cx="762000" cy="259045"/>
    <xdr:sp macro="" textlink="">
      <xdr:nvSpPr>
        <xdr:cNvPr id="90" name="テキスト ボックス 89"/>
        <xdr:cNvSpPr txBox="1"/>
      </xdr:nvSpPr>
      <xdr:spPr>
        <a:xfrm>
          <a:off x="1828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153924</xdr:rowOff>
    </xdr:from>
    <xdr:to>
      <xdr:col>6</xdr:col>
      <xdr:colOff>171450</xdr:colOff>
      <xdr:row>35</xdr:row>
      <xdr:rowOff>84074</xdr:rowOff>
    </xdr:to>
    <xdr:sp macro="" textlink="">
      <xdr:nvSpPr>
        <xdr:cNvPr id="91" name="楕円 90"/>
        <xdr:cNvSpPr/>
      </xdr:nvSpPr>
      <xdr:spPr>
        <a:xfrm>
          <a:off x="1270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94251</xdr:rowOff>
    </xdr:from>
    <xdr:ext cx="762000" cy="259045"/>
    <xdr:sp macro="" textlink="">
      <xdr:nvSpPr>
        <xdr:cNvPr id="92" name="テキスト ボックス 91"/>
        <xdr:cNvSpPr txBox="1"/>
      </xdr:nvSpPr>
      <xdr:spPr>
        <a:xfrm>
          <a:off x="939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物件費は前年度より</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25.1</a:t>
          </a:r>
          <a:r>
            <a:rPr kumimoji="1" lang="ja-JP" altLang="en-US" sz="1100">
              <a:latin typeface="ＭＳ Ｐゴシック" panose="020B0600070205080204" pitchFamily="50" charset="-128"/>
              <a:ea typeface="ＭＳ Ｐゴシック" panose="020B0600070205080204" pitchFamily="50" charset="-128"/>
            </a:rPr>
            <a:t>％となり，類似の</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97</a:t>
          </a:r>
          <a:r>
            <a:rPr kumimoji="1" lang="ja-JP" altLang="en-US" sz="1100">
              <a:latin typeface="ＭＳ Ｐゴシック" panose="020B0600070205080204" pitchFamily="50" charset="-128"/>
              <a:ea typeface="ＭＳ Ｐゴシック" panose="020B0600070205080204" pitchFamily="50" charset="-128"/>
            </a:rPr>
            <a:t>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要因としては，災害廃棄物処理経費等による増加が挙げられ，地方税が前年度から約</a:t>
          </a:r>
          <a:r>
            <a:rPr kumimoji="1" lang="en-US" altLang="ja-JP" sz="1100">
              <a:latin typeface="ＭＳ Ｐゴシック" panose="020B0600070205080204" pitchFamily="50" charset="-128"/>
              <a:ea typeface="ＭＳ Ｐゴシック" panose="020B0600070205080204" pitchFamily="50" charset="-128"/>
            </a:rPr>
            <a:t>1,021</a:t>
          </a:r>
          <a:r>
            <a:rPr kumimoji="1" lang="ja-JP" altLang="en-US" sz="1100">
              <a:latin typeface="ＭＳ Ｐゴシック" panose="020B0600070205080204" pitchFamily="50" charset="-128"/>
              <a:ea typeface="ＭＳ Ｐゴシック" panose="020B0600070205080204" pitchFamily="50" charset="-128"/>
            </a:rPr>
            <a:t>百万円と大幅に減少しており，経常収支比率算出上分母となる経常一般財源が減少したことによるものである。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全国平均及び宮城県平均を大きく上回り，物件費に係る経常収支比率も上昇を続けているため，経費削減に努めていく。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96520</xdr:rowOff>
    </xdr:from>
    <xdr:to>
      <xdr:col>82</xdr:col>
      <xdr:colOff>107950</xdr:colOff>
      <xdr:row>19</xdr:row>
      <xdr:rowOff>115570</xdr:rowOff>
    </xdr:to>
    <xdr:cxnSp macro="">
      <xdr:nvCxnSpPr>
        <xdr:cNvPr id="125" name="直線コネクタ 124"/>
        <xdr:cNvCxnSpPr/>
      </xdr:nvCxnSpPr>
      <xdr:spPr>
        <a:xfrm>
          <a:off x="15671800" y="31826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66040</xdr:rowOff>
    </xdr:from>
    <xdr:to>
      <xdr:col>78</xdr:col>
      <xdr:colOff>69850</xdr:colOff>
      <xdr:row>18</xdr:row>
      <xdr:rowOff>96520</xdr:rowOff>
    </xdr:to>
    <xdr:cxnSp macro="">
      <xdr:nvCxnSpPr>
        <xdr:cNvPr id="128" name="直線コネクタ 127"/>
        <xdr:cNvCxnSpPr/>
      </xdr:nvCxnSpPr>
      <xdr:spPr>
        <a:xfrm>
          <a:off x="14782800" y="3152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xdr:rowOff>
    </xdr:from>
    <xdr:to>
      <xdr:col>73</xdr:col>
      <xdr:colOff>180975</xdr:colOff>
      <xdr:row>18</xdr:row>
      <xdr:rowOff>66040</xdr:rowOff>
    </xdr:to>
    <xdr:cxnSp macro="">
      <xdr:nvCxnSpPr>
        <xdr:cNvPr id="131" name="直線コネクタ 130"/>
        <xdr:cNvCxnSpPr/>
      </xdr:nvCxnSpPr>
      <xdr:spPr>
        <a:xfrm>
          <a:off x="13893800" y="3091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18</xdr:row>
      <xdr:rowOff>5080</xdr:rowOff>
    </xdr:to>
    <xdr:cxnSp macro="">
      <xdr:nvCxnSpPr>
        <xdr:cNvPr id="134" name="直線コネクタ 133"/>
        <xdr:cNvCxnSpPr/>
      </xdr:nvCxnSpPr>
      <xdr:spPr>
        <a:xfrm>
          <a:off x="13004800" y="27711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64770</xdr:rowOff>
    </xdr:from>
    <xdr:to>
      <xdr:col>82</xdr:col>
      <xdr:colOff>158750</xdr:colOff>
      <xdr:row>19</xdr:row>
      <xdr:rowOff>166370</xdr:rowOff>
    </xdr:to>
    <xdr:sp macro="" textlink="">
      <xdr:nvSpPr>
        <xdr:cNvPr id="144" name="楕円 143"/>
        <xdr:cNvSpPr/>
      </xdr:nvSpPr>
      <xdr:spPr>
        <a:xfrm>
          <a:off x="164592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36847</xdr:rowOff>
    </xdr:from>
    <xdr:ext cx="762000" cy="259045"/>
    <xdr:sp macro="" textlink="">
      <xdr:nvSpPr>
        <xdr:cNvPr id="145" name="物件費該当値テキスト"/>
        <xdr:cNvSpPr txBox="1"/>
      </xdr:nvSpPr>
      <xdr:spPr>
        <a:xfrm>
          <a:off x="165989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45720</xdr:rowOff>
    </xdr:from>
    <xdr:to>
      <xdr:col>78</xdr:col>
      <xdr:colOff>120650</xdr:colOff>
      <xdr:row>18</xdr:row>
      <xdr:rowOff>147320</xdr:rowOff>
    </xdr:to>
    <xdr:sp macro="" textlink="">
      <xdr:nvSpPr>
        <xdr:cNvPr id="146" name="楕円 145"/>
        <xdr:cNvSpPr/>
      </xdr:nvSpPr>
      <xdr:spPr>
        <a:xfrm>
          <a:off x="15621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132097</xdr:rowOff>
    </xdr:from>
    <xdr:ext cx="736600" cy="259045"/>
    <xdr:sp macro="" textlink="">
      <xdr:nvSpPr>
        <xdr:cNvPr id="147" name="テキスト ボックス 146"/>
        <xdr:cNvSpPr txBox="1"/>
      </xdr:nvSpPr>
      <xdr:spPr>
        <a:xfrm>
          <a:off x="15290800" y="321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48" name="楕円 147"/>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49" name="テキスト ボックス 148"/>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50" name="楕円 149"/>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40657</xdr:rowOff>
    </xdr:from>
    <xdr:ext cx="762000" cy="259045"/>
    <xdr:sp macro="" textlink="">
      <xdr:nvSpPr>
        <xdr:cNvPr id="151" name="テキスト ボックス 150"/>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2" name="楕円 151"/>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63517</xdr:rowOff>
    </xdr:from>
    <xdr:ext cx="762000" cy="259045"/>
    <xdr:sp macro="" textlink="">
      <xdr:nvSpPr>
        <xdr:cNvPr id="153" name="テキスト ボックス 152"/>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％となり，類似の</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要因としては，扶助費に係る経常経費充当一般財源は前年度から</a:t>
          </a:r>
          <a:r>
            <a:rPr kumimoji="1" lang="en-US" altLang="ja-JP" sz="1300">
              <a:latin typeface="ＭＳ Ｐゴシック" panose="020B0600070205080204" pitchFamily="50" charset="-128"/>
              <a:ea typeface="ＭＳ Ｐゴシック" panose="020B0600070205080204" pitchFamily="50" charset="-128"/>
            </a:rPr>
            <a:t>28,938</a:t>
          </a:r>
          <a:r>
            <a:rPr kumimoji="1" lang="ja-JP" altLang="en-US" sz="1300">
              <a:latin typeface="ＭＳ Ｐゴシック" panose="020B0600070205080204" pitchFamily="50" charset="-128"/>
              <a:ea typeface="ＭＳ Ｐゴシック" panose="020B0600070205080204" pitchFamily="50" charset="-128"/>
            </a:rPr>
            <a:t>千円増加（対前年度</a:t>
          </a:r>
          <a:r>
            <a:rPr kumimoji="1" lang="en-US" altLang="ja-JP" sz="1300">
              <a:latin typeface="ＭＳ Ｐゴシック" panose="020B0600070205080204" pitchFamily="50" charset="-128"/>
              <a:ea typeface="ＭＳ Ｐゴシック" panose="020B0600070205080204" pitchFamily="50" charset="-128"/>
            </a:rPr>
            <a:t>106.3</a:t>
          </a:r>
          <a:r>
            <a:rPr kumimoji="1" lang="ja-JP" altLang="en-US" sz="1300">
              <a:latin typeface="ＭＳ Ｐゴシック" panose="020B0600070205080204" pitchFamily="50" charset="-128"/>
              <a:ea typeface="ＭＳ Ｐゴシック" panose="020B0600070205080204" pitchFamily="50" charset="-128"/>
            </a:rPr>
            <a:t>％）しているが，地方税が前年度から約</a:t>
          </a:r>
          <a:r>
            <a:rPr kumimoji="1" lang="en-US" altLang="ja-JP" sz="1300">
              <a:latin typeface="ＭＳ Ｐゴシック" panose="020B0600070205080204" pitchFamily="50" charset="-128"/>
              <a:ea typeface="ＭＳ Ｐゴシック" panose="020B0600070205080204" pitchFamily="50" charset="-128"/>
            </a:rPr>
            <a:t>1,021</a:t>
          </a:r>
          <a:r>
            <a:rPr kumimoji="1" lang="ja-JP" altLang="en-US" sz="1300">
              <a:latin typeface="ＭＳ Ｐゴシック" panose="020B0600070205080204" pitchFamily="50" charset="-128"/>
              <a:ea typeface="ＭＳ Ｐゴシック" panose="020B0600070205080204" pitchFamily="50" charset="-128"/>
            </a:rPr>
            <a:t>百万円と大幅に減少しており，経常収支比率算出上分母となる経常一般財源が減少したことによるものである。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子育て支援，障害者及び高齢者等に対する扶助費は今後も増加することが見込まれるため，適正な事業運用に努める。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116115</xdr:rowOff>
    </xdr:from>
    <xdr:to>
      <xdr:col>24</xdr:col>
      <xdr:colOff>25400</xdr:colOff>
      <xdr:row>55</xdr:row>
      <xdr:rowOff>53522</xdr:rowOff>
    </xdr:to>
    <xdr:cxnSp macro="">
      <xdr:nvCxnSpPr>
        <xdr:cNvPr id="188" name="直線コネクタ 187"/>
        <xdr:cNvCxnSpPr/>
      </xdr:nvCxnSpPr>
      <xdr:spPr>
        <a:xfrm>
          <a:off x="3987800" y="93744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116115</xdr:rowOff>
    </xdr:to>
    <xdr:cxnSp macro="">
      <xdr:nvCxnSpPr>
        <xdr:cNvPr id="191" name="直線コネクタ 190"/>
        <xdr:cNvCxnSpPr/>
      </xdr:nvCxnSpPr>
      <xdr:spPr>
        <a:xfrm>
          <a:off x="3098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94343</xdr:rowOff>
    </xdr:to>
    <xdr:cxnSp macro="">
      <xdr:nvCxnSpPr>
        <xdr:cNvPr id="194" name="直線コネクタ 193"/>
        <xdr:cNvCxnSpPr/>
      </xdr:nvCxnSpPr>
      <xdr:spPr>
        <a:xfrm>
          <a:off x="2209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18143</xdr:rowOff>
    </xdr:from>
    <xdr:to>
      <xdr:col>11</xdr:col>
      <xdr:colOff>9525</xdr:colOff>
      <xdr:row>54</xdr:row>
      <xdr:rowOff>94343</xdr:rowOff>
    </xdr:to>
    <xdr:cxnSp macro="">
      <xdr:nvCxnSpPr>
        <xdr:cNvPr id="197" name="直線コネクタ 196"/>
        <xdr:cNvCxnSpPr/>
      </xdr:nvCxnSpPr>
      <xdr:spPr>
        <a:xfrm>
          <a:off x="1320800" y="9276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7" name="楕円 206"/>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8"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65315</xdr:rowOff>
    </xdr:from>
    <xdr:to>
      <xdr:col>20</xdr:col>
      <xdr:colOff>38100</xdr:colOff>
      <xdr:row>54</xdr:row>
      <xdr:rowOff>166915</xdr:rowOff>
    </xdr:to>
    <xdr:sp macro="" textlink="">
      <xdr:nvSpPr>
        <xdr:cNvPr id="209" name="楕円 208"/>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5642</xdr:rowOff>
    </xdr:from>
    <xdr:ext cx="736600" cy="259045"/>
    <xdr:sp macro="" textlink="">
      <xdr:nvSpPr>
        <xdr:cNvPr id="210" name="テキスト ボックス 209"/>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1" name="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3" name="楕円 212"/>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4" name="テキスト ボックス 213"/>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138793</xdr:rowOff>
    </xdr:from>
    <xdr:to>
      <xdr:col>6</xdr:col>
      <xdr:colOff>171450</xdr:colOff>
      <xdr:row>54</xdr:row>
      <xdr:rowOff>68943</xdr:rowOff>
    </xdr:to>
    <xdr:sp macro="" textlink="">
      <xdr:nvSpPr>
        <xdr:cNvPr id="215" name="楕円 214"/>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79120</xdr:rowOff>
    </xdr:from>
    <xdr:ext cx="762000" cy="259045"/>
    <xdr:sp macro="" textlink="">
      <xdr:nvSpPr>
        <xdr:cNvPr id="216" name="テキスト ボックス 215"/>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％となり，類似の</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要因としては，その他の内訳である繰出金に係る経常経費充当一般財源は前年度から</a:t>
          </a:r>
          <a:r>
            <a:rPr kumimoji="1" lang="en-US" altLang="ja-JP" sz="1300">
              <a:latin typeface="ＭＳ Ｐゴシック" panose="020B0600070205080204" pitchFamily="50" charset="-128"/>
              <a:ea typeface="ＭＳ Ｐゴシック" panose="020B0600070205080204" pitchFamily="50" charset="-128"/>
            </a:rPr>
            <a:t>212,152</a:t>
          </a:r>
          <a:r>
            <a:rPr kumimoji="1" lang="ja-JP" altLang="en-US" sz="1300">
              <a:latin typeface="ＭＳ Ｐゴシック" panose="020B0600070205080204" pitchFamily="50" charset="-128"/>
              <a:ea typeface="ＭＳ Ｐゴシック" panose="020B0600070205080204" pitchFamily="50" charset="-128"/>
            </a:rPr>
            <a:t>千円減少（</a:t>
          </a:r>
          <a:r>
            <a:rPr kumimoji="1" lang="en-US" altLang="ja-JP" sz="1300">
              <a:latin typeface="ＭＳ Ｐゴシック" panose="020B0600070205080204" pitchFamily="50" charset="-128"/>
              <a:ea typeface="ＭＳ Ｐゴシック" panose="020B0600070205080204" pitchFamily="50" charset="-128"/>
            </a:rPr>
            <a:t>74.5</a:t>
          </a:r>
          <a:r>
            <a:rPr kumimoji="1" lang="ja-JP" altLang="en-US" sz="1300">
              <a:latin typeface="ＭＳ Ｐゴシック" panose="020B0600070205080204" pitchFamily="50" charset="-128"/>
              <a:ea typeface="ＭＳ Ｐゴシック" panose="020B0600070205080204" pitchFamily="50" charset="-128"/>
            </a:rPr>
            <a:t>％）したことによるものである。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今後も他会計への繰出金の適正化を図るとともに，施設の維持管理も適切に行い，維持補修費の抑制に努める。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79375</xdr:rowOff>
    </xdr:from>
    <xdr:to>
      <xdr:col>82</xdr:col>
      <xdr:colOff>107950</xdr:colOff>
      <xdr:row>57</xdr:row>
      <xdr:rowOff>12700</xdr:rowOff>
    </xdr:to>
    <xdr:cxnSp macro="">
      <xdr:nvCxnSpPr>
        <xdr:cNvPr id="253" name="直線コネクタ 252"/>
        <xdr:cNvCxnSpPr/>
      </xdr:nvCxnSpPr>
      <xdr:spPr>
        <a:xfrm flipV="1">
          <a:off x="15671800" y="9509125"/>
          <a:ext cx="8382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31750</xdr:rowOff>
    </xdr:to>
    <xdr:cxnSp macro="">
      <xdr:nvCxnSpPr>
        <xdr:cNvPr id="256" name="直線コネクタ 255"/>
        <xdr:cNvCxnSpPr/>
      </xdr:nvCxnSpPr>
      <xdr:spPr>
        <a:xfrm flipV="1">
          <a:off x="14782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31750</xdr:rowOff>
    </xdr:to>
    <xdr:cxnSp macro="">
      <xdr:nvCxnSpPr>
        <xdr:cNvPr id="259" name="直線コネクタ 258"/>
        <xdr:cNvCxnSpPr/>
      </xdr:nvCxnSpPr>
      <xdr:spPr>
        <a:xfrm>
          <a:off x="13893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xdr:rowOff>
    </xdr:from>
    <xdr:to>
      <xdr:col>69</xdr:col>
      <xdr:colOff>92075</xdr:colOff>
      <xdr:row>57</xdr:row>
      <xdr:rowOff>31750</xdr:rowOff>
    </xdr:to>
    <xdr:cxnSp macro="">
      <xdr:nvCxnSpPr>
        <xdr:cNvPr id="262" name="直線コネクタ 261"/>
        <xdr:cNvCxnSpPr/>
      </xdr:nvCxnSpPr>
      <xdr:spPr>
        <a:xfrm>
          <a:off x="13004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28575</xdr:rowOff>
    </xdr:from>
    <xdr:to>
      <xdr:col>82</xdr:col>
      <xdr:colOff>158750</xdr:colOff>
      <xdr:row>55</xdr:row>
      <xdr:rowOff>130175</xdr:rowOff>
    </xdr:to>
    <xdr:sp macro="" textlink="">
      <xdr:nvSpPr>
        <xdr:cNvPr id="272" name="楕円 271"/>
        <xdr:cNvSpPr/>
      </xdr:nvSpPr>
      <xdr:spPr>
        <a:xfrm>
          <a:off x="164592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45102</xdr:rowOff>
    </xdr:from>
    <xdr:ext cx="762000" cy="259045"/>
    <xdr:sp macro="" textlink="">
      <xdr:nvSpPr>
        <xdr:cNvPr id="273" name="その他該当値テキスト"/>
        <xdr:cNvSpPr txBox="1"/>
      </xdr:nvSpPr>
      <xdr:spPr>
        <a:xfrm>
          <a:off x="165989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133350</xdr:rowOff>
    </xdr:from>
    <xdr:to>
      <xdr:col>78</xdr:col>
      <xdr:colOff>120650</xdr:colOff>
      <xdr:row>57</xdr:row>
      <xdr:rowOff>63500</xdr:rowOff>
    </xdr:to>
    <xdr:sp macro="" textlink="">
      <xdr:nvSpPr>
        <xdr:cNvPr id="274" name="楕円 273"/>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73677</xdr:rowOff>
    </xdr:from>
    <xdr:ext cx="736600" cy="259045"/>
    <xdr:sp macro="" textlink="">
      <xdr:nvSpPr>
        <xdr:cNvPr id="275" name="テキスト ボックス 274"/>
        <xdr:cNvSpPr txBox="1"/>
      </xdr:nvSpPr>
      <xdr:spPr>
        <a:xfrm>
          <a:off x="15290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6" name="楕円 275"/>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7" name="テキスト ボックス 276"/>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8" name="楕円 277"/>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9" name="テキスト ボックス 278"/>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80" name="楕円 279"/>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81" name="テキスト ボックス 280"/>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％となり，類似の</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要因としては，物件費に係る経常経費充当一般財源は前年度から</a:t>
          </a:r>
          <a:r>
            <a:rPr kumimoji="1" lang="en-US" altLang="ja-JP" sz="1300">
              <a:latin typeface="ＭＳ Ｐゴシック" panose="020B0600070205080204" pitchFamily="50" charset="-128"/>
              <a:ea typeface="ＭＳ Ｐゴシック" panose="020B0600070205080204" pitchFamily="50" charset="-128"/>
            </a:rPr>
            <a:t>24,319</a:t>
          </a:r>
          <a:r>
            <a:rPr kumimoji="1" lang="ja-JP" altLang="en-US" sz="1300">
              <a:latin typeface="ＭＳ Ｐゴシック" panose="020B0600070205080204" pitchFamily="50" charset="-128"/>
              <a:ea typeface="ＭＳ Ｐゴシック" panose="020B0600070205080204" pitchFamily="50" charset="-128"/>
            </a:rPr>
            <a:t>千円増加（</a:t>
          </a:r>
          <a:r>
            <a:rPr kumimoji="1" lang="en-US" altLang="ja-JP" sz="1300">
              <a:latin typeface="ＭＳ Ｐゴシック" panose="020B0600070205080204" pitchFamily="50" charset="-128"/>
              <a:ea typeface="ＭＳ Ｐゴシック" panose="020B0600070205080204" pitchFamily="50" charset="-128"/>
            </a:rPr>
            <a:t>102.5</a:t>
          </a:r>
          <a:r>
            <a:rPr kumimoji="1" lang="ja-JP" altLang="en-US" sz="1300">
              <a:latin typeface="ＭＳ Ｐゴシック" panose="020B0600070205080204" pitchFamily="50" charset="-128"/>
              <a:ea typeface="ＭＳ Ｐゴシック" panose="020B0600070205080204" pitchFamily="50" charset="-128"/>
            </a:rPr>
            <a:t>％）しているものの，地方税が前年度から約</a:t>
          </a:r>
          <a:r>
            <a:rPr kumimoji="1" lang="en-US" altLang="ja-JP" sz="1300">
              <a:latin typeface="ＭＳ Ｐゴシック" panose="020B0600070205080204" pitchFamily="50" charset="-128"/>
              <a:ea typeface="ＭＳ Ｐゴシック" panose="020B0600070205080204" pitchFamily="50" charset="-128"/>
            </a:rPr>
            <a:t>1,021</a:t>
          </a:r>
          <a:r>
            <a:rPr kumimoji="1" lang="ja-JP" altLang="en-US" sz="1300">
              <a:latin typeface="ＭＳ Ｐゴシック" panose="020B0600070205080204" pitchFamily="50" charset="-128"/>
              <a:ea typeface="ＭＳ Ｐゴシック" panose="020B0600070205080204" pitchFamily="50" charset="-128"/>
            </a:rPr>
            <a:t>百万円と大幅に減少しており，経常収支比率算出上分母となる経常一般財源が減少したことによるものである。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60706</xdr:rowOff>
    </xdr:to>
    <xdr:cxnSp macro="">
      <xdr:nvCxnSpPr>
        <xdr:cNvPr id="311" name="直線コネクタ 310"/>
        <xdr:cNvCxnSpPr/>
      </xdr:nvCxnSpPr>
      <xdr:spPr>
        <a:xfrm>
          <a:off x="15671800" y="63312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5842</xdr:rowOff>
    </xdr:to>
    <xdr:cxnSp macro="">
      <xdr:nvCxnSpPr>
        <xdr:cNvPr id="314" name="直線コネクタ 313"/>
        <xdr:cNvCxnSpPr/>
      </xdr:nvCxnSpPr>
      <xdr:spPr>
        <a:xfrm flipV="1">
          <a:off x="14782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38</xdr:row>
      <xdr:rowOff>35560</xdr:rowOff>
    </xdr:to>
    <xdr:cxnSp macro="">
      <xdr:nvCxnSpPr>
        <xdr:cNvPr id="317" name="直線コネクタ 316"/>
        <xdr:cNvCxnSpPr/>
      </xdr:nvCxnSpPr>
      <xdr:spPr>
        <a:xfrm flipV="1">
          <a:off x="13893800" y="634949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38</xdr:row>
      <xdr:rowOff>35560</xdr:rowOff>
    </xdr:to>
    <xdr:cxnSp macro="">
      <xdr:nvCxnSpPr>
        <xdr:cNvPr id="320" name="直線コネクタ 319"/>
        <xdr:cNvCxnSpPr/>
      </xdr:nvCxnSpPr>
      <xdr:spPr>
        <a:xfrm>
          <a:off x="13004800" y="64500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30" name="楕円 329"/>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31"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2" name="楕円 331"/>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33" name="テキスト ボックス 332"/>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4" name="楕円 333"/>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5" name="テキスト ボックス 334"/>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36" name="楕円 335"/>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37" name="テキスト ボックス 336"/>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8" name="楕円 337"/>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9" name="テキスト ボックス 338"/>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％となり，類似の</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要因としては，公債費に係る経常経費充当一般財源は前年度から</a:t>
          </a:r>
          <a:r>
            <a:rPr kumimoji="1" lang="en-US" altLang="ja-JP" sz="1300">
              <a:latin typeface="ＭＳ Ｐゴシック" panose="020B0600070205080204" pitchFamily="50" charset="-128"/>
              <a:ea typeface="ＭＳ Ｐゴシック" panose="020B0600070205080204" pitchFamily="50" charset="-128"/>
            </a:rPr>
            <a:t>30,115</a:t>
          </a:r>
          <a:r>
            <a:rPr kumimoji="1" lang="ja-JP" altLang="en-US" sz="1300">
              <a:latin typeface="ＭＳ Ｐゴシック" panose="020B0600070205080204" pitchFamily="50" charset="-128"/>
              <a:ea typeface="ＭＳ Ｐゴシック" panose="020B0600070205080204" pitchFamily="50" charset="-128"/>
            </a:rPr>
            <a:t>千円減少（</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％）しているものの，地方税が前年度から約</a:t>
          </a:r>
          <a:r>
            <a:rPr kumimoji="1" lang="en-US" altLang="ja-JP" sz="1300">
              <a:latin typeface="ＭＳ Ｐゴシック" panose="020B0600070205080204" pitchFamily="50" charset="-128"/>
              <a:ea typeface="ＭＳ Ｐゴシック" panose="020B0600070205080204" pitchFamily="50" charset="-128"/>
            </a:rPr>
            <a:t>1,021</a:t>
          </a:r>
          <a:r>
            <a:rPr kumimoji="1" lang="ja-JP" altLang="en-US" sz="1300">
              <a:latin typeface="ＭＳ Ｐゴシック" panose="020B0600070205080204" pitchFamily="50" charset="-128"/>
              <a:ea typeface="ＭＳ Ｐゴシック" panose="020B0600070205080204" pitchFamily="50" charset="-128"/>
            </a:rPr>
            <a:t>百万円と大幅に減少しており，経常収支比率算出上分母となる経常一般財源が減少したことによるものである。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引き続き，地方債の適正な発行と財政健全化に努める。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168910</xdr:rowOff>
    </xdr:from>
    <xdr:to>
      <xdr:col>24</xdr:col>
      <xdr:colOff>25400</xdr:colOff>
      <xdr:row>74</xdr:row>
      <xdr:rowOff>12700</xdr:rowOff>
    </xdr:to>
    <xdr:cxnSp macro="">
      <xdr:nvCxnSpPr>
        <xdr:cNvPr id="372" name="直線コネクタ 371"/>
        <xdr:cNvCxnSpPr/>
      </xdr:nvCxnSpPr>
      <xdr:spPr>
        <a:xfrm>
          <a:off x="3987800" y="12684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168910</xdr:rowOff>
    </xdr:from>
    <xdr:to>
      <xdr:col>19</xdr:col>
      <xdr:colOff>187325</xdr:colOff>
      <xdr:row>74</xdr:row>
      <xdr:rowOff>73660</xdr:rowOff>
    </xdr:to>
    <xdr:cxnSp macro="">
      <xdr:nvCxnSpPr>
        <xdr:cNvPr id="375" name="直線コネクタ 374"/>
        <xdr:cNvCxnSpPr/>
      </xdr:nvCxnSpPr>
      <xdr:spPr>
        <a:xfrm flipV="1">
          <a:off x="3098800" y="12684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75</xdr:row>
      <xdr:rowOff>24130</xdr:rowOff>
    </xdr:to>
    <xdr:cxnSp macro="">
      <xdr:nvCxnSpPr>
        <xdr:cNvPr id="378" name="直線コネクタ 377"/>
        <xdr:cNvCxnSpPr/>
      </xdr:nvCxnSpPr>
      <xdr:spPr>
        <a:xfrm flipV="1">
          <a:off x="2209800" y="127609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24130</xdr:rowOff>
    </xdr:to>
    <xdr:cxnSp macro="">
      <xdr:nvCxnSpPr>
        <xdr:cNvPr id="381" name="直線コネクタ 380"/>
        <xdr:cNvCxnSpPr/>
      </xdr:nvCxnSpPr>
      <xdr:spPr>
        <a:xfrm>
          <a:off x="1320800" y="12852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133350</xdr:rowOff>
    </xdr:from>
    <xdr:to>
      <xdr:col>24</xdr:col>
      <xdr:colOff>76200</xdr:colOff>
      <xdr:row>74</xdr:row>
      <xdr:rowOff>63500</xdr:rowOff>
    </xdr:to>
    <xdr:sp macro="" textlink="">
      <xdr:nvSpPr>
        <xdr:cNvPr id="391" name="楕円 390"/>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149877</xdr:rowOff>
    </xdr:from>
    <xdr:ext cx="762000" cy="259045"/>
    <xdr:sp macro="" textlink="">
      <xdr:nvSpPr>
        <xdr:cNvPr id="392" name="公債費該当値テキスト"/>
        <xdr:cNvSpPr txBox="1"/>
      </xdr:nvSpPr>
      <xdr:spPr>
        <a:xfrm>
          <a:off x="4914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118110</xdr:rowOff>
    </xdr:from>
    <xdr:to>
      <xdr:col>20</xdr:col>
      <xdr:colOff>38100</xdr:colOff>
      <xdr:row>74</xdr:row>
      <xdr:rowOff>48260</xdr:rowOff>
    </xdr:to>
    <xdr:sp macro="" textlink="">
      <xdr:nvSpPr>
        <xdr:cNvPr id="393" name="楕円 392"/>
        <xdr:cNvSpPr/>
      </xdr:nvSpPr>
      <xdr:spPr>
        <a:xfrm>
          <a:off x="3937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58437</xdr:rowOff>
    </xdr:from>
    <xdr:ext cx="736600" cy="259045"/>
    <xdr:sp macro="" textlink="">
      <xdr:nvSpPr>
        <xdr:cNvPr id="394" name="テキスト ボックス 393"/>
        <xdr:cNvSpPr txBox="1"/>
      </xdr:nvSpPr>
      <xdr:spPr>
        <a:xfrm>
          <a:off x="3606800" y="1240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22860</xdr:rowOff>
    </xdr:from>
    <xdr:to>
      <xdr:col>15</xdr:col>
      <xdr:colOff>149225</xdr:colOff>
      <xdr:row>74</xdr:row>
      <xdr:rowOff>124460</xdr:rowOff>
    </xdr:to>
    <xdr:sp macro="" textlink="">
      <xdr:nvSpPr>
        <xdr:cNvPr id="395" name="楕円 394"/>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134637</xdr:rowOff>
    </xdr:from>
    <xdr:ext cx="762000" cy="259045"/>
    <xdr:sp macro="" textlink="">
      <xdr:nvSpPr>
        <xdr:cNvPr id="396" name="テキスト ボックス 395"/>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97" name="楕円 396"/>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98" name="テキスト ボックス 397"/>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99" name="楕円 398"/>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400" name="テキスト ボックス 399"/>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公債費以外は前年度より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77.9</a:t>
          </a:r>
          <a:r>
            <a:rPr kumimoji="1" lang="ja-JP" altLang="en-US" sz="1300">
              <a:latin typeface="ＭＳ Ｐゴシック" panose="020B0600070205080204" pitchFamily="50" charset="-128"/>
              <a:ea typeface="ＭＳ Ｐゴシック" panose="020B0600070205080204" pitchFamily="50" charset="-128"/>
            </a:rPr>
            <a:t>％となり，類似の</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要因としては，公債費以外の各経費に係る経常経費充当一般財源は前年度から</a:t>
          </a:r>
          <a:r>
            <a:rPr kumimoji="1" lang="en-US" altLang="ja-JP" sz="1300">
              <a:latin typeface="ＭＳ Ｐゴシック" panose="020B0600070205080204" pitchFamily="50" charset="-128"/>
              <a:ea typeface="ＭＳ Ｐゴシック" panose="020B0600070205080204" pitchFamily="50" charset="-128"/>
            </a:rPr>
            <a:t>127,307</a:t>
          </a:r>
          <a:r>
            <a:rPr kumimoji="1" lang="ja-JP" altLang="en-US" sz="1300">
              <a:latin typeface="ＭＳ Ｐゴシック" panose="020B0600070205080204" pitchFamily="50" charset="-128"/>
              <a:ea typeface="ＭＳ Ｐゴシック" panose="020B0600070205080204" pitchFamily="50" charset="-128"/>
            </a:rPr>
            <a:t>千円減少（</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％）しているものの，地方税が前年度から約</a:t>
          </a:r>
          <a:r>
            <a:rPr kumimoji="1" lang="en-US" altLang="ja-JP" sz="1300">
              <a:latin typeface="ＭＳ Ｐゴシック" panose="020B0600070205080204" pitchFamily="50" charset="-128"/>
              <a:ea typeface="ＭＳ Ｐゴシック" panose="020B0600070205080204" pitchFamily="50" charset="-128"/>
            </a:rPr>
            <a:t>1,021</a:t>
          </a:r>
          <a:r>
            <a:rPr kumimoji="1" lang="ja-JP" altLang="en-US" sz="1300">
              <a:latin typeface="ＭＳ Ｐゴシック" panose="020B0600070205080204" pitchFamily="50" charset="-128"/>
              <a:ea typeface="ＭＳ Ｐゴシック" panose="020B0600070205080204" pitchFamily="50" charset="-128"/>
            </a:rPr>
            <a:t>百万円と大幅に減少しており，経常収支比率算出上分母となる経常一般財源が減少したことによるものである。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78</xdr:row>
      <xdr:rowOff>30987</xdr:rowOff>
    </xdr:to>
    <xdr:cxnSp macro="">
      <xdr:nvCxnSpPr>
        <xdr:cNvPr id="431" name="直線コネクタ 430"/>
        <xdr:cNvCxnSpPr/>
      </xdr:nvCxnSpPr>
      <xdr:spPr>
        <a:xfrm>
          <a:off x="15671800" y="1317548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1270</xdr:rowOff>
    </xdr:to>
    <xdr:cxnSp macro="">
      <xdr:nvCxnSpPr>
        <xdr:cNvPr id="434" name="直線コネクタ 433"/>
        <xdr:cNvCxnSpPr/>
      </xdr:nvCxnSpPr>
      <xdr:spPr>
        <a:xfrm flipV="1">
          <a:off x="14782800" y="131754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78</xdr:row>
      <xdr:rowOff>40132</xdr:rowOff>
    </xdr:to>
    <xdr:cxnSp macro="">
      <xdr:nvCxnSpPr>
        <xdr:cNvPr id="437" name="直線コネクタ 436"/>
        <xdr:cNvCxnSpPr/>
      </xdr:nvCxnSpPr>
      <xdr:spPr>
        <a:xfrm flipV="1">
          <a:off x="13893800" y="1320292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156718</xdr:rowOff>
    </xdr:from>
    <xdr:to>
      <xdr:col>69</xdr:col>
      <xdr:colOff>92075</xdr:colOff>
      <xdr:row>78</xdr:row>
      <xdr:rowOff>40132</xdr:rowOff>
    </xdr:to>
    <xdr:cxnSp macro="">
      <xdr:nvCxnSpPr>
        <xdr:cNvPr id="440" name="直線コネクタ 439"/>
        <xdr:cNvCxnSpPr/>
      </xdr:nvCxnSpPr>
      <xdr:spPr>
        <a:xfrm>
          <a:off x="13004800" y="13015468"/>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50" name="楕円 449"/>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168164</xdr:rowOff>
    </xdr:from>
    <xdr:ext cx="762000" cy="259045"/>
    <xdr:sp macro="" textlink="">
      <xdr:nvSpPr>
        <xdr:cNvPr id="451" name="公債費以外該当値テキスト"/>
        <xdr:cNvSpPr txBox="1"/>
      </xdr:nvSpPr>
      <xdr:spPr>
        <a:xfrm>
          <a:off x="16598900" y="1319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52" name="楕円 451"/>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53" name="テキスト ボックス 452"/>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4" name="楕円 453"/>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5" name="テキスト ボックス 454"/>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56" name="楕円 455"/>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57" name="テキスト ボックス 456"/>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8" name="楕円 457"/>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9" name="テキスト ボックス 458"/>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168257</xdr:rowOff>
    </xdr:from>
    <xdr:to>
      <xdr:col>29</xdr:col>
      <xdr:colOff>127000</xdr:colOff>
      <xdr:row>18</xdr:row>
      <xdr:rowOff>83234</xdr:rowOff>
    </xdr:to>
    <xdr:cxnSp macro="">
      <xdr:nvCxnSpPr>
        <xdr:cNvPr id="52" name="直線コネクタ 51"/>
        <xdr:cNvCxnSpPr/>
      </xdr:nvCxnSpPr>
      <xdr:spPr bwMode="auto">
        <a:xfrm flipV="1">
          <a:off x="5003800" y="3130532"/>
          <a:ext cx="647700" cy="8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81764</xdr:rowOff>
    </xdr:from>
    <xdr:to>
      <xdr:col>26</xdr:col>
      <xdr:colOff>50800</xdr:colOff>
      <xdr:row>18</xdr:row>
      <xdr:rowOff>83234</xdr:rowOff>
    </xdr:to>
    <xdr:cxnSp macro="">
      <xdr:nvCxnSpPr>
        <xdr:cNvPr id="55" name="直線コネクタ 54"/>
        <xdr:cNvCxnSpPr/>
      </xdr:nvCxnSpPr>
      <xdr:spPr bwMode="auto">
        <a:xfrm>
          <a:off x="4305300" y="3215489"/>
          <a:ext cx="698500" cy="1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81764</xdr:rowOff>
    </xdr:from>
    <xdr:to>
      <xdr:col>22</xdr:col>
      <xdr:colOff>114300</xdr:colOff>
      <xdr:row>18</xdr:row>
      <xdr:rowOff>103743</xdr:rowOff>
    </xdr:to>
    <xdr:cxnSp macro="">
      <xdr:nvCxnSpPr>
        <xdr:cNvPr id="58" name="直線コネクタ 57"/>
        <xdr:cNvCxnSpPr/>
      </xdr:nvCxnSpPr>
      <xdr:spPr bwMode="auto">
        <a:xfrm flipV="1">
          <a:off x="3606800" y="3215489"/>
          <a:ext cx="698500" cy="2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103743</xdr:rowOff>
    </xdr:from>
    <xdr:to>
      <xdr:col>18</xdr:col>
      <xdr:colOff>177800</xdr:colOff>
      <xdr:row>18</xdr:row>
      <xdr:rowOff>137412</xdr:rowOff>
    </xdr:to>
    <xdr:cxnSp macro="">
      <xdr:nvCxnSpPr>
        <xdr:cNvPr id="61" name="直線コネクタ 60"/>
        <xdr:cNvCxnSpPr/>
      </xdr:nvCxnSpPr>
      <xdr:spPr bwMode="auto">
        <a:xfrm flipV="1">
          <a:off x="2908300" y="3237468"/>
          <a:ext cx="698500" cy="33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117457</xdr:rowOff>
    </xdr:from>
    <xdr:to>
      <xdr:col>29</xdr:col>
      <xdr:colOff>177800</xdr:colOff>
      <xdr:row>18</xdr:row>
      <xdr:rowOff>47607</xdr:rowOff>
    </xdr:to>
    <xdr:sp macro="" textlink="">
      <xdr:nvSpPr>
        <xdr:cNvPr id="71" name="楕円 70"/>
        <xdr:cNvSpPr/>
      </xdr:nvSpPr>
      <xdr:spPr bwMode="auto">
        <a:xfrm>
          <a:off x="5600700" y="3079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89534</xdr:rowOff>
    </xdr:from>
    <xdr:ext cx="762000" cy="259045"/>
    <xdr:sp macro="" textlink="">
      <xdr:nvSpPr>
        <xdr:cNvPr id="72" name="人口1人当たり決算額の推移該当値テキスト130"/>
        <xdr:cNvSpPr txBox="1"/>
      </xdr:nvSpPr>
      <xdr:spPr>
        <a:xfrm>
          <a:off x="5740400" y="305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32434</xdr:rowOff>
    </xdr:from>
    <xdr:to>
      <xdr:col>26</xdr:col>
      <xdr:colOff>101600</xdr:colOff>
      <xdr:row>18</xdr:row>
      <xdr:rowOff>134034</xdr:rowOff>
    </xdr:to>
    <xdr:sp macro="" textlink="">
      <xdr:nvSpPr>
        <xdr:cNvPr id="73" name="楕円 72"/>
        <xdr:cNvSpPr/>
      </xdr:nvSpPr>
      <xdr:spPr bwMode="auto">
        <a:xfrm>
          <a:off x="4953000" y="316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118811</xdr:rowOff>
    </xdr:from>
    <xdr:ext cx="736600" cy="259045"/>
    <xdr:sp macro="" textlink="">
      <xdr:nvSpPr>
        <xdr:cNvPr id="74" name="テキスト ボックス 73"/>
        <xdr:cNvSpPr txBox="1"/>
      </xdr:nvSpPr>
      <xdr:spPr>
        <a:xfrm>
          <a:off x="4622800" y="325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30964</xdr:rowOff>
    </xdr:from>
    <xdr:to>
      <xdr:col>22</xdr:col>
      <xdr:colOff>165100</xdr:colOff>
      <xdr:row>18</xdr:row>
      <xdr:rowOff>132564</xdr:rowOff>
    </xdr:to>
    <xdr:sp macro="" textlink="">
      <xdr:nvSpPr>
        <xdr:cNvPr id="75" name="楕円 74"/>
        <xdr:cNvSpPr/>
      </xdr:nvSpPr>
      <xdr:spPr bwMode="auto">
        <a:xfrm>
          <a:off x="4254500" y="3164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117341</xdr:rowOff>
    </xdr:from>
    <xdr:ext cx="762000" cy="259045"/>
    <xdr:sp macro="" textlink="">
      <xdr:nvSpPr>
        <xdr:cNvPr id="76" name="テキスト ボックス 75"/>
        <xdr:cNvSpPr txBox="1"/>
      </xdr:nvSpPr>
      <xdr:spPr>
        <a:xfrm>
          <a:off x="3924300" y="325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52943</xdr:rowOff>
    </xdr:from>
    <xdr:to>
      <xdr:col>19</xdr:col>
      <xdr:colOff>38100</xdr:colOff>
      <xdr:row>18</xdr:row>
      <xdr:rowOff>154543</xdr:rowOff>
    </xdr:to>
    <xdr:sp macro="" textlink="">
      <xdr:nvSpPr>
        <xdr:cNvPr id="77" name="楕円 76"/>
        <xdr:cNvSpPr/>
      </xdr:nvSpPr>
      <xdr:spPr bwMode="auto">
        <a:xfrm>
          <a:off x="3556000" y="3186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139320</xdr:rowOff>
    </xdr:from>
    <xdr:ext cx="762000" cy="259045"/>
    <xdr:sp macro="" textlink="">
      <xdr:nvSpPr>
        <xdr:cNvPr id="78" name="テキスト ボックス 77"/>
        <xdr:cNvSpPr txBox="1"/>
      </xdr:nvSpPr>
      <xdr:spPr>
        <a:xfrm>
          <a:off x="3225800" y="327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86612</xdr:rowOff>
    </xdr:from>
    <xdr:to>
      <xdr:col>15</xdr:col>
      <xdr:colOff>101600</xdr:colOff>
      <xdr:row>19</xdr:row>
      <xdr:rowOff>16762</xdr:rowOff>
    </xdr:to>
    <xdr:sp macro="" textlink="">
      <xdr:nvSpPr>
        <xdr:cNvPr id="79" name="楕円 78"/>
        <xdr:cNvSpPr/>
      </xdr:nvSpPr>
      <xdr:spPr bwMode="auto">
        <a:xfrm>
          <a:off x="2857500" y="3220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1539</xdr:rowOff>
    </xdr:from>
    <xdr:ext cx="762000" cy="259045"/>
    <xdr:sp macro="" textlink="">
      <xdr:nvSpPr>
        <xdr:cNvPr id="80" name="テキスト ボックス 79"/>
        <xdr:cNvSpPr txBox="1"/>
      </xdr:nvSpPr>
      <xdr:spPr>
        <a:xfrm>
          <a:off x="2527300" y="3306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64951</xdr:rowOff>
    </xdr:from>
    <xdr:to>
      <xdr:col>29</xdr:col>
      <xdr:colOff>127000</xdr:colOff>
      <xdr:row>37</xdr:row>
      <xdr:rowOff>80072</xdr:rowOff>
    </xdr:to>
    <xdr:cxnSp macro="">
      <xdr:nvCxnSpPr>
        <xdr:cNvPr id="115" name="直線コネクタ 114"/>
        <xdr:cNvCxnSpPr/>
      </xdr:nvCxnSpPr>
      <xdr:spPr bwMode="auto">
        <a:xfrm flipV="1">
          <a:off x="5003800" y="7189651"/>
          <a:ext cx="647700" cy="15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80072</xdr:rowOff>
    </xdr:from>
    <xdr:to>
      <xdr:col>26</xdr:col>
      <xdr:colOff>50800</xdr:colOff>
      <xdr:row>37</xdr:row>
      <xdr:rowOff>81443</xdr:rowOff>
    </xdr:to>
    <xdr:cxnSp macro="">
      <xdr:nvCxnSpPr>
        <xdr:cNvPr id="118" name="直線コネクタ 117"/>
        <xdr:cNvCxnSpPr/>
      </xdr:nvCxnSpPr>
      <xdr:spPr bwMode="auto">
        <a:xfrm flipV="1">
          <a:off x="4305300" y="7204772"/>
          <a:ext cx="6985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8847</xdr:rowOff>
    </xdr:from>
    <xdr:to>
      <xdr:col>22</xdr:col>
      <xdr:colOff>114300</xdr:colOff>
      <xdr:row>37</xdr:row>
      <xdr:rowOff>81443</xdr:rowOff>
    </xdr:to>
    <xdr:cxnSp macro="">
      <xdr:nvCxnSpPr>
        <xdr:cNvPr id="121" name="直線コネクタ 120"/>
        <xdr:cNvCxnSpPr/>
      </xdr:nvCxnSpPr>
      <xdr:spPr bwMode="auto">
        <a:xfrm>
          <a:off x="3606800" y="7133547"/>
          <a:ext cx="698500" cy="72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147444</xdr:rowOff>
    </xdr:from>
    <xdr:to>
      <xdr:col>18</xdr:col>
      <xdr:colOff>177800</xdr:colOff>
      <xdr:row>37</xdr:row>
      <xdr:rowOff>8847</xdr:rowOff>
    </xdr:to>
    <xdr:cxnSp macro="">
      <xdr:nvCxnSpPr>
        <xdr:cNvPr id="124" name="直線コネクタ 123"/>
        <xdr:cNvCxnSpPr/>
      </xdr:nvCxnSpPr>
      <xdr:spPr bwMode="auto">
        <a:xfrm>
          <a:off x="2908300" y="7100694"/>
          <a:ext cx="698500" cy="3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14151</xdr:rowOff>
    </xdr:from>
    <xdr:to>
      <xdr:col>29</xdr:col>
      <xdr:colOff>177800</xdr:colOff>
      <xdr:row>37</xdr:row>
      <xdr:rowOff>115751</xdr:rowOff>
    </xdr:to>
    <xdr:sp macro="" textlink="">
      <xdr:nvSpPr>
        <xdr:cNvPr id="134" name="楕円 133"/>
        <xdr:cNvSpPr/>
      </xdr:nvSpPr>
      <xdr:spPr bwMode="auto">
        <a:xfrm>
          <a:off x="5600700" y="713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157678</xdr:rowOff>
    </xdr:from>
    <xdr:ext cx="762000" cy="259045"/>
    <xdr:sp macro="" textlink="">
      <xdr:nvSpPr>
        <xdr:cNvPr id="135" name="人口1人当たり決算額の推移該当値テキスト445"/>
        <xdr:cNvSpPr txBox="1"/>
      </xdr:nvSpPr>
      <xdr:spPr>
        <a:xfrm>
          <a:off x="5740400" y="711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29272</xdr:rowOff>
    </xdr:from>
    <xdr:to>
      <xdr:col>26</xdr:col>
      <xdr:colOff>101600</xdr:colOff>
      <xdr:row>37</xdr:row>
      <xdr:rowOff>130872</xdr:rowOff>
    </xdr:to>
    <xdr:sp macro="" textlink="">
      <xdr:nvSpPr>
        <xdr:cNvPr id="136" name="楕円 135"/>
        <xdr:cNvSpPr/>
      </xdr:nvSpPr>
      <xdr:spPr bwMode="auto">
        <a:xfrm>
          <a:off x="4953000" y="7153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115649</xdr:rowOff>
    </xdr:from>
    <xdr:ext cx="736600" cy="259045"/>
    <xdr:sp macro="" textlink="">
      <xdr:nvSpPr>
        <xdr:cNvPr id="137" name="テキスト ボックス 136"/>
        <xdr:cNvSpPr txBox="1"/>
      </xdr:nvSpPr>
      <xdr:spPr>
        <a:xfrm>
          <a:off x="4622800" y="724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30643</xdr:rowOff>
    </xdr:from>
    <xdr:to>
      <xdr:col>22</xdr:col>
      <xdr:colOff>165100</xdr:colOff>
      <xdr:row>37</xdr:row>
      <xdr:rowOff>132243</xdr:rowOff>
    </xdr:to>
    <xdr:sp macro="" textlink="">
      <xdr:nvSpPr>
        <xdr:cNvPr id="138" name="楕円 137"/>
        <xdr:cNvSpPr/>
      </xdr:nvSpPr>
      <xdr:spPr bwMode="auto">
        <a:xfrm>
          <a:off x="4254500" y="7155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117020</xdr:rowOff>
    </xdr:from>
    <xdr:ext cx="762000" cy="259045"/>
    <xdr:sp macro="" textlink="">
      <xdr:nvSpPr>
        <xdr:cNvPr id="139" name="テキスト ボックス 138"/>
        <xdr:cNvSpPr txBox="1"/>
      </xdr:nvSpPr>
      <xdr:spPr>
        <a:xfrm>
          <a:off x="3924300" y="72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129497</xdr:rowOff>
    </xdr:from>
    <xdr:to>
      <xdr:col>19</xdr:col>
      <xdr:colOff>38100</xdr:colOff>
      <xdr:row>37</xdr:row>
      <xdr:rowOff>59647</xdr:rowOff>
    </xdr:to>
    <xdr:sp macro="" textlink="">
      <xdr:nvSpPr>
        <xdr:cNvPr id="140" name="楕円 139"/>
        <xdr:cNvSpPr/>
      </xdr:nvSpPr>
      <xdr:spPr bwMode="auto">
        <a:xfrm>
          <a:off x="3556000" y="708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44424</xdr:rowOff>
    </xdr:from>
    <xdr:ext cx="762000" cy="259045"/>
    <xdr:sp macro="" textlink="">
      <xdr:nvSpPr>
        <xdr:cNvPr id="141" name="テキスト ボックス 140"/>
        <xdr:cNvSpPr txBox="1"/>
      </xdr:nvSpPr>
      <xdr:spPr>
        <a:xfrm>
          <a:off x="3225800" y="716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96644</xdr:rowOff>
    </xdr:from>
    <xdr:to>
      <xdr:col>15</xdr:col>
      <xdr:colOff>101600</xdr:colOff>
      <xdr:row>37</xdr:row>
      <xdr:rowOff>26794</xdr:rowOff>
    </xdr:to>
    <xdr:sp macro="" textlink="">
      <xdr:nvSpPr>
        <xdr:cNvPr id="142" name="楕円 141"/>
        <xdr:cNvSpPr/>
      </xdr:nvSpPr>
      <xdr:spPr bwMode="auto">
        <a:xfrm>
          <a:off x="2857500" y="704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11571</xdr:rowOff>
    </xdr:from>
    <xdr:ext cx="762000" cy="259045"/>
    <xdr:sp macro="" textlink="">
      <xdr:nvSpPr>
        <xdr:cNvPr id="143" name="テキスト ボックス 142"/>
        <xdr:cNvSpPr txBox="1"/>
      </xdr:nvSpPr>
      <xdr:spPr>
        <a:xfrm>
          <a:off x="2527300" y="713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28,598
28,084
225.49
13,962,269
12,605,131
525,404
8,724,131
5,630,220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27686</xdr:rowOff>
    </xdr:from>
    <xdr:to>
      <xdr:col>24</xdr:col>
      <xdr:colOff>63500</xdr:colOff>
      <xdr:row>38</xdr:row>
      <xdr:rowOff>108286</xdr:rowOff>
    </xdr:to>
    <xdr:cxnSp macro="">
      <xdr:nvCxnSpPr>
        <xdr:cNvPr id="61" name="直線コネクタ 60"/>
        <xdr:cNvCxnSpPr/>
      </xdr:nvCxnSpPr>
      <xdr:spPr>
        <a:xfrm flipV="1">
          <a:off x="3797300" y="6542786"/>
          <a:ext cx="838200" cy="8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108286</xdr:rowOff>
    </xdr:from>
    <xdr:to>
      <xdr:col>19</xdr:col>
      <xdr:colOff>177800</xdr:colOff>
      <xdr:row>38</xdr:row>
      <xdr:rowOff>116059</xdr:rowOff>
    </xdr:to>
    <xdr:cxnSp macro="">
      <xdr:nvCxnSpPr>
        <xdr:cNvPr id="64" name="直線コネクタ 63"/>
        <xdr:cNvCxnSpPr/>
      </xdr:nvCxnSpPr>
      <xdr:spPr>
        <a:xfrm flipV="1">
          <a:off x="2908300" y="662338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116059</xdr:rowOff>
    </xdr:from>
    <xdr:to>
      <xdr:col>15</xdr:col>
      <xdr:colOff>50800</xdr:colOff>
      <xdr:row>38</xdr:row>
      <xdr:rowOff>129242</xdr:rowOff>
    </xdr:to>
    <xdr:cxnSp macro="">
      <xdr:nvCxnSpPr>
        <xdr:cNvPr id="67" name="直線コネクタ 66"/>
        <xdr:cNvCxnSpPr/>
      </xdr:nvCxnSpPr>
      <xdr:spPr>
        <a:xfrm flipV="1">
          <a:off x="2019300" y="6631159"/>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99847</xdr:rowOff>
    </xdr:from>
    <xdr:to>
      <xdr:col>10</xdr:col>
      <xdr:colOff>114300</xdr:colOff>
      <xdr:row>38</xdr:row>
      <xdr:rowOff>129242</xdr:rowOff>
    </xdr:to>
    <xdr:cxnSp macro="">
      <xdr:nvCxnSpPr>
        <xdr:cNvPr id="70" name="直線コネクタ 69"/>
        <xdr:cNvCxnSpPr/>
      </xdr:nvCxnSpPr>
      <xdr:spPr>
        <a:xfrm>
          <a:off x="1130300" y="6614947"/>
          <a:ext cx="889000" cy="2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148336</xdr:rowOff>
    </xdr:from>
    <xdr:to>
      <xdr:col>24</xdr:col>
      <xdr:colOff>114300</xdr:colOff>
      <xdr:row>38</xdr:row>
      <xdr:rowOff>78486</xdr:rowOff>
    </xdr:to>
    <xdr:sp macro="" textlink="">
      <xdr:nvSpPr>
        <xdr:cNvPr id="80" name="楕円 79"/>
        <xdr:cNvSpPr/>
      </xdr:nvSpPr>
      <xdr:spPr>
        <a:xfrm>
          <a:off x="45847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126763</xdr:rowOff>
    </xdr:from>
    <xdr:ext cx="534377" cy="259045"/>
    <xdr:sp macro="" textlink="">
      <xdr:nvSpPr>
        <xdr:cNvPr id="81" name="人件費該当値テキスト"/>
        <xdr:cNvSpPr txBox="1"/>
      </xdr:nvSpPr>
      <xdr:spPr>
        <a:xfrm>
          <a:off x="4686300" y="64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57486</xdr:rowOff>
    </xdr:from>
    <xdr:to>
      <xdr:col>20</xdr:col>
      <xdr:colOff>38100</xdr:colOff>
      <xdr:row>38</xdr:row>
      <xdr:rowOff>159086</xdr:rowOff>
    </xdr:to>
    <xdr:sp macro="" textlink="">
      <xdr:nvSpPr>
        <xdr:cNvPr id="82" name="楕円 81"/>
        <xdr:cNvSpPr/>
      </xdr:nvSpPr>
      <xdr:spPr>
        <a:xfrm>
          <a:off x="3746500" y="65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150213</xdr:rowOff>
    </xdr:from>
    <xdr:ext cx="534377" cy="259045"/>
    <xdr:sp macro="" textlink="">
      <xdr:nvSpPr>
        <xdr:cNvPr id="83" name="テキスト ボックス 82"/>
        <xdr:cNvSpPr txBox="1"/>
      </xdr:nvSpPr>
      <xdr:spPr>
        <a:xfrm>
          <a:off x="3530111" y="66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65259</xdr:rowOff>
    </xdr:from>
    <xdr:to>
      <xdr:col>15</xdr:col>
      <xdr:colOff>101600</xdr:colOff>
      <xdr:row>38</xdr:row>
      <xdr:rowOff>166859</xdr:rowOff>
    </xdr:to>
    <xdr:sp macro="" textlink="">
      <xdr:nvSpPr>
        <xdr:cNvPr id="84" name="楕円 83"/>
        <xdr:cNvSpPr/>
      </xdr:nvSpPr>
      <xdr:spPr>
        <a:xfrm>
          <a:off x="2857500" y="658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157986</xdr:rowOff>
    </xdr:from>
    <xdr:ext cx="534377" cy="259045"/>
    <xdr:sp macro="" textlink="">
      <xdr:nvSpPr>
        <xdr:cNvPr id="85" name="テキスト ボックス 84"/>
        <xdr:cNvSpPr txBox="1"/>
      </xdr:nvSpPr>
      <xdr:spPr>
        <a:xfrm>
          <a:off x="2641111" y="667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78442</xdr:rowOff>
    </xdr:from>
    <xdr:to>
      <xdr:col>10</xdr:col>
      <xdr:colOff>165100</xdr:colOff>
      <xdr:row>39</xdr:row>
      <xdr:rowOff>8592</xdr:rowOff>
    </xdr:to>
    <xdr:sp macro="" textlink="">
      <xdr:nvSpPr>
        <xdr:cNvPr id="86" name="楕円 85"/>
        <xdr:cNvSpPr/>
      </xdr:nvSpPr>
      <xdr:spPr>
        <a:xfrm>
          <a:off x="1968500" y="65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171169</xdr:rowOff>
    </xdr:from>
    <xdr:ext cx="534377" cy="259045"/>
    <xdr:sp macro="" textlink="">
      <xdr:nvSpPr>
        <xdr:cNvPr id="87" name="テキスト ボックス 86"/>
        <xdr:cNvSpPr txBox="1"/>
      </xdr:nvSpPr>
      <xdr:spPr>
        <a:xfrm>
          <a:off x="1752111" y="66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49047</xdr:rowOff>
    </xdr:from>
    <xdr:to>
      <xdr:col>6</xdr:col>
      <xdr:colOff>38100</xdr:colOff>
      <xdr:row>38</xdr:row>
      <xdr:rowOff>150647</xdr:rowOff>
    </xdr:to>
    <xdr:sp macro="" textlink="">
      <xdr:nvSpPr>
        <xdr:cNvPr id="88" name="楕円 87"/>
        <xdr:cNvSpPr/>
      </xdr:nvSpPr>
      <xdr:spPr>
        <a:xfrm>
          <a:off x="1079500" y="65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141774</xdr:rowOff>
    </xdr:from>
    <xdr:ext cx="534377" cy="259045"/>
    <xdr:sp macro="" textlink="">
      <xdr:nvSpPr>
        <xdr:cNvPr id="89" name="テキスト ボックス 88"/>
        <xdr:cNvSpPr txBox="1"/>
      </xdr:nvSpPr>
      <xdr:spPr>
        <a:xfrm>
          <a:off x="863111" y="66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91719</xdr:rowOff>
    </xdr:from>
    <xdr:to>
      <xdr:col>24</xdr:col>
      <xdr:colOff>63500</xdr:colOff>
      <xdr:row>55</xdr:row>
      <xdr:rowOff>159245</xdr:rowOff>
    </xdr:to>
    <xdr:cxnSp macro="">
      <xdr:nvCxnSpPr>
        <xdr:cNvPr id="119" name="直線コネクタ 118"/>
        <xdr:cNvCxnSpPr/>
      </xdr:nvCxnSpPr>
      <xdr:spPr>
        <a:xfrm flipV="1">
          <a:off x="3797300" y="9521469"/>
          <a:ext cx="838200" cy="6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159245</xdr:rowOff>
    </xdr:from>
    <xdr:to>
      <xdr:col>19</xdr:col>
      <xdr:colOff>177800</xdr:colOff>
      <xdr:row>56</xdr:row>
      <xdr:rowOff>96698</xdr:rowOff>
    </xdr:to>
    <xdr:cxnSp macro="">
      <xdr:nvCxnSpPr>
        <xdr:cNvPr id="122" name="直線コネクタ 121"/>
        <xdr:cNvCxnSpPr/>
      </xdr:nvCxnSpPr>
      <xdr:spPr>
        <a:xfrm flipV="1">
          <a:off x="2908300" y="9588995"/>
          <a:ext cx="889000" cy="10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96698</xdr:rowOff>
    </xdr:from>
    <xdr:to>
      <xdr:col>15</xdr:col>
      <xdr:colOff>50800</xdr:colOff>
      <xdr:row>56</xdr:row>
      <xdr:rowOff>106515</xdr:rowOff>
    </xdr:to>
    <xdr:cxnSp macro="">
      <xdr:nvCxnSpPr>
        <xdr:cNvPr id="125" name="直線コネクタ 124"/>
        <xdr:cNvCxnSpPr/>
      </xdr:nvCxnSpPr>
      <xdr:spPr>
        <a:xfrm flipV="1">
          <a:off x="2019300" y="9697898"/>
          <a:ext cx="8890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106515</xdr:rowOff>
    </xdr:from>
    <xdr:to>
      <xdr:col>10</xdr:col>
      <xdr:colOff>114300</xdr:colOff>
      <xdr:row>56</xdr:row>
      <xdr:rowOff>155422</xdr:rowOff>
    </xdr:to>
    <xdr:cxnSp macro="">
      <xdr:nvCxnSpPr>
        <xdr:cNvPr id="128" name="直線コネクタ 127"/>
        <xdr:cNvCxnSpPr/>
      </xdr:nvCxnSpPr>
      <xdr:spPr>
        <a:xfrm flipV="1">
          <a:off x="1130300" y="9707715"/>
          <a:ext cx="889000" cy="4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40919</xdr:rowOff>
    </xdr:from>
    <xdr:to>
      <xdr:col>24</xdr:col>
      <xdr:colOff>114300</xdr:colOff>
      <xdr:row>55</xdr:row>
      <xdr:rowOff>142519</xdr:rowOff>
    </xdr:to>
    <xdr:sp macro="" textlink="">
      <xdr:nvSpPr>
        <xdr:cNvPr id="138" name="楕円 137"/>
        <xdr:cNvSpPr/>
      </xdr:nvSpPr>
      <xdr:spPr>
        <a:xfrm>
          <a:off x="4584700" y="94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63796</xdr:rowOff>
    </xdr:from>
    <xdr:ext cx="534377" cy="259045"/>
    <xdr:sp macro="" textlink="">
      <xdr:nvSpPr>
        <xdr:cNvPr id="139" name="物件費該当値テキスト"/>
        <xdr:cNvSpPr txBox="1"/>
      </xdr:nvSpPr>
      <xdr:spPr>
        <a:xfrm>
          <a:off x="4686300" y="932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108445</xdr:rowOff>
    </xdr:from>
    <xdr:to>
      <xdr:col>20</xdr:col>
      <xdr:colOff>38100</xdr:colOff>
      <xdr:row>56</xdr:row>
      <xdr:rowOff>38595</xdr:rowOff>
    </xdr:to>
    <xdr:sp macro="" textlink="">
      <xdr:nvSpPr>
        <xdr:cNvPr id="140" name="楕円 139"/>
        <xdr:cNvSpPr/>
      </xdr:nvSpPr>
      <xdr:spPr>
        <a:xfrm>
          <a:off x="3746500" y="95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55122</xdr:rowOff>
    </xdr:from>
    <xdr:ext cx="534377" cy="259045"/>
    <xdr:sp macro="" textlink="">
      <xdr:nvSpPr>
        <xdr:cNvPr id="141" name="テキスト ボックス 140"/>
        <xdr:cNvSpPr txBox="1"/>
      </xdr:nvSpPr>
      <xdr:spPr>
        <a:xfrm>
          <a:off x="3530111" y="9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45898</xdr:rowOff>
    </xdr:from>
    <xdr:to>
      <xdr:col>15</xdr:col>
      <xdr:colOff>101600</xdr:colOff>
      <xdr:row>56</xdr:row>
      <xdr:rowOff>147498</xdr:rowOff>
    </xdr:to>
    <xdr:sp macro="" textlink="">
      <xdr:nvSpPr>
        <xdr:cNvPr id="142" name="楕円 141"/>
        <xdr:cNvSpPr/>
      </xdr:nvSpPr>
      <xdr:spPr>
        <a:xfrm>
          <a:off x="2857500" y="964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164025</xdr:rowOff>
    </xdr:from>
    <xdr:ext cx="534377" cy="259045"/>
    <xdr:sp macro="" textlink="">
      <xdr:nvSpPr>
        <xdr:cNvPr id="143" name="テキスト ボックス 142"/>
        <xdr:cNvSpPr txBox="1"/>
      </xdr:nvSpPr>
      <xdr:spPr>
        <a:xfrm>
          <a:off x="2641111" y="942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55715</xdr:rowOff>
    </xdr:from>
    <xdr:to>
      <xdr:col>10</xdr:col>
      <xdr:colOff>165100</xdr:colOff>
      <xdr:row>56</xdr:row>
      <xdr:rowOff>157315</xdr:rowOff>
    </xdr:to>
    <xdr:sp macro="" textlink="">
      <xdr:nvSpPr>
        <xdr:cNvPr id="144" name="楕円 143"/>
        <xdr:cNvSpPr/>
      </xdr:nvSpPr>
      <xdr:spPr>
        <a:xfrm>
          <a:off x="1968500" y="96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2392</xdr:rowOff>
    </xdr:from>
    <xdr:ext cx="534377" cy="259045"/>
    <xdr:sp macro="" textlink="">
      <xdr:nvSpPr>
        <xdr:cNvPr id="145" name="テキスト ボックス 144"/>
        <xdr:cNvSpPr txBox="1"/>
      </xdr:nvSpPr>
      <xdr:spPr>
        <a:xfrm>
          <a:off x="1752111" y="94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104622</xdr:rowOff>
    </xdr:from>
    <xdr:to>
      <xdr:col>6</xdr:col>
      <xdr:colOff>38100</xdr:colOff>
      <xdr:row>57</xdr:row>
      <xdr:rowOff>34772</xdr:rowOff>
    </xdr:to>
    <xdr:sp macro="" textlink="">
      <xdr:nvSpPr>
        <xdr:cNvPr id="146" name="楕円 145"/>
        <xdr:cNvSpPr/>
      </xdr:nvSpPr>
      <xdr:spPr>
        <a:xfrm>
          <a:off x="1079500" y="97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51299</xdr:rowOff>
    </xdr:from>
    <xdr:ext cx="534377" cy="259045"/>
    <xdr:sp macro="" textlink="">
      <xdr:nvSpPr>
        <xdr:cNvPr id="147" name="テキスト ボックス 146"/>
        <xdr:cNvSpPr txBox="1"/>
      </xdr:nvSpPr>
      <xdr:spPr>
        <a:xfrm>
          <a:off x="863111" y="948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82093</xdr:rowOff>
    </xdr:from>
    <xdr:to>
      <xdr:col>24</xdr:col>
      <xdr:colOff>63500</xdr:colOff>
      <xdr:row>76</xdr:row>
      <xdr:rowOff>66605</xdr:rowOff>
    </xdr:to>
    <xdr:cxnSp macro="">
      <xdr:nvCxnSpPr>
        <xdr:cNvPr id="172" name="直線コネクタ 171"/>
        <xdr:cNvCxnSpPr/>
      </xdr:nvCxnSpPr>
      <xdr:spPr>
        <a:xfrm>
          <a:off x="3797300" y="12940843"/>
          <a:ext cx="838200" cy="15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82093</xdr:rowOff>
    </xdr:from>
    <xdr:to>
      <xdr:col>19</xdr:col>
      <xdr:colOff>177800</xdr:colOff>
      <xdr:row>75</xdr:row>
      <xdr:rowOff>96095</xdr:rowOff>
    </xdr:to>
    <xdr:cxnSp macro="">
      <xdr:nvCxnSpPr>
        <xdr:cNvPr id="175" name="直線コネクタ 174"/>
        <xdr:cNvCxnSpPr/>
      </xdr:nvCxnSpPr>
      <xdr:spPr>
        <a:xfrm flipV="1">
          <a:off x="2908300" y="12940843"/>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96095</xdr:rowOff>
    </xdr:from>
    <xdr:to>
      <xdr:col>15</xdr:col>
      <xdr:colOff>50800</xdr:colOff>
      <xdr:row>76</xdr:row>
      <xdr:rowOff>39002</xdr:rowOff>
    </xdr:to>
    <xdr:cxnSp macro="">
      <xdr:nvCxnSpPr>
        <xdr:cNvPr id="178" name="直線コネクタ 177"/>
        <xdr:cNvCxnSpPr/>
      </xdr:nvCxnSpPr>
      <xdr:spPr>
        <a:xfrm flipV="1">
          <a:off x="2019300" y="12954845"/>
          <a:ext cx="889000" cy="1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96266</xdr:rowOff>
    </xdr:from>
    <xdr:to>
      <xdr:col>10</xdr:col>
      <xdr:colOff>114300</xdr:colOff>
      <xdr:row>76</xdr:row>
      <xdr:rowOff>39002</xdr:rowOff>
    </xdr:to>
    <xdr:cxnSp macro="">
      <xdr:nvCxnSpPr>
        <xdr:cNvPr id="181" name="直線コネクタ 180"/>
        <xdr:cNvCxnSpPr/>
      </xdr:nvCxnSpPr>
      <xdr:spPr>
        <a:xfrm>
          <a:off x="1130300" y="12955016"/>
          <a:ext cx="889000" cy="11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15805</xdr:rowOff>
    </xdr:from>
    <xdr:to>
      <xdr:col>24</xdr:col>
      <xdr:colOff>114300</xdr:colOff>
      <xdr:row>76</xdr:row>
      <xdr:rowOff>117405</xdr:rowOff>
    </xdr:to>
    <xdr:sp macro="" textlink="">
      <xdr:nvSpPr>
        <xdr:cNvPr id="191" name="楕円 190"/>
        <xdr:cNvSpPr/>
      </xdr:nvSpPr>
      <xdr:spPr>
        <a:xfrm>
          <a:off x="4584700" y="130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38682</xdr:rowOff>
    </xdr:from>
    <xdr:ext cx="469744" cy="259045"/>
    <xdr:sp macro="" textlink="">
      <xdr:nvSpPr>
        <xdr:cNvPr id="192" name="維持補修費該当値テキスト"/>
        <xdr:cNvSpPr txBox="1"/>
      </xdr:nvSpPr>
      <xdr:spPr>
        <a:xfrm>
          <a:off x="4686300" y="1289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31293</xdr:rowOff>
    </xdr:from>
    <xdr:to>
      <xdr:col>20</xdr:col>
      <xdr:colOff>38100</xdr:colOff>
      <xdr:row>75</xdr:row>
      <xdr:rowOff>132893</xdr:rowOff>
    </xdr:to>
    <xdr:sp macro="" textlink="">
      <xdr:nvSpPr>
        <xdr:cNvPr id="193" name="楕円 192"/>
        <xdr:cNvSpPr/>
      </xdr:nvSpPr>
      <xdr:spPr>
        <a:xfrm>
          <a:off x="3746500" y="128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149420</xdr:rowOff>
    </xdr:from>
    <xdr:ext cx="469744" cy="259045"/>
    <xdr:sp macro="" textlink="">
      <xdr:nvSpPr>
        <xdr:cNvPr id="194" name="テキスト ボックス 193"/>
        <xdr:cNvSpPr txBox="1"/>
      </xdr:nvSpPr>
      <xdr:spPr>
        <a:xfrm>
          <a:off x="3562428" y="1266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45295</xdr:rowOff>
    </xdr:from>
    <xdr:to>
      <xdr:col>15</xdr:col>
      <xdr:colOff>101600</xdr:colOff>
      <xdr:row>75</xdr:row>
      <xdr:rowOff>146895</xdr:rowOff>
    </xdr:to>
    <xdr:sp macro="" textlink="">
      <xdr:nvSpPr>
        <xdr:cNvPr id="195" name="楕円 194"/>
        <xdr:cNvSpPr/>
      </xdr:nvSpPr>
      <xdr:spPr>
        <a:xfrm>
          <a:off x="2857500" y="129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163422</xdr:rowOff>
    </xdr:from>
    <xdr:ext cx="469744" cy="259045"/>
    <xdr:sp macro="" textlink="">
      <xdr:nvSpPr>
        <xdr:cNvPr id="196" name="テキスト ボックス 195"/>
        <xdr:cNvSpPr txBox="1"/>
      </xdr:nvSpPr>
      <xdr:spPr>
        <a:xfrm>
          <a:off x="2673428" y="126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159652</xdr:rowOff>
    </xdr:from>
    <xdr:to>
      <xdr:col>10</xdr:col>
      <xdr:colOff>165100</xdr:colOff>
      <xdr:row>76</xdr:row>
      <xdr:rowOff>89802</xdr:rowOff>
    </xdr:to>
    <xdr:sp macro="" textlink="">
      <xdr:nvSpPr>
        <xdr:cNvPr id="197" name="楕円 196"/>
        <xdr:cNvSpPr/>
      </xdr:nvSpPr>
      <xdr:spPr>
        <a:xfrm>
          <a:off x="1968500" y="130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106328</xdr:rowOff>
    </xdr:from>
    <xdr:ext cx="469744" cy="259045"/>
    <xdr:sp macro="" textlink="">
      <xdr:nvSpPr>
        <xdr:cNvPr id="198" name="テキスト ボックス 197"/>
        <xdr:cNvSpPr txBox="1"/>
      </xdr:nvSpPr>
      <xdr:spPr>
        <a:xfrm>
          <a:off x="1784428" y="1279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45466</xdr:rowOff>
    </xdr:from>
    <xdr:to>
      <xdr:col>6</xdr:col>
      <xdr:colOff>38100</xdr:colOff>
      <xdr:row>75</xdr:row>
      <xdr:rowOff>147067</xdr:rowOff>
    </xdr:to>
    <xdr:sp macro="" textlink="">
      <xdr:nvSpPr>
        <xdr:cNvPr id="199" name="楕円 198"/>
        <xdr:cNvSpPr/>
      </xdr:nvSpPr>
      <xdr:spPr>
        <a:xfrm>
          <a:off x="1079500" y="12904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163593</xdr:rowOff>
    </xdr:from>
    <xdr:ext cx="469744" cy="259045"/>
    <xdr:sp macro="" textlink="">
      <xdr:nvSpPr>
        <xdr:cNvPr id="200" name="テキスト ボックス 199"/>
        <xdr:cNvSpPr txBox="1"/>
      </xdr:nvSpPr>
      <xdr:spPr>
        <a:xfrm>
          <a:off x="895428" y="1267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21448</xdr:rowOff>
    </xdr:from>
    <xdr:to>
      <xdr:col>24</xdr:col>
      <xdr:colOff>63500</xdr:colOff>
      <xdr:row>96</xdr:row>
      <xdr:rowOff>147358</xdr:rowOff>
    </xdr:to>
    <xdr:cxnSp macro="">
      <xdr:nvCxnSpPr>
        <xdr:cNvPr id="232" name="直線コネクタ 231"/>
        <xdr:cNvCxnSpPr/>
      </xdr:nvCxnSpPr>
      <xdr:spPr>
        <a:xfrm flipV="1">
          <a:off x="3797300" y="16480648"/>
          <a:ext cx="838200" cy="12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147358</xdr:rowOff>
    </xdr:from>
    <xdr:to>
      <xdr:col>19</xdr:col>
      <xdr:colOff>177800</xdr:colOff>
      <xdr:row>97</xdr:row>
      <xdr:rowOff>11243</xdr:rowOff>
    </xdr:to>
    <xdr:cxnSp macro="">
      <xdr:nvCxnSpPr>
        <xdr:cNvPr id="235" name="直線コネクタ 234"/>
        <xdr:cNvCxnSpPr/>
      </xdr:nvCxnSpPr>
      <xdr:spPr>
        <a:xfrm flipV="1">
          <a:off x="2908300" y="16606558"/>
          <a:ext cx="889000" cy="3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11243</xdr:rowOff>
    </xdr:from>
    <xdr:to>
      <xdr:col>15</xdr:col>
      <xdr:colOff>50800</xdr:colOff>
      <xdr:row>97</xdr:row>
      <xdr:rowOff>57877</xdr:rowOff>
    </xdr:to>
    <xdr:cxnSp macro="">
      <xdr:nvCxnSpPr>
        <xdr:cNvPr id="238" name="直線コネクタ 237"/>
        <xdr:cNvCxnSpPr/>
      </xdr:nvCxnSpPr>
      <xdr:spPr>
        <a:xfrm flipV="1">
          <a:off x="2019300" y="16641893"/>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57877</xdr:rowOff>
    </xdr:from>
    <xdr:to>
      <xdr:col>10</xdr:col>
      <xdr:colOff>114300</xdr:colOff>
      <xdr:row>97</xdr:row>
      <xdr:rowOff>158756</xdr:rowOff>
    </xdr:to>
    <xdr:cxnSp macro="">
      <xdr:nvCxnSpPr>
        <xdr:cNvPr id="241" name="直線コネクタ 240"/>
        <xdr:cNvCxnSpPr/>
      </xdr:nvCxnSpPr>
      <xdr:spPr>
        <a:xfrm flipV="1">
          <a:off x="1130300" y="16688527"/>
          <a:ext cx="889000" cy="10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142098</xdr:rowOff>
    </xdr:from>
    <xdr:to>
      <xdr:col>24</xdr:col>
      <xdr:colOff>114300</xdr:colOff>
      <xdr:row>96</xdr:row>
      <xdr:rowOff>72248</xdr:rowOff>
    </xdr:to>
    <xdr:sp macro="" textlink="">
      <xdr:nvSpPr>
        <xdr:cNvPr id="251" name="楕円 250"/>
        <xdr:cNvSpPr/>
      </xdr:nvSpPr>
      <xdr:spPr>
        <a:xfrm>
          <a:off x="4584700" y="1642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164975</xdr:rowOff>
    </xdr:from>
    <xdr:ext cx="534377" cy="259045"/>
    <xdr:sp macro="" textlink="">
      <xdr:nvSpPr>
        <xdr:cNvPr id="252" name="扶助費該当値テキスト"/>
        <xdr:cNvSpPr txBox="1"/>
      </xdr:nvSpPr>
      <xdr:spPr>
        <a:xfrm>
          <a:off x="4686300" y="1628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96558</xdr:rowOff>
    </xdr:from>
    <xdr:to>
      <xdr:col>20</xdr:col>
      <xdr:colOff>38100</xdr:colOff>
      <xdr:row>97</xdr:row>
      <xdr:rowOff>26708</xdr:rowOff>
    </xdr:to>
    <xdr:sp macro="" textlink="">
      <xdr:nvSpPr>
        <xdr:cNvPr id="253" name="楕円 252"/>
        <xdr:cNvSpPr/>
      </xdr:nvSpPr>
      <xdr:spPr>
        <a:xfrm>
          <a:off x="3746500" y="165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43235</xdr:rowOff>
    </xdr:from>
    <xdr:ext cx="534377" cy="259045"/>
    <xdr:sp macro="" textlink="">
      <xdr:nvSpPr>
        <xdr:cNvPr id="254" name="テキスト ボックス 253"/>
        <xdr:cNvSpPr txBox="1"/>
      </xdr:nvSpPr>
      <xdr:spPr>
        <a:xfrm>
          <a:off x="3530111" y="1633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131893</xdr:rowOff>
    </xdr:from>
    <xdr:to>
      <xdr:col>15</xdr:col>
      <xdr:colOff>101600</xdr:colOff>
      <xdr:row>97</xdr:row>
      <xdr:rowOff>62043</xdr:rowOff>
    </xdr:to>
    <xdr:sp macro="" textlink="">
      <xdr:nvSpPr>
        <xdr:cNvPr id="255" name="楕円 254"/>
        <xdr:cNvSpPr/>
      </xdr:nvSpPr>
      <xdr:spPr>
        <a:xfrm>
          <a:off x="2857500" y="165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53170</xdr:rowOff>
    </xdr:from>
    <xdr:ext cx="534377" cy="259045"/>
    <xdr:sp macro="" textlink="">
      <xdr:nvSpPr>
        <xdr:cNvPr id="256" name="テキスト ボックス 255"/>
        <xdr:cNvSpPr txBox="1"/>
      </xdr:nvSpPr>
      <xdr:spPr>
        <a:xfrm>
          <a:off x="2641111" y="1668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7077</xdr:rowOff>
    </xdr:from>
    <xdr:to>
      <xdr:col>10</xdr:col>
      <xdr:colOff>165100</xdr:colOff>
      <xdr:row>97</xdr:row>
      <xdr:rowOff>108677</xdr:rowOff>
    </xdr:to>
    <xdr:sp macro="" textlink="">
      <xdr:nvSpPr>
        <xdr:cNvPr id="257" name="楕円 256"/>
        <xdr:cNvSpPr/>
      </xdr:nvSpPr>
      <xdr:spPr>
        <a:xfrm>
          <a:off x="1968500" y="166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99804</xdr:rowOff>
    </xdr:from>
    <xdr:ext cx="534377" cy="259045"/>
    <xdr:sp macro="" textlink="">
      <xdr:nvSpPr>
        <xdr:cNvPr id="258" name="テキスト ボックス 257"/>
        <xdr:cNvSpPr txBox="1"/>
      </xdr:nvSpPr>
      <xdr:spPr>
        <a:xfrm>
          <a:off x="1752111" y="167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107956</xdr:rowOff>
    </xdr:from>
    <xdr:to>
      <xdr:col>6</xdr:col>
      <xdr:colOff>38100</xdr:colOff>
      <xdr:row>98</xdr:row>
      <xdr:rowOff>38106</xdr:rowOff>
    </xdr:to>
    <xdr:sp macro="" textlink="">
      <xdr:nvSpPr>
        <xdr:cNvPr id="259" name="楕円 258"/>
        <xdr:cNvSpPr/>
      </xdr:nvSpPr>
      <xdr:spPr>
        <a:xfrm>
          <a:off x="1079500" y="167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29233</xdr:rowOff>
    </xdr:from>
    <xdr:ext cx="534377" cy="259045"/>
    <xdr:sp macro="" textlink="">
      <xdr:nvSpPr>
        <xdr:cNvPr id="260" name="テキスト ボックス 259"/>
        <xdr:cNvSpPr txBox="1"/>
      </xdr:nvSpPr>
      <xdr:spPr>
        <a:xfrm>
          <a:off x="863111" y="168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142117</xdr:rowOff>
    </xdr:from>
    <xdr:to>
      <xdr:col>55</xdr:col>
      <xdr:colOff>0</xdr:colOff>
      <xdr:row>35</xdr:row>
      <xdr:rowOff>169473</xdr:rowOff>
    </xdr:to>
    <xdr:cxnSp macro="">
      <xdr:nvCxnSpPr>
        <xdr:cNvPr id="291" name="直線コネクタ 290"/>
        <xdr:cNvCxnSpPr/>
      </xdr:nvCxnSpPr>
      <xdr:spPr>
        <a:xfrm>
          <a:off x="9639300" y="6142867"/>
          <a:ext cx="8382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34348</xdr:rowOff>
    </xdr:from>
    <xdr:to>
      <xdr:col>50</xdr:col>
      <xdr:colOff>114300</xdr:colOff>
      <xdr:row>35</xdr:row>
      <xdr:rowOff>142117</xdr:rowOff>
    </xdr:to>
    <xdr:cxnSp macro="">
      <xdr:nvCxnSpPr>
        <xdr:cNvPr id="294" name="直線コネクタ 293"/>
        <xdr:cNvCxnSpPr/>
      </xdr:nvCxnSpPr>
      <xdr:spPr>
        <a:xfrm>
          <a:off x="8750300" y="6035098"/>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34348</xdr:rowOff>
    </xdr:from>
    <xdr:to>
      <xdr:col>45</xdr:col>
      <xdr:colOff>177800</xdr:colOff>
      <xdr:row>35</xdr:row>
      <xdr:rowOff>43372</xdr:rowOff>
    </xdr:to>
    <xdr:cxnSp macro="">
      <xdr:nvCxnSpPr>
        <xdr:cNvPr id="297" name="直線コネクタ 296"/>
        <xdr:cNvCxnSpPr/>
      </xdr:nvCxnSpPr>
      <xdr:spPr>
        <a:xfrm flipV="1">
          <a:off x="7861300" y="6035098"/>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8222</xdr:rowOff>
    </xdr:from>
    <xdr:to>
      <xdr:col>41</xdr:col>
      <xdr:colOff>50800</xdr:colOff>
      <xdr:row>35</xdr:row>
      <xdr:rowOff>43372</xdr:rowOff>
    </xdr:to>
    <xdr:cxnSp macro="">
      <xdr:nvCxnSpPr>
        <xdr:cNvPr id="300" name="直線コネクタ 299"/>
        <xdr:cNvCxnSpPr/>
      </xdr:nvCxnSpPr>
      <xdr:spPr>
        <a:xfrm>
          <a:off x="6972300" y="6008972"/>
          <a:ext cx="889000" cy="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118673</xdr:rowOff>
    </xdr:from>
    <xdr:to>
      <xdr:col>55</xdr:col>
      <xdr:colOff>50800</xdr:colOff>
      <xdr:row>36</xdr:row>
      <xdr:rowOff>48823</xdr:rowOff>
    </xdr:to>
    <xdr:sp macro="" textlink="">
      <xdr:nvSpPr>
        <xdr:cNvPr id="310" name="楕円 309"/>
        <xdr:cNvSpPr/>
      </xdr:nvSpPr>
      <xdr:spPr>
        <a:xfrm>
          <a:off x="10426700" y="61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141550</xdr:rowOff>
    </xdr:from>
    <xdr:ext cx="534377" cy="259045"/>
    <xdr:sp macro="" textlink="">
      <xdr:nvSpPr>
        <xdr:cNvPr id="311" name="補助費等該当値テキスト"/>
        <xdr:cNvSpPr txBox="1"/>
      </xdr:nvSpPr>
      <xdr:spPr>
        <a:xfrm>
          <a:off x="10528300" y="59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91317</xdr:rowOff>
    </xdr:from>
    <xdr:to>
      <xdr:col>50</xdr:col>
      <xdr:colOff>165100</xdr:colOff>
      <xdr:row>36</xdr:row>
      <xdr:rowOff>21467</xdr:rowOff>
    </xdr:to>
    <xdr:sp macro="" textlink="">
      <xdr:nvSpPr>
        <xdr:cNvPr id="312" name="楕円 311"/>
        <xdr:cNvSpPr/>
      </xdr:nvSpPr>
      <xdr:spPr>
        <a:xfrm>
          <a:off x="9588500" y="60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37994</xdr:rowOff>
    </xdr:from>
    <xdr:ext cx="534377" cy="259045"/>
    <xdr:sp macro="" textlink="">
      <xdr:nvSpPr>
        <xdr:cNvPr id="313" name="テキスト ボックス 312"/>
        <xdr:cNvSpPr txBox="1"/>
      </xdr:nvSpPr>
      <xdr:spPr>
        <a:xfrm>
          <a:off x="9372111" y="58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154998</xdr:rowOff>
    </xdr:from>
    <xdr:to>
      <xdr:col>46</xdr:col>
      <xdr:colOff>38100</xdr:colOff>
      <xdr:row>35</xdr:row>
      <xdr:rowOff>85148</xdr:rowOff>
    </xdr:to>
    <xdr:sp macro="" textlink="">
      <xdr:nvSpPr>
        <xdr:cNvPr id="314" name="楕円 313"/>
        <xdr:cNvSpPr/>
      </xdr:nvSpPr>
      <xdr:spPr>
        <a:xfrm>
          <a:off x="8699500" y="598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101675</xdr:rowOff>
    </xdr:from>
    <xdr:ext cx="534377" cy="259045"/>
    <xdr:sp macro="" textlink="">
      <xdr:nvSpPr>
        <xdr:cNvPr id="315" name="テキスト ボックス 314"/>
        <xdr:cNvSpPr txBox="1"/>
      </xdr:nvSpPr>
      <xdr:spPr>
        <a:xfrm>
          <a:off x="8483111" y="575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164022</xdr:rowOff>
    </xdr:from>
    <xdr:to>
      <xdr:col>41</xdr:col>
      <xdr:colOff>101600</xdr:colOff>
      <xdr:row>35</xdr:row>
      <xdr:rowOff>94172</xdr:rowOff>
    </xdr:to>
    <xdr:sp macro="" textlink="">
      <xdr:nvSpPr>
        <xdr:cNvPr id="316" name="楕円 315"/>
        <xdr:cNvSpPr/>
      </xdr:nvSpPr>
      <xdr:spPr>
        <a:xfrm>
          <a:off x="7810500" y="599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110699</xdr:rowOff>
    </xdr:from>
    <xdr:ext cx="534377" cy="259045"/>
    <xdr:sp macro="" textlink="">
      <xdr:nvSpPr>
        <xdr:cNvPr id="317" name="テキスト ボックス 316"/>
        <xdr:cNvSpPr txBox="1"/>
      </xdr:nvSpPr>
      <xdr:spPr>
        <a:xfrm>
          <a:off x="7594111" y="576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128872</xdr:rowOff>
    </xdr:from>
    <xdr:to>
      <xdr:col>36</xdr:col>
      <xdr:colOff>165100</xdr:colOff>
      <xdr:row>35</xdr:row>
      <xdr:rowOff>59022</xdr:rowOff>
    </xdr:to>
    <xdr:sp macro="" textlink="">
      <xdr:nvSpPr>
        <xdr:cNvPr id="318" name="楕円 317"/>
        <xdr:cNvSpPr/>
      </xdr:nvSpPr>
      <xdr:spPr>
        <a:xfrm>
          <a:off x="6921500" y="59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75549</xdr:rowOff>
    </xdr:from>
    <xdr:ext cx="534377" cy="259045"/>
    <xdr:sp macro="" textlink="">
      <xdr:nvSpPr>
        <xdr:cNvPr id="319" name="テキスト ボックス 318"/>
        <xdr:cNvSpPr txBox="1"/>
      </xdr:nvSpPr>
      <xdr:spPr>
        <a:xfrm>
          <a:off x="6705111" y="57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156211</xdr:rowOff>
    </xdr:from>
    <xdr:to>
      <xdr:col>55</xdr:col>
      <xdr:colOff>0</xdr:colOff>
      <xdr:row>58</xdr:row>
      <xdr:rowOff>64717</xdr:rowOff>
    </xdr:to>
    <xdr:cxnSp macro="">
      <xdr:nvCxnSpPr>
        <xdr:cNvPr id="346" name="直線コネクタ 345"/>
        <xdr:cNvCxnSpPr/>
      </xdr:nvCxnSpPr>
      <xdr:spPr>
        <a:xfrm flipV="1">
          <a:off x="9639300" y="9928861"/>
          <a:ext cx="838200" cy="7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64717</xdr:rowOff>
    </xdr:from>
    <xdr:to>
      <xdr:col>50</xdr:col>
      <xdr:colOff>114300</xdr:colOff>
      <xdr:row>58</xdr:row>
      <xdr:rowOff>71689</xdr:rowOff>
    </xdr:to>
    <xdr:cxnSp macro="">
      <xdr:nvCxnSpPr>
        <xdr:cNvPr id="349" name="直線コネクタ 348"/>
        <xdr:cNvCxnSpPr/>
      </xdr:nvCxnSpPr>
      <xdr:spPr>
        <a:xfrm flipV="1">
          <a:off x="8750300" y="10008817"/>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160658</xdr:rowOff>
    </xdr:from>
    <xdr:to>
      <xdr:col>45</xdr:col>
      <xdr:colOff>177800</xdr:colOff>
      <xdr:row>58</xdr:row>
      <xdr:rowOff>71689</xdr:rowOff>
    </xdr:to>
    <xdr:cxnSp macro="">
      <xdr:nvCxnSpPr>
        <xdr:cNvPr id="352" name="直線コネクタ 351"/>
        <xdr:cNvCxnSpPr/>
      </xdr:nvCxnSpPr>
      <xdr:spPr>
        <a:xfrm>
          <a:off x="7861300" y="9933308"/>
          <a:ext cx="889000" cy="8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160658</xdr:rowOff>
    </xdr:from>
    <xdr:to>
      <xdr:col>41</xdr:col>
      <xdr:colOff>50800</xdr:colOff>
      <xdr:row>58</xdr:row>
      <xdr:rowOff>72494</xdr:rowOff>
    </xdr:to>
    <xdr:cxnSp macro="">
      <xdr:nvCxnSpPr>
        <xdr:cNvPr id="355" name="直線コネクタ 354"/>
        <xdr:cNvCxnSpPr/>
      </xdr:nvCxnSpPr>
      <xdr:spPr>
        <a:xfrm flipV="1">
          <a:off x="6972300" y="9933308"/>
          <a:ext cx="889000" cy="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105411</xdr:rowOff>
    </xdr:from>
    <xdr:to>
      <xdr:col>55</xdr:col>
      <xdr:colOff>50800</xdr:colOff>
      <xdr:row>58</xdr:row>
      <xdr:rowOff>35561</xdr:rowOff>
    </xdr:to>
    <xdr:sp macro="" textlink="">
      <xdr:nvSpPr>
        <xdr:cNvPr id="365" name="楕円 364"/>
        <xdr:cNvSpPr/>
      </xdr:nvSpPr>
      <xdr:spPr>
        <a:xfrm>
          <a:off x="10426700" y="987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128288</xdr:rowOff>
    </xdr:from>
    <xdr:ext cx="534377" cy="259045"/>
    <xdr:sp macro="" textlink="">
      <xdr:nvSpPr>
        <xdr:cNvPr id="366" name="普通建設事業費該当値テキスト"/>
        <xdr:cNvSpPr txBox="1"/>
      </xdr:nvSpPr>
      <xdr:spPr>
        <a:xfrm>
          <a:off x="10528300" y="972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13917</xdr:rowOff>
    </xdr:from>
    <xdr:to>
      <xdr:col>50</xdr:col>
      <xdr:colOff>165100</xdr:colOff>
      <xdr:row>58</xdr:row>
      <xdr:rowOff>115517</xdr:rowOff>
    </xdr:to>
    <xdr:sp macro="" textlink="">
      <xdr:nvSpPr>
        <xdr:cNvPr id="367" name="楕円 366"/>
        <xdr:cNvSpPr/>
      </xdr:nvSpPr>
      <xdr:spPr>
        <a:xfrm>
          <a:off x="9588500" y="995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106644</xdr:rowOff>
    </xdr:from>
    <xdr:ext cx="534377" cy="259045"/>
    <xdr:sp macro="" textlink="">
      <xdr:nvSpPr>
        <xdr:cNvPr id="368" name="テキスト ボックス 367"/>
        <xdr:cNvSpPr txBox="1"/>
      </xdr:nvSpPr>
      <xdr:spPr>
        <a:xfrm>
          <a:off x="9372111" y="100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20889</xdr:rowOff>
    </xdr:from>
    <xdr:to>
      <xdr:col>46</xdr:col>
      <xdr:colOff>38100</xdr:colOff>
      <xdr:row>58</xdr:row>
      <xdr:rowOff>122489</xdr:rowOff>
    </xdr:to>
    <xdr:sp macro="" textlink="">
      <xdr:nvSpPr>
        <xdr:cNvPr id="369" name="楕円 368"/>
        <xdr:cNvSpPr/>
      </xdr:nvSpPr>
      <xdr:spPr>
        <a:xfrm>
          <a:off x="8699500" y="996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113616</xdr:rowOff>
    </xdr:from>
    <xdr:ext cx="534377" cy="259045"/>
    <xdr:sp macro="" textlink="">
      <xdr:nvSpPr>
        <xdr:cNvPr id="370" name="テキスト ボックス 369"/>
        <xdr:cNvSpPr txBox="1"/>
      </xdr:nvSpPr>
      <xdr:spPr>
        <a:xfrm>
          <a:off x="8483111" y="1005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109858</xdr:rowOff>
    </xdr:from>
    <xdr:to>
      <xdr:col>41</xdr:col>
      <xdr:colOff>101600</xdr:colOff>
      <xdr:row>58</xdr:row>
      <xdr:rowOff>40008</xdr:rowOff>
    </xdr:to>
    <xdr:sp macro="" textlink="">
      <xdr:nvSpPr>
        <xdr:cNvPr id="371" name="楕円 370"/>
        <xdr:cNvSpPr/>
      </xdr:nvSpPr>
      <xdr:spPr>
        <a:xfrm>
          <a:off x="7810500" y="98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56535</xdr:rowOff>
    </xdr:from>
    <xdr:ext cx="534377" cy="259045"/>
    <xdr:sp macro="" textlink="">
      <xdr:nvSpPr>
        <xdr:cNvPr id="372" name="テキスト ボックス 371"/>
        <xdr:cNvSpPr txBox="1"/>
      </xdr:nvSpPr>
      <xdr:spPr>
        <a:xfrm>
          <a:off x="7594111" y="965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21694</xdr:rowOff>
    </xdr:from>
    <xdr:to>
      <xdr:col>36</xdr:col>
      <xdr:colOff>165100</xdr:colOff>
      <xdr:row>58</xdr:row>
      <xdr:rowOff>123294</xdr:rowOff>
    </xdr:to>
    <xdr:sp macro="" textlink="">
      <xdr:nvSpPr>
        <xdr:cNvPr id="373" name="楕円 372"/>
        <xdr:cNvSpPr/>
      </xdr:nvSpPr>
      <xdr:spPr>
        <a:xfrm>
          <a:off x="6921500" y="99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114421</xdr:rowOff>
    </xdr:from>
    <xdr:ext cx="534377" cy="259045"/>
    <xdr:sp macro="" textlink="">
      <xdr:nvSpPr>
        <xdr:cNvPr id="374" name="テキスト ボックス 373"/>
        <xdr:cNvSpPr txBox="1"/>
      </xdr:nvSpPr>
      <xdr:spPr>
        <a:xfrm>
          <a:off x="6705111" y="1005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63227</xdr:rowOff>
    </xdr:from>
    <xdr:to>
      <xdr:col>55</xdr:col>
      <xdr:colOff>0</xdr:colOff>
      <xdr:row>78</xdr:row>
      <xdr:rowOff>106352</xdr:rowOff>
    </xdr:to>
    <xdr:cxnSp macro="">
      <xdr:nvCxnSpPr>
        <xdr:cNvPr id="401" name="直線コネクタ 400"/>
        <xdr:cNvCxnSpPr/>
      </xdr:nvCxnSpPr>
      <xdr:spPr>
        <a:xfrm flipV="1">
          <a:off x="9639300" y="13436327"/>
          <a:ext cx="838200" cy="4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106352</xdr:rowOff>
    </xdr:from>
    <xdr:to>
      <xdr:col>50</xdr:col>
      <xdr:colOff>114300</xdr:colOff>
      <xdr:row>78</xdr:row>
      <xdr:rowOff>112497</xdr:rowOff>
    </xdr:to>
    <xdr:cxnSp macro="">
      <xdr:nvCxnSpPr>
        <xdr:cNvPr id="404" name="直線コネクタ 403"/>
        <xdr:cNvCxnSpPr/>
      </xdr:nvCxnSpPr>
      <xdr:spPr>
        <a:xfrm flipV="1">
          <a:off x="8750300" y="13479452"/>
          <a:ext cx="889000" cy="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49780</xdr:rowOff>
    </xdr:from>
    <xdr:to>
      <xdr:col>45</xdr:col>
      <xdr:colOff>177800</xdr:colOff>
      <xdr:row>78</xdr:row>
      <xdr:rowOff>112497</xdr:rowOff>
    </xdr:to>
    <xdr:cxnSp macro="">
      <xdr:nvCxnSpPr>
        <xdr:cNvPr id="407" name="直線コネクタ 406"/>
        <xdr:cNvCxnSpPr/>
      </xdr:nvCxnSpPr>
      <xdr:spPr>
        <a:xfrm>
          <a:off x="7861300" y="13422880"/>
          <a:ext cx="889000" cy="6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49780</xdr:rowOff>
    </xdr:from>
    <xdr:to>
      <xdr:col>41</xdr:col>
      <xdr:colOff>50800</xdr:colOff>
      <xdr:row>78</xdr:row>
      <xdr:rowOff>89488</xdr:rowOff>
    </xdr:to>
    <xdr:cxnSp macro="">
      <xdr:nvCxnSpPr>
        <xdr:cNvPr id="410" name="直線コネクタ 409"/>
        <xdr:cNvCxnSpPr/>
      </xdr:nvCxnSpPr>
      <xdr:spPr>
        <a:xfrm flipV="1">
          <a:off x="6972300" y="13422880"/>
          <a:ext cx="889000" cy="3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12427</xdr:rowOff>
    </xdr:from>
    <xdr:to>
      <xdr:col>55</xdr:col>
      <xdr:colOff>50800</xdr:colOff>
      <xdr:row>78</xdr:row>
      <xdr:rowOff>114027</xdr:rowOff>
    </xdr:to>
    <xdr:sp macro="" textlink="">
      <xdr:nvSpPr>
        <xdr:cNvPr id="420" name="楕円 419"/>
        <xdr:cNvSpPr/>
      </xdr:nvSpPr>
      <xdr:spPr>
        <a:xfrm>
          <a:off x="10426700" y="133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143254</xdr:rowOff>
    </xdr:from>
    <xdr:ext cx="534377" cy="259045"/>
    <xdr:sp macro="" textlink="">
      <xdr:nvSpPr>
        <xdr:cNvPr id="421" name="普通建設事業費 （ うち新規整備　）該当値テキスト"/>
        <xdr:cNvSpPr txBox="1"/>
      </xdr:nvSpPr>
      <xdr:spPr>
        <a:xfrm>
          <a:off x="10528300" y="1317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55552</xdr:rowOff>
    </xdr:from>
    <xdr:to>
      <xdr:col>50</xdr:col>
      <xdr:colOff>165100</xdr:colOff>
      <xdr:row>78</xdr:row>
      <xdr:rowOff>157152</xdr:rowOff>
    </xdr:to>
    <xdr:sp macro="" textlink="">
      <xdr:nvSpPr>
        <xdr:cNvPr id="422" name="楕円 421"/>
        <xdr:cNvSpPr/>
      </xdr:nvSpPr>
      <xdr:spPr>
        <a:xfrm>
          <a:off x="9588500" y="1342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148279</xdr:rowOff>
    </xdr:from>
    <xdr:ext cx="534377" cy="259045"/>
    <xdr:sp macro="" textlink="">
      <xdr:nvSpPr>
        <xdr:cNvPr id="423" name="テキスト ボックス 422"/>
        <xdr:cNvSpPr txBox="1"/>
      </xdr:nvSpPr>
      <xdr:spPr>
        <a:xfrm>
          <a:off x="9372111" y="135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61697</xdr:rowOff>
    </xdr:from>
    <xdr:to>
      <xdr:col>46</xdr:col>
      <xdr:colOff>38100</xdr:colOff>
      <xdr:row>78</xdr:row>
      <xdr:rowOff>163297</xdr:rowOff>
    </xdr:to>
    <xdr:sp macro="" textlink="">
      <xdr:nvSpPr>
        <xdr:cNvPr id="424" name="楕円 423"/>
        <xdr:cNvSpPr/>
      </xdr:nvSpPr>
      <xdr:spPr>
        <a:xfrm>
          <a:off x="8699500" y="134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154424</xdr:rowOff>
    </xdr:from>
    <xdr:ext cx="534377" cy="259045"/>
    <xdr:sp macro="" textlink="">
      <xdr:nvSpPr>
        <xdr:cNvPr id="425" name="テキスト ボックス 424"/>
        <xdr:cNvSpPr txBox="1"/>
      </xdr:nvSpPr>
      <xdr:spPr>
        <a:xfrm>
          <a:off x="8483111" y="1352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170430</xdr:rowOff>
    </xdr:from>
    <xdr:to>
      <xdr:col>41</xdr:col>
      <xdr:colOff>101600</xdr:colOff>
      <xdr:row>78</xdr:row>
      <xdr:rowOff>100580</xdr:rowOff>
    </xdr:to>
    <xdr:sp macro="" textlink="">
      <xdr:nvSpPr>
        <xdr:cNvPr id="426" name="楕円 425"/>
        <xdr:cNvSpPr/>
      </xdr:nvSpPr>
      <xdr:spPr>
        <a:xfrm>
          <a:off x="7810500" y="1337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117107</xdr:rowOff>
    </xdr:from>
    <xdr:ext cx="534377" cy="259045"/>
    <xdr:sp macro="" textlink="">
      <xdr:nvSpPr>
        <xdr:cNvPr id="427" name="テキスト ボックス 426"/>
        <xdr:cNvSpPr txBox="1"/>
      </xdr:nvSpPr>
      <xdr:spPr>
        <a:xfrm>
          <a:off x="7594111" y="1314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38688</xdr:rowOff>
    </xdr:from>
    <xdr:to>
      <xdr:col>36</xdr:col>
      <xdr:colOff>165100</xdr:colOff>
      <xdr:row>78</xdr:row>
      <xdr:rowOff>140288</xdr:rowOff>
    </xdr:to>
    <xdr:sp macro="" textlink="">
      <xdr:nvSpPr>
        <xdr:cNvPr id="428" name="楕円 427"/>
        <xdr:cNvSpPr/>
      </xdr:nvSpPr>
      <xdr:spPr>
        <a:xfrm>
          <a:off x="6921500" y="134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131415</xdr:rowOff>
    </xdr:from>
    <xdr:ext cx="534377" cy="259045"/>
    <xdr:sp macro="" textlink="">
      <xdr:nvSpPr>
        <xdr:cNvPr id="429" name="テキスト ボックス 428"/>
        <xdr:cNvSpPr txBox="1"/>
      </xdr:nvSpPr>
      <xdr:spPr>
        <a:xfrm>
          <a:off x="6705111" y="1350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129412</xdr:rowOff>
    </xdr:from>
    <xdr:to>
      <xdr:col>55</xdr:col>
      <xdr:colOff>0</xdr:colOff>
      <xdr:row>98</xdr:row>
      <xdr:rowOff>81476</xdr:rowOff>
    </xdr:to>
    <xdr:cxnSp macro="">
      <xdr:nvCxnSpPr>
        <xdr:cNvPr id="458" name="直線コネクタ 457"/>
        <xdr:cNvCxnSpPr/>
      </xdr:nvCxnSpPr>
      <xdr:spPr>
        <a:xfrm flipV="1">
          <a:off x="9639300" y="16760062"/>
          <a:ext cx="838200" cy="1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81476</xdr:rowOff>
    </xdr:from>
    <xdr:to>
      <xdr:col>50</xdr:col>
      <xdr:colOff>114300</xdr:colOff>
      <xdr:row>98</xdr:row>
      <xdr:rowOff>93042</xdr:rowOff>
    </xdr:to>
    <xdr:cxnSp macro="">
      <xdr:nvCxnSpPr>
        <xdr:cNvPr id="461" name="直線コネクタ 460"/>
        <xdr:cNvCxnSpPr/>
      </xdr:nvCxnSpPr>
      <xdr:spPr>
        <a:xfrm flipV="1">
          <a:off x="8750300" y="16883576"/>
          <a:ext cx="889000" cy="1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41531</xdr:rowOff>
    </xdr:from>
    <xdr:to>
      <xdr:col>45</xdr:col>
      <xdr:colOff>177800</xdr:colOff>
      <xdr:row>98</xdr:row>
      <xdr:rowOff>93042</xdr:rowOff>
    </xdr:to>
    <xdr:cxnSp macro="">
      <xdr:nvCxnSpPr>
        <xdr:cNvPr id="464" name="直線コネクタ 463"/>
        <xdr:cNvCxnSpPr/>
      </xdr:nvCxnSpPr>
      <xdr:spPr>
        <a:xfrm>
          <a:off x="7861300" y="16843631"/>
          <a:ext cx="8890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41531</xdr:rowOff>
    </xdr:from>
    <xdr:to>
      <xdr:col>41</xdr:col>
      <xdr:colOff>50800</xdr:colOff>
      <xdr:row>99</xdr:row>
      <xdr:rowOff>3271</xdr:rowOff>
    </xdr:to>
    <xdr:cxnSp macro="">
      <xdr:nvCxnSpPr>
        <xdr:cNvPr id="467" name="直線コネクタ 466"/>
        <xdr:cNvCxnSpPr/>
      </xdr:nvCxnSpPr>
      <xdr:spPr>
        <a:xfrm flipV="1">
          <a:off x="6972300" y="16843631"/>
          <a:ext cx="889000" cy="13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78612</xdr:rowOff>
    </xdr:from>
    <xdr:to>
      <xdr:col>55</xdr:col>
      <xdr:colOff>50800</xdr:colOff>
      <xdr:row>98</xdr:row>
      <xdr:rowOff>8762</xdr:rowOff>
    </xdr:to>
    <xdr:sp macro="" textlink="">
      <xdr:nvSpPr>
        <xdr:cNvPr id="477" name="楕円 476"/>
        <xdr:cNvSpPr/>
      </xdr:nvSpPr>
      <xdr:spPr>
        <a:xfrm>
          <a:off x="10426700" y="167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101489</xdr:rowOff>
    </xdr:from>
    <xdr:ext cx="534377" cy="259045"/>
    <xdr:sp macro="" textlink="">
      <xdr:nvSpPr>
        <xdr:cNvPr id="478" name="普通建設事業費 （ うち更新整備　）該当値テキスト"/>
        <xdr:cNvSpPr txBox="1"/>
      </xdr:nvSpPr>
      <xdr:spPr>
        <a:xfrm>
          <a:off x="10528300" y="1656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30676</xdr:rowOff>
    </xdr:from>
    <xdr:to>
      <xdr:col>50</xdr:col>
      <xdr:colOff>165100</xdr:colOff>
      <xdr:row>98</xdr:row>
      <xdr:rowOff>132276</xdr:rowOff>
    </xdr:to>
    <xdr:sp macro="" textlink="">
      <xdr:nvSpPr>
        <xdr:cNvPr id="479" name="楕円 478"/>
        <xdr:cNvSpPr/>
      </xdr:nvSpPr>
      <xdr:spPr>
        <a:xfrm>
          <a:off x="9588500" y="1683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123403</xdr:rowOff>
    </xdr:from>
    <xdr:ext cx="534377" cy="259045"/>
    <xdr:sp macro="" textlink="">
      <xdr:nvSpPr>
        <xdr:cNvPr id="480" name="テキスト ボックス 479"/>
        <xdr:cNvSpPr txBox="1"/>
      </xdr:nvSpPr>
      <xdr:spPr>
        <a:xfrm>
          <a:off x="9372111" y="1692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42242</xdr:rowOff>
    </xdr:from>
    <xdr:to>
      <xdr:col>46</xdr:col>
      <xdr:colOff>38100</xdr:colOff>
      <xdr:row>98</xdr:row>
      <xdr:rowOff>143842</xdr:rowOff>
    </xdr:to>
    <xdr:sp macro="" textlink="">
      <xdr:nvSpPr>
        <xdr:cNvPr id="481" name="楕円 480"/>
        <xdr:cNvSpPr/>
      </xdr:nvSpPr>
      <xdr:spPr>
        <a:xfrm>
          <a:off x="8699500" y="168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134969</xdr:rowOff>
    </xdr:from>
    <xdr:ext cx="534377" cy="259045"/>
    <xdr:sp macro="" textlink="">
      <xdr:nvSpPr>
        <xdr:cNvPr id="482" name="テキスト ボックス 481"/>
        <xdr:cNvSpPr txBox="1"/>
      </xdr:nvSpPr>
      <xdr:spPr>
        <a:xfrm>
          <a:off x="8483111" y="169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162181</xdr:rowOff>
    </xdr:from>
    <xdr:to>
      <xdr:col>41</xdr:col>
      <xdr:colOff>101600</xdr:colOff>
      <xdr:row>98</xdr:row>
      <xdr:rowOff>92331</xdr:rowOff>
    </xdr:to>
    <xdr:sp macro="" textlink="">
      <xdr:nvSpPr>
        <xdr:cNvPr id="483" name="楕円 482"/>
        <xdr:cNvSpPr/>
      </xdr:nvSpPr>
      <xdr:spPr>
        <a:xfrm>
          <a:off x="7810500" y="167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83458</xdr:rowOff>
    </xdr:from>
    <xdr:ext cx="534377" cy="259045"/>
    <xdr:sp macro="" textlink="">
      <xdr:nvSpPr>
        <xdr:cNvPr id="484" name="テキスト ボックス 483"/>
        <xdr:cNvSpPr txBox="1"/>
      </xdr:nvSpPr>
      <xdr:spPr>
        <a:xfrm>
          <a:off x="7594111" y="168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123921</xdr:rowOff>
    </xdr:from>
    <xdr:to>
      <xdr:col>36</xdr:col>
      <xdr:colOff>165100</xdr:colOff>
      <xdr:row>99</xdr:row>
      <xdr:rowOff>54071</xdr:rowOff>
    </xdr:to>
    <xdr:sp macro="" textlink="">
      <xdr:nvSpPr>
        <xdr:cNvPr id="485" name="楕円 484"/>
        <xdr:cNvSpPr/>
      </xdr:nvSpPr>
      <xdr:spPr>
        <a:xfrm>
          <a:off x="6921500" y="169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45198</xdr:rowOff>
    </xdr:from>
    <xdr:ext cx="469744" cy="259045"/>
    <xdr:sp macro="" textlink="">
      <xdr:nvSpPr>
        <xdr:cNvPr id="486" name="テキスト ボックス 485"/>
        <xdr:cNvSpPr txBox="1"/>
      </xdr:nvSpPr>
      <xdr:spPr>
        <a:xfrm>
          <a:off x="6737428" y="1701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155957</xdr:rowOff>
    </xdr:from>
    <xdr:to>
      <xdr:col>85</xdr:col>
      <xdr:colOff>127000</xdr:colOff>
      <xdr:row>39</xdr:row>
      <xdr:rowOff>36689</xdr:rowOff>
    </xdr:to>
    <xdr:cxnSp macro="">
      <xdr:nvCxnSpPr>
        <xdr:cNvPr id="515" name="直線コネクタ 514"/>
        <xdr:cNvCxnSpPr/>
      </xdr:nvCxnSpPr>
      <xdr:spPr>
        <a:xfrm flipV="1">
          <a:off x="15481300" y="6671057"/>
          <a:ext cx="838200" cy="5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32860</xdr:rowOff>
    </xdr:from>
    <xdr:to>
      <xdr:col>81</xdr:col>
      <xdr:colOff>50800</xdr:colOff>
      <xdr:row>39</xdr:row>
      <xdr:rowOff>36689</xdr:rowOff>
    </xdr:to>
    <xdr:cxnSp macro="">
      <xdr:nvCxnSpPr>
        <xdr:cNvPr id="518" name="直線コネクタ 517"/>
        <xdr:cNvCxnSpPr/>
      </xdr:nvCxnSpPr>
      <xdr:spPr>
        <a:xfrm>
          <a:off x="14592300" y="6719410"/>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6476</xdr:rowOff>
    </xdr:from>
    <xdr:to>
      <xdr:col>76</xdr:col>
      <xdr:colOff>114300</xdr:colOff>
      <xdr:row>39</xdr:row>
      <xdr:rowOff>32860</xdr:rowOff>
    </xdr:to>
    <xdr:cxnSp macro="">
      <xdr:nvCxnSpPr>
        <xdr:cNvPr id="521" name="直線コネクタ 520"/>
        <xdr:cNvCxnSpPr/>
      </xdr:nvCxnSpPr>
      <xdr:spPr>
        <a:xfrm>
          <a:off x="13703300" y="6693026"/>
          <a:ext cx="8890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83779</xdr:rowOff>
    </xdr:from>
    <xdr:ext cx="378565" cy="259045"/>
    <xdr:sp macro="" textlink="">
      <xdr:nvSpPr>
        <xdr:cNvPr id="523" name="テキスト ボックス 522"/>
        <xdr:cNvSpPr txBox="1"/>
      </xdr:nvSpPr>
      <xdr:spPr>
        <a:xfrm>
          <a:off x="14403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6476</xdr:rowOff>
    </xdr:from>
    <xdr:to>
      <xdr:col>71</xdr:col>
      <xdr:colOff>177800</xdr:colOff>
      <xdr:row>39</xdr:row>
      <xdr:rowOff>11791</xdr:rowOff>
    </xdr:to>
    <xdr:cxnSp macro="">
      <xdr:nvCxnSpPr>
        <xdr:cNvPr id="524" name="直線コネクタ 523"/>
        <xdr:cNvCxnSpPr/>
      </xdr:nvCxnSpPr>
      <xdr:spPr>
        <a:xfrm flipV="1">
          <a:off x="12814300" y="6693026"/>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79603</xdr:rowOff>
    </xdr:from>
    <xdr:ext cx="469744" cy="259045"/>
    <xdr:sp macro="" textlink="">
      <xdr:nvSpPr>
        <xdr:cNvPr id="526" name="テキスト ボックス 525"/>
        <xdr:cNvSpPr txBox="1"/>
      </xdr:nvSpPr>
      <xdr:spPr>
        <a:xfrm>
          <a:off x="13468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82738</xdr:rowOff>
    </xdr:from>
    <xdr:ext cx="378565" cy="259045"/>
    <xdr:sp macro="" textlink="">
      <xdr:nvSpPr>
        <xdr:cNvPr id="528" name="テキスト ボックス 527"/>
        <xdr:cNvSpPr txBox="1"/>
      </xdr:nvSpPr>
      <xdr:spPr>
        <a:xfrm>
          <a:off x="12625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105157</xdr:rowOff>
    </xdr:from>
    <xdr:to>
      <xdr:col>85</xdr:col>
      <xdr:colOff>177800</xdr:colOff>
      <xdr:row>39</xdr:row>
      <xdr:rowOff>35307</xdr:rowOff>
    </xdr:to>
    <xdr:sp macro="" textlink="">
      <xdr:nvSpPr>
        <xdr:cNvPr id="534" name="楕円 533"/>
        <xdr:cNvSpPr/>
      </xdr:nvSpPr>
      <xdr:spPr>
        <a:xfrm>
          <a:off x="16268700" y="66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64534</xdr:rowOff>
    </xdr:from>
    <xdr:ext cx="534377" cy="259045"/>
    <xdr:sp macro="" textlink="">
      <xdr:nvSpPr>
        <xdr:cNvPr id="535" name="災害復旧事業費該当値テキスト"/>
        <xdr:cNvSpPr txBox="1"/>
      </xdr:nvSpPr>
      <xdr:spPr>
        <a:xfrm>
          <a:off x="16370300" y="640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157339</xdr:rowOff>
    </xdr:from>
    <xdr:to>
      <xdr:col>81</xdr:col>
      <xdr:colOff>101600</xdr:colOff>
      <xdr:row>39</xdr:row>
      <xdr:rowOff>87489</xdr:rowOff>
    </xdr:to>
    <xdr:sp macro="" textlink="">
      <xdr:nvSpPr>
        <xdr:cNvPr id="536" name="楕円 535"/>
        <xdr:cNvSpPr/>
      </xdr:nvSpPr>
      <xdr:spPr>
        <a:xfrm>
          <a:off x="15430500" y="667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104016</xdr:rowOff>
    </xdr:from>
    <xdr:ext cx="469744" cy="259045"/>
    <xdr:sp macro="" textlink="">
      <xdr:nvSpPr>
        <xdr:cNvPr id="537" name="テキスト ボックス 536"/>
        <xdr:cNvSpPr txBox="1"/>
      </xdr:nvSpPr>
      <xdr:spPr>
        <a:xfrm>
          <a:off x="15246428" y="644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153510</xdr:rowOff>
    </xdr:from>
    <xdr:to>
      <xdr:col>76</xdr:col>
      <xdr:colOff>165100</xdr:colOff>
      <xdr:row>39</xdr:row>
      <xdr:rowOff>83660</xdr:rowOff>
    </xdr:to>
    <xdr:sp macro="" textlink="">
      <xdr:nvSpPr>
        <xdr:cNvPr id="538" name="楕円 537"/>
        <xdr:cNvSpPr/>
      </xdr:nvSpPr>
      <xdr:spPr>
        <a:xfrm>
          <a:off x="14541500" y="66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100187</xdr:rowOff>
    </xdr:from>
    <xdr:ext cx="469744" cy="259045"/>
    <xdr:sp macro="" textlink="">
      <xdr:nvSpPr>
        <xdr:cNvPr id="539" name="テキスト ボックス 538"/>
        <xdr:cNvSpPr txBox="1"/>
      </xdr:nvSpPr>
      <xdr:spPr>
        <a:xfrm>
          <a:off x="14357428" y="64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127126</xdr:rowOff>
    </xdr:from>
    <xdr:to>
      <xdr:col>72</xdr:col>
      <xdr:colOff>38100</xdr:colOff>
      <xdr:row>39</xdr:row>
      <xdr:rowOff>57276</xdr:rowOff>
    </xdr:to>
    <xdr:sp macro="" textlink="">
      <xdr:nvSpPr>
        <xdr:cNvPr id="540" name="楕円 539"/>
        <xdr:cNvSpPr/>
      </xdr:nvSpPr>
      <xdr:spPr>
        <a:xfrm>
          <a:off x="13652500" y="66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73803</xdr:rowOff>
    </xdr:from>
    <xdr:ext cx="469744" cy="259045"/>
    <xdr:sp macro="" textlink="">
      <xdr:nvSpPr>
        <xdr:cNvPr id="541" name="テキスト ボックス 540"/>
        <xdr:cNvSpPr txBox="1"/>
      </xdr:nvSpPr>
      <xdr:spPr>
        <a:xfrm>
          <a:off x="13468428" y="641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132441</xdr:rowOff>
    </xdr:from>
    <xdr:to>
      <xdr:col>67</xdr:col>
      <xdr:colOff>101600</xdr:colOff>
      <xdr:row>39</xdr:row>
      <xdr:rowOff>62591</xdr:rowOff>
    </xdr:to>
    <xdr:sp macro="" textlink="">
      <xdr:nvSpPr>
        <xdr:cNvPr id="542" name="楕円 541"/>
        <xdr:cNvSpPr/>
      </xdr:nvSpPr>
      <xdr:spPr>
        <a:xfrm>
          <a:off x="12763500" y="664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79118</xdr:rowOff>
    </xdr:from>
    <xdr:ext cx="469744" cy="259045"/>
    <xdr:sp macro="" textlink="">
      <xdr:nvSpPr>
        <xdr:cNvPr id="543" name="テキスト ボックス 542"/>
        <xdr:cNvSpPr txBox="1"/>
      </xdr:nvSpPr>
      <xdr:spPr>
        <a:xfrm>
          <a:off x="12579428" y="642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139991</xdr:rowOff>
    </xdr:from>
    <xdr:to>
      <xdr:col>85</xdr:col>
      <xdr:colOff>127000</xdr:colOff>
      <xdr:row>77</xdr:row>
      <xdr:rowOff>152997</xdr:rowOff>
    </xdr:to>
    <xdr:cxnSp macro="">
      <xdr:nvCxnSpPr>
        <xdr:cNvPr id="621" name="直線コネクタ 620"/>
        <xdr:cNvCxnSpPr/>
      </xdr:nvCxnSpPr>
      <xdr:spPr>
        <a:xfrm>
          <a:off x="15481300" y="13341641"/>
          <a:ext cx="838200" cy="1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118047</xdr:rowOff>
    </xdr:from>
    <xdr:to>
      <xdr:col>81</xdr:col>
      <xdr:colOff>50800</xdr:colOff>
      <xdr:row>77</xdr:row>
      <xdr:rowOff>139991</xdr:rowOff>
    </xdr:to>
    <xdr:cxnSp macro="">
      <xdr:nvCxnSpPr>
        <xdr:cNvPr id="624" name="直線コネクタ 623"/>
        <xdr:cNvCxnSpPr/>
      </xdr:nvCxnSpPr>
      <xdr:spPr>
        <a:xfrm>
          <a:off x="14592300" y="13319697"/>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100712</xdr:rowOff>
    </xdr:from>
    <xdr:to>
      <xdr:col>76</xdr:col>
      <xdr:colOff>114300</xdr:colOff>
      <xdr:row>77</xdr:row>
      <xdr:rowOff>118047</xdr:rowOff>
    </xdr:to>
    <xdr:cxnSp macro="">
      <xdr:nvCxnSpPr>
        <xdr:cNvPr id="627" name="直線コネクタ 626"/>
        <xdr:cNvCxnSpPr/>
      </xdr:nvCxnSpPr>
      <xdr:spPr>
        <a:xfrm>
          <a:off x="13703300" y="13302362"/>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56528</xdr:rowOff>
    </xdr:from>
    <xdr:to>
      <xdr:col>71</xdr:col>
      <xdr:colOff>177800</xdr:colOff>
      <xdr:row>77</xdr:row>
      <xdr:rowOff>100712</xdr:rowOff>
    </xdr:to>
    <xdr:cxnSp macro="">
      <xdr:nvCxnSpPr>
        <xdr:cNvPr id="630" name="直線コネクタ 629"/>
        <xdr:cNvCxnSpPr/>
      </xdr:nvCxnSpPr>
      <xdr:spPr>
        <a:xfrm>
          <a:off x="12814300" y="13258178"/>
          <a:ext cx="889000" cy="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102197</xdr:rowOff>
    </xdr:from>
    <xdr:to>
      <xdr:col>85</xdr:col>
      <xdr:colOff>177800</xdr:colOff>
      <xdr:row>78</xdr:row>
      <xdr:rowOff>32347</xdr:rowOff>
    </xdr:to>
    <xdr:sp macro="" textlink="">
      <xdr:nvSpPr>
        <xdr:cNvPr id="640" name="楕円 639"/>
        <xdr:cNvSpPr/>
      </xdr:nvSpPr>
      <xdr:spPr>
        <a:xfrm>
          <a:off x="16268700" y="133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17124</xdr:rowOff>
    </xdr:from>
    <xdr:ext cx="534377" cy="259045"/>
    <xdr:sp macro="" textlink="">
      <xdr:nvSpPr>
        <xdr:cNvPr id="641" name="公債費該当値テキスト"/>
        <xdr:cNvSpPr txBox="1"/>
      </xdr:nvSpPr>
      <xdr:spPr>
        <a:xfrm>
          <a:off x="16370300" y="132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89191</xdr:rowOff>
    </xdr:from>
    <xdr:to>
      <xdr:col>81</xdr:col>
      <xdr:colOff>101600</xdr:colOff>
      <xdr:row>78</xdr:row>
      <xdr:rowOff>19341</xdr:rowOff>
    </xdr:to>
    <xdr:sp macro="" textlink="">
      <xdr:nvSpPr>
        <xdr:cNvPr id="642" name="楕円 641"/>
        <xdr:cNvSpPr/>
      </xdr:nvSpPr>
      <xdr:spPr>
        <a:xfrm>
          <a:off x="15430500" y="132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10468</xdr:rowOff>
    </xdr:from>
    <xdr:ext cx="534377" cy="259045"/>
    <xdr:sp macro="" textlink="">
      <xdr:nvSpPr>
        <xdr:cNvPr id="643" name="テキスト ボックス 642"/>
        <xdr:cNvSpPr txBox="1"/>
      </xdr:nvSpPr>
      <xdr:spPr>
        <a:xfrm>
          <a:off x="15214111" y="1338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67247</xdr:rowOff>
    </xdr:from>
    <xdr:to>
      <xdr:col>76</xdr:col>
      <xdr:colOff>165100</xdr:colOff>
      <xdr:row>77</xdr:row>
      <xdr:rowOff>168847</xdr:rowOff>
    </xdr:to>
    <xdr:sp macro="" textlink="">
      <xdr:nvSpPr>
        <xdr:cNvPr id="644" name="楕円 643"/>
        <xdr:cNvSpPr/>
      </xdr:nvSpPr>
      <xdr:spPr>
        <a:xfrm>
          <a:off x="14541500" y="132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159974</xdr:rowOff>
    </xdr:from>
    <xdr:ext cx="534377" cy="259045"/>
    <xdr:sp macro="" textlink="">
      <xdr:nvSpPr>
        <xdr:cNvPr id="645" name="テキスト ボックス 644"/>
        <xdr:cNvSpPr txBox="1"/>
      </xdr:nvSpPr>
      <xdr:spPr>
        <a:xfrm>
          <a:off x="14325111" y="1336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49912</xdr:rowOff>
    </xdr:from>
    <xdr:to>
      <xdr:col>72</xdr:col>
      <xdr:colOff>38100</xdr:colOff>
      <xdr:row>77</xdr:row>
      <xdr:rowOff>151512</xdr:rowOff>
    </xdr:to>
    <xdr:sp macro="" textlink="">
      <xdr:nvSpPr>
        <xdr:cNvPr id="646" name="楕円 645"/>
        <xdr:cNvSpPr/>
      </xdr:nvSpPr>
      <xdr:spPr>
        <a:xfrm>
          <a:off x="13652500" y="132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142639</xdr:rowOff>
    </xdr:from>
    <xdr:ext cx="534377" cy="259045"/>
    <xdr:sp macro="" textlink="">
      <xdr:nvSpPr>
        <xdr:cNvPr id="647" name="テキスト ボックス 646"/>
        <xdr:cNvSpPr txBox="1"/>
      </xdr:nvSpPr>
      <xdr:spPr>
        <a:xfrm>
          <a:off x="13436111" y="1334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5728</xdr:rowOff>
    </xdr:from>
    <xdr:to>
      <xdr:col>67</xdr:col>
      <xdr:colOff>101600</xdr:colOff>
      <xdr:row>77</xdr:row>
      <xdr:rowOff>107328</xdr:rowOff>
    </xdr:to>
    <xdr:sp macro="" textlink="">
      <xdr:nvSpPr>
        <xdr:cNvPr id="648" name="楕円 647"/>
        <xdr:cNvSpPr/>
      </xdr:nvSpPr>
      <xdr:spPr>
        <a:xfrm>
          <a:off x="12763500" y="132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98455</xdr:rowOff>
    </xdr:from>
    <xdr:ext cx="534377" cy="259045"/>
    <xdr:sp macro="" textlink="">
      <xdr:nvSpPr>
        <xdr:cNvPr id="649" name="テキスト ボックス 648"/>
        <xdr:cNvSpPr txBox="1"/>
      </xdr:nvSpPr>
      <xdr:spPr>
        <a:xfrm>
          <a:off x="12547111" y="133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102578</xdr:rowOff>
    </xdr:from>
    <xdr:to>
      <xdr:col>85</xdr:col>
      <xdr:colOff>127000</xdr:colOff>
      <xdr:row>98</xdr:row>
      <xdr:rowOff>155029</xdr:rowOff>
    </xdr:to>
    <xdr:cxnSp macro="">
      <xdr:nvCxnSpPr>
        <xdr:cNvPr id="678" name="直線コネクタ 677"/>
        <xdr:cNvCxnSpPr/>
      </xdr:nvCxnSpPr>
      <xdr:spPr>
        <a:xfrm flipV="1">
          <a:off x="15481300" y="16733228"/>
          <a:ext cx="838200" cy="2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155029</xdr:rowOff>
    </xdr:from>
    <xdr:to>
      <xdr:col>81</xdr:col>
      <xdr:colOff>50800</xdr:colOff>
      <xdr:row>98</xdr:row>
      <xdr:rowOff>163855</xdr:rowOff>
    </xdr:to>
    <xdr:cxnSp macro="">
      <xdr:nvCxnSpPr>
        <xdr:cNvPr id="681" name="直線コネクタ 680"/>
        <xdr:cNvCxnSpPr/>
      </xdr:nvCxnSpPr>
      <xdr:spPr>
        <a:xfrm flipV="1">
          <a:off x="14592300" y="16957129"/>
          <a:ext cx="889000" cy="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155600</xdr:rowOff>
    </xdr:from>
    <xdr:to>
      <xdr:col>76</xdr:col>
      <xdr:colOff>114300</xdr:colOff>
      <xdr:row>98</xdr:row>
      <xdr:rowOff>163855</xdr:rowOff>
    </xdr:to>
    <xdr:cxnSp macro="">
      <xdr:nvCxnSpPr>
        <xdr:cNvPr id="684" name="直線コネクタ 683"/>
        <xdr:cNvCxnSpPr/>
      </xdr:nvCxnSpPr>
      <xdr:spPr>
        <a:xfrm>
          <a:off x="13703300" y="16957700"/>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39015</xdr:rowOff>
    </xdr:from>
    <xdr:to>
      <xdr:col>71</xdr:col>
      <xdr:colOff>177800</xdr:colOff>
      <xdr:row>98</xdr:row>
      <xdr:rowOff>155600</xdr:rowOff>
    </xdr:to>
    <xdr:cxnSp macro="">
      <xdr:nvCxnSpPr>
        <xdr:cNvPr id="687" name="直線コネクタ 686"/>
        <xdr:cNvCxnSpPr/>
      </xdr:nvCxnSpPr>
      <xdr:spPr>
        <a:xfrm>
          <a:off x="12814300" y="16841115"/>
          <a:ext cx="8890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51778</xdr:rowOff>
    </xdr:from>
    <xdr:to>
      <xdr:col>85</xdr:col>
      <xdr:colOff>177800</xdr:colOff>
      <xdr:row>97</xdr:row>
      <xdr:rowOff>153378</xdr:rowOff>
    </xdr:to>
    <xdr:sp macro="" textlink="">
      <xdr:nvSpPr>
        <xdr:cNvPr id="697" name="楕円 696"/>
        <xdr:cNvSpPr/>
      </xdr:nvSpPr>
      <xdr:spPr>
        <a:xfrm>
          <a:off x="16268700" y="166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74655</xdr:rowOff>
    </xdr:from>
    <xdr:ext cx="534377" cy="259045"/>
    <xdr:sp macro="" textlink="">
      <xdr:nvSpPr>
        <xdr:cNvPr id="698" name="積立金該当値テキスト"/>
        <xdr:cNvSpPr txBox="1"/>
      </xdr:nvSpPr>
      <xdr:spPr>
        <a:xfrm>
          <a:off x="16370300" y="165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104229</xdr:rowOff>
    </xdr:from>
    <xdr:to>
      <xdr:col>81</xdr:col>
      <xdr:colOff>101600</xdr:colOff>
      <xdr:row>99</xdr:row>
      <xdr:rowOff>34379</xdr:rowOff>
    </xdr:to>
    <xdr:sp macro="" textlink="">
      <xdr:nvSpPr>
        <xdr:cNvPr id="699" name="楕円 698"/>
        <xdr:cNvSpPr/>
      </xdr:nvSpPr>
      <xdr:spPr>
        <a:xfrm>
          <a:off x="15430500" y="169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25506</xdr:rowOff>
    </xdr:from>
    <xdr:ext cx="469744" cy="259045"/>
    <xdr:sp macro="" textlink="">
      <xdr:nvSpPr>
        <xdr:cNvPr id="700" name="テキスト ボックス 699"/>
        <xdr:cNvSpPr txBox="1"/>
      </xdr:nvSpPr>
      <xdr:spPr>
        <a:xfrm>
          <a:off x="15246428" y="1699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113055</xdr:rowOff>
    </xdr:from>
    <xdr:to>
      <xdr:col>76</xdr:col>
      <xdr:colOff>165100</xdr:colOff>
      <xdr:row>99</xdr:row>
      <xdr:rowOff>43205</xdr:rowOff>
    </xdr:to>
    <xdr:sp macro="" textlink="">
      <xdr:nvSpPr>
        <xdr:cNvPr id="701" name="楕円 700"/>
        <xdr:cNvSpPr/>
      </xdr:nvSpPr>
      <xdr:spPr>
        <a:xfrm>
          <a:off x="14541500" y="169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34332</xdr:rowOff>
    </xdr:from>
    <xdr:ext cx="469744" cy="259045"/>
    <xdr:sp macro="" textlink="">
      <xdr:nvSpPr>
        <xdr:cNvPr id="702" name="テキスト ボックス 701"/>
        <xdr:cNvSpPr txBox="1"/>
      </xdr:nvSpPr>
      <xdr:spPr>
        <a:xfrm>
          <a:off x="14357428" y="1700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104800</xdr:rowOff>
    </xdr:from>
    <xdr:to>
      <xdr:col>72</xdr:col>
      <xdr:colOff>38100</xdr:colOff>
      <xdr:row>99</xdr:row>
      <xdr:rowOff>34950</xdr:rowOff>
    </xdr:to>
    <xdr:sp macro="" textlink="">
      <xdr:nvSpPr>
        <xdr:cNvPr id="703" name="楕円 702"/>
        <xdr:cNvSpPr/>
      </xdr:nvSpPr>
      <xdr:spPr>
        <a:xfrm>
          <a:off x="13652500" y="1690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26077</xdr:rowOff>
    </xdr:from>
    <xdr:ext cx="469744" cy="259045"/>
    <xdr:sp macro="" textlink="">
      <xdr:nvSpPr>
        <xdr:cNvPr id="704" name="テキスト ボックス 703"/>
        <xdr:cNvSpPr txBox="1"/>
      </xdr:nvSpPr>
      <xdr:spPr>
        <a:xfrm>
          <a:off x="13468428" y="1699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159665</xdr:rowOff>
    </xdr:from>
    <xdr:to>
      <xdr:col>67</xdr:col>
      <xdr:colOff>101600</xdr:colOff>
      <xdr:row>98</xdr:row>
      <xdr:rowOff>89815</xdr:rowOff>
    </xdr:to>
    <xdr:sp macro="" textlink="">
      <xdr:nvSpPr>
        <xdr:cNvPr id="705" name="楕円 704"/>
        <xdr:cNvSpPr/>
      </xdr:nvSpPr>
      <xdr:spPr>
        <a:xfrm>
          <a:off x="12763500" y="167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80942</xdr:rowOff>
    </xdr:from>
    <xdr:ext cx="534377" cy="259045"/>
    <xdr:sp macro="" textlink="">
      <xdr:nvSpPr>
        <xdr:cNvPr id="706" name="テキスト ボックス 705"/>
        <xdr:cNvSpPr txBox="1"/>
      </xdr:nvSpPr>
      <xdr:spPr>
        <a:xfrm>
          <a:off x="12547111" y="1688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116554</xdr:rowOff>
    </xdr:from>
    <xdr:to>
      <xdr:col>116</xdr:col>
      <xdr:colOff>63500</xdr:colOff>
      <xdr:row>35</xdr:row>
      <xdr:rowOff>121698</xdr:rowOff>
    </xdr:to>
    <xdr:cxnSp macro="">
      <xdr:nvCxnSpPr>
        <xdr:cNvPr id="731" name="直線コネクタ 730"/>
        <xdr:cNvCxnSpPr/>
      </xdr:nvCxnSpPr>
      <xdr:spPr>
        <a:xfrm flipV="1">
          <a:off x="21323300" y="6117304"/>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37895</xdr:rowOff>
    </xdr:from>
    <xdr:ext cx="469744" cy="259045"/>
    <xdr:sp macro="" textlink="">
      <xdr:nvSpPr>
        <xdr:cNvPr id="732" name="投資及び出資金平均値テキスト"/>
        <xdr:cNvSpPr txBox="1"/>
      </xdr:nvSpPr>
      <xdr:spPr>
        <a:xfrm>
          <a:off x="22212300" y="638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121698</xdr:rowOff>
    </xdr:from>
    <xdr:to>
      <xdr:col>111</xdr:col>
      <xdr:colOff>177800</xdr:colOff>
      <xdr:row>35</xdr:row>
      <xdr:rowOff>165817</xdr:rowOff>
    </xdr:to>
    <xdr:cxnSp macro="">
      <xdr:nvCxnSpPr>
        <xdr:cNvPr id="734" name="直線コネクタ 733"/>
        <xdr:cNvCxnSpPr/>
      </xdr:nvCxnSpPr>
      <xdr:spPr>
        <a:xfrm flipV="1">
          <a:off x="20434300" y="6122448"/>
          <a:ext cx="889000" cy="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2005</xdr:rowOff>
    </xdr:from>
    <xdr:ext cx="469744" cy="259045"/>
    <xdr:sp macro="" textlink="">
      <xdr:nvSpPr>
        <xdr:cNvPr id="736" name="テキスト ボックス 735"/>
        <xdr:cNvSpPr txBox="1"/>
      </xdr:nvSpPr>
      <xdr:spPr>
        <a:xfrm>
          <a:off x="21088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165817</xdr:rowOff>
    </xdr:from>
    <xdr:to>
      <xdr:col>107</xdr:col>
      <xdr:colOff>50800</xdr:colOff>
      <xdr:row>36</xdr:row>
      <xdr:rowOff>33687</xdr:rowOff>
    </xdr:to>
    <xdr:cxnSp macro="">
      <xdr:nvCxnSpPr>
        <xdr:cNvPr id="737" name="直線コネクタ 736"/>
        <xdr:cNvCxnSpPr/>
      </xdr:nvCxnSpPr>
      <xdr:spPr>
        <a:xfrm flipV="1">
          <a:off x="19545300" y="6166567"/>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5776</xdr:rowOff>
    </xdr:from>
    <xdr:ext cx="469744" cy="259045"/>
    <xdr:sp macro="" textlink="">
      <xdr:nvSpPr>
        <xdr:cNvPr id="739" name="テキスト ボックス 738"/>
        <xdr:cNvSpPr txBox="1"/>
      </xdr:nvSpPr>
      <xdr:spPr>
        <a:xfrm>
          <a:off x="20199428" y="652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30487</xdr:rowOff>
    </xdr:from>
    <xdr:to>
      <xdr:col>102</xdr:col>
      <xdr:colOff>114300</xdr:colOff>
      <xdr:row>36</xdr:row>
      <xdr:rowOff>33687</xdr:rowOff>
    </xdr:to>
    <xdr:cxnSp macro="">
      <xdr:nvCxnSpPr>
        <xdr:cNvPr id="740" name="直線コネクタ 739"/>
        <xdr:cNvCxnSpPr/>
      </xdr:nvCxnSpPr>
      <xdr:spPr>
        <a:xfrm>
          <a:off x="18656300" y="620268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17549</xdr:rowOff>
    </xdr:from>
    <xdr:ext cx="378565" cy="259045"/>
    <xdr:sp macro="" textlink="">
      <xdr:nvSpPr>
        <xdr:cNvPr id="742" name="テキスト ボックス 741"/>
        <xdr:cNvSpPr txBox="1"/>
      </xdr:nvSpPr>
      <xdr:spPr>
        <a:xfrm>
          <a:off x="19356017" y="653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32237</xdr:rowOff>
    </xdr:from>
    <xdr:ext cx="378565" cy="259045"/>
    <xdr:sp macro="" textlink="">
      <xdr:nvSpPr>
        <xdr:cNvPr id="744" name="テキスト ボックス 743"/>
        <xdr:cNvSpPr txBox="1"/>
      </xdr:nvSpPr>
      <xdr:spPr>
        <a:xfrm>
          <a:off x="18467017" y="6547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65754</xdr:rowOff>
    </xdr:from>
    <xdr:to>
      <xdr:col>116</xdr:col>
      <xdr:colOff>114300</xdr:colOff>
      <xdr:row>35</xdr:row>
      <xdr:rowOff>167354</xdr:rowOff>
    </xdr:to>
    <xdr:sp macro="" textlink="">
      <xdr:nvSpPr>
        <xdr:cNvPr id="750" name="楕円 749"/>
        <xdr:cNvSpPr/>
      </xdr:nvSpPr>
      <xdr:spPr>
        <a:xfrm>
          <a:off x="22110700" y="60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88631</xdr:rowOff>
    </xdr:from>
    <xdr:ext cx="469744" cy="259045"/>
    <xdr:sp macro="" textlink="">
      <xdr:nvSpPr>
        <xdr:cNvPr id="751" name="投資及び出資金該当値テキスト"/>
        <xdr:cNvSpPr txBox="1"/>
      </xdr:nvSpPr>
      <xdr:spPr>
        <a:xfrm>
          <a:off x="22212300" y="591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70898</xdr:rowOff>
    </xdr:from>
    <xdr:to>
      <xdr:col>112</xdr:col>
      <xdr:colOff>38100</xdr:colOff>
      <xdr:row>36</xdr:row>
      <xdr:rowOff>1048</xdr:rowOff>
    </xdr:to>
    <xdr:sp macro="" textlink="">
      <xdr:nvSpPr>
        <xdr:cNvPr id="752" name="楕円 751"/>
        <xdr:cNvSpPr/>
      </xdr:nvSpPr>
      <xdr:spPr>
        <a:xfrm>
          <a:off x="21272500" y="607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17575</xdr:rowOff>
    </xdr:from>
    <xdr:ext cx="469744" cy="259045"/>
    <xdr:sp macro="" textlink="">
      <xdr:nvSpPr>
        <xdr:cNvPr id="753" name="テキスト ボックス 752"/>
        <xdr:cNvSpPr txBox="1"/>
      </xdr:nvSpPr>
      <xdr:spPr>
        <a:xfrm>
          <a:off x="21088428" y="584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115017</xdr:rowOff>
    </xdr:from>
    <xdr:to>
      <xdr:col>107</xdr:col>
      <xdr:colOff>101600</xdr:colOff>
      <xdr:row>36</xdr:row>
      <xdr:rowOff>45167</xdr:rowOff>
    </xdr:to>
    <xdr:sp macro="" textlink="">
      <xdr:nvSpPr>
        <xdr:cNvPr id="754" name="楕円 753"/>
        <xdr:cNvSpPr/>
      </xdr:nvSpPr>
      <xdr:spPr>
        <a:xfrm>
          <a:off x="20383500" y="61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61694</xdr:rowOff>
    </xdr:from>
    <xdr:ext cx="469744" cy="259045"/>
    <xdr:sp macro="" textlink="">
      <xdr:nvSpPr>
        <xdr:cNvPr id="755" name="テキスト ボックス 754"/>
        <xdr:cNvSpPr txBox="1"/>
      </xdr:nvSpPr>
      <xdr:spPr>
        <a:xfrm>
          <a:off x="20199428" y="589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154337</xdr:rowOff>
    </xdr:from>
    <xdr:to>
      <xdr:col>102</xdr:col>
      <xdr:colOff>165100</xdr:colOff>
      <xdr:row>36</xdr:row>
      <xdr:rowOff>84487</xdr:rowOff>
    </xdr:to>
    <xdr:sp macro="" textlink="">
      <xdr:nvSpPr>
        <xdr:cNvPr id="756" name="楕円 755"/>
        <xdr:cNvSpPr/>
      </xdr:nvSpPr>
      <xdr:spPr>
        <a:xfrm>
          <a:off x="19494500" y="61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101014</xdr:rowOff>
    </xdr:from>
    <xdr:ext cx="469744" cy="259045"/>
    <xdr:sp macro="" textlink="">
      <xdr:nvSpPr>
        <xdr:cNvPr id="757" name="テキスト ボックス 756"/>
        <xdr:cNvSpPr txBox="1"/>
      </xdr:nvSpPr>
      <xdr:spPr>
        <a:xfrm>
          <a:off x="19310428" y="593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151137</xdr:rowOff>
    </xdr:from>
    <xdr:to>
      <xdr:col>98</xdr:col>
      <xdr:colOff>38100</xdr:colOff>
      <xdr:row>36</xdr:row>
      <xdr:rowOff>81287</xdr:rowOff>
    </xdr:to>
    <xdr:sp macro="" textlink="">
      <xdr:nvSpPr>
        <xdr:cNvPr id="758" name="楕円 757"/>
        <xdr:cNvSpPr/>
      </xdr:nvSpPr>
      <xdr:spPr>
        <a:xfrm>
          <a:off x="18605500" y="61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97814</xdr:rowOff>
    </xdr:from>
    <xdr:ext cx="469744" cy="259045"/>
    <xdr:sp macro="" textlink="">
      <xdr:nvSpPr>
        <xdr:cNvPr id="759" name="テキスト ボックス 758"/>
        <xdr:cNvSpPr txBox="1"/>
      </xdr:nvSpPr>
      <xdr:spPr>
        <a:xfrm>
          <a:off x="18421428" y="592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55941</xdr:rowOff>
    </xdr:from>
    <xdr:to>
      <xdr:col>116</xdr:col>
      <xdr:colOff>63500</xdr:colOff>
      <xdr:row>58</xdr:row>
      <xdr:rowOff>56901</xdr:rowOff>
    </xdr:to>
    <xdr:cxnSp macro="">
      <xdr:nvCxnSpPr>
        <xdr:cNvPr id="786" name="直線コネクタ 785"/>
        <xdr:cNvCxnSpPr/>
      </xdr:nvCxnSpPr>
      <xdr:spPr>
        <a:xfrm flipV="1">
          <a:off x="21323300" y="10000041"/>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51598</xdr:rowOff>
    </xdr:from>
    <xdr:to>
      <xdr:col>111</xdr:col>
      <xdr:colOff>177800</xdr:colOff>
      <xdr:row>58</xdr:row>
      <xdr:rowOff>56901</xdr:rowOff>
    </xdr:to>
    <xdr:cxnSp macro="">
      <xdr:nvCxnSpPr>
        <xdr:cNvPr id="789" name="直線コネクタ 788"/>
        <xdr:cNvCxnSpPr/>
      </xdr:nvCxnSpPr>
      <xdr:spPr>
        <a:xfrm>
          <a:off x="20434300" y="9995698"/>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51598</xdr:rowOff>
    </xdr:from>
    <xdr:to>
      <xdr:col>107</xdr:col>
      <xdr:colOff>50800</xdr:colOff>
      <xdr:row>58</xdr:row>
      <xdr:rowOff>68194</xdr:rowOff>
    </xdr:to>
    <xdr:cxnSp macro="">
      <xdr:nvCxnSpPr>
        <xdr:cNvPr id="792" name="直線コネクタ 791"/>
        <xdr:cNvCxnSpPr/>
      </xdr:nvCxnSpPr>
      <xdr:spPr>
        <a:xfrm flipV="1">
          <a:off x="19545300" y="9995698"/>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55529</xdr:rowOff>
    </xdr:from>
    <xdr:to>
      <xdr:col>102</xdr:col>
      <xdr:colOff>114300</xdr:colOff>
      <xdr:row>58</xdr:row>
      <xdr:rowOff>68194</xdr:rowOff>
    </xdr:to>
    <xdr:cxnSp macro="">
      <xdr:nvCxnSpPr>
        <xdr:cNvPr id="795" name="直線コネクタ 794"/>
        <xdr:cNvCxnSpPr/>
      </xdr:nvCxnSpPr>
      <xdr:spPr>
        <a:xfrm>
          <a:off x="18656300" y="9999629"/>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5141</xdr:rowOff>
    </xdr:from>
    <xdr:to>
      <xdr:col>116</xdr:col>
      <xdr:colOff>114300</xdr:colOff>
      <xdr:row>58</xdr:row>
      <xdr:rowOff>106741</xdr:rowOff>
    </xdr:to>
    <xdr:sp macro="" textlink="">
      <xdr:nvSpPr>
        <xdr:cNvPr id="805" name="楕円 804"/>
        <xdr:cNvSpPr/>
      </xdr:nvSpPr>
      <xdr:spPr>
        <a:xfrm>
          <a:off x="22110700" y="994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135968</xdr:rowOff>
    </xdr:from>
    <xdr:ext cx="469744" cy="259045"/>
    <xdr:sp macro="" textlink="">
      <xdr:nvSpPr>
        <xdr:cNvPr id="806" name="貸付金該当値テキスト"/>
        <xdr:cNvSpPr txBox="1"/>
      </xdr:nvSpPr>
      <xdr:spPr>
        <a:xfrm>
          <a:off x="22212300" y="973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6101</xdr:rowOff>
    </xdr:from>
    <xdr:to>
      <xdr:col>112</xdr:col>
      <xdr:colOff>38100</xdr:colOff>
      <xdr:row>58</xdr:row>
      <xdr:rowOff>107701</xdr:rowOff>
    </xdr:to>
    <xdr:sp macro="" textlink="">
      <xdr:nvSpPr>
        <xdr:cNvPr id="807" name="楕円 806"/>
        <xdr:cNvSpPr/>
      </xdr:nvSpPr>
      <xdr:spPr>
        <a:xfrm>
          <a:off x="21272500" y="99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124228</xdr:rowOff>
    </xdr:from>
    <xdr:ext cx="469744" cy="259045"/>
    <xdr:sp macro="" textlink="">
      <xdr:nvSpPr>
        <xdr:cNvPr id="808" name="テキスト ボックス 807"/>
        <xdr:cNvSpPr txBox="1"/>
      </xdr:nvSpPr>
      <xdr:spPr>
        <a:xfrm>
          <a:off x="21088428" y="97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798</xdr:rowOff>
    </xdr:from>
    <xdr:to>
      <xdr:col>107</xdr:col>
      <xdr:colOff>101600</xdr:colOff>
      <xdr:row>58</xdr:row>
      <xdr:rowOff>102398</xdr:rowOff>
    </xdr:to>
    <xdr:sp macro="" textlink="">
      <xdr:nvSpPr>
        <xdr:cNvPr id="809" name="楕円 808"/>
        <xdr:cNvSpPr/>
      </xdr:nvSpPr>
      <xdr:spPr>
        <a:xfrm>
          <a:off x="20383500" y="994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118925</xdr:rowOff>
    </xdr:from>
    <xdr:ext cx="469744" cy="259045"/>
    <xdr:sp macro="" textlink="">
      <xdr:nvSpPr>
        <xdr:cNvPr id="810" name="テキスト ボックス 809"/>
        <xdr:cNvSpPr txBox="1"/>
      </xdr:nvSpPr>
      <xdr:spPr>
        <a:xfrm>
          <a:off x="20199428" y="972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17394</xdr:rowOff>
    </xdr:from>
    <xdr:to>
      <xdr:col>102</xdr:col>
      <xdr:colOff>165100</xdr:colOff>
      <xdr:row>58</xdr:row>
      <xdr:rowOff>118994</xdr:rowOff>
    </xdr:to>
    <xdr:sp macro="" textlink="">
      <xdr:nvSpPr>
        <xdr:cNvPr id="811" name="楕円 810"/>
        <xdr:cNvSpPr/>
      </xdr:nvSpPr>
      <xdr:spPr>
        <a:xfrm>
          <a:off x="19494500" y="99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135521</xdr:rowOff>
    </xdr:from>
    <xdr:ext cx="469744" cy="259045"/>
    <xdr:sp macro="" textlink="">
      <xdr:nvSpPr>
        <xdr:cNvPr id="812" name="テキスト ボックス 811"/>
        <xdr:cNvSpPr txBox="1"/>
      </xdr:nvSpPr>
      <xdr:spPr>
        <a:xfrm>
          <a:off x="19310428" y="973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4729</xdr:rowOff>
    </xdr:from>
    <xdr:to>
      <xdr:col>98</xdr:col>
      <xdr:colOff>38100</xdr:colOff>
      <xdr:row>58</xdr:row>
      <xdr:rowOff>106329</xdr:rowOff>
    </xdr:to>
    <xdr:sp macro="" textlink="">
      <xdr:nvSpPr>
        <xdr:cNvPr id="813" name="楕円 812"/>
        <xdr:cNvSpPr/>
      </xdr:nvSpPr>
      <xdr:spPr>
        <a:xfrm>
          <a:off x="18605500" y="99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122856</xdr:rowOff>
    </xdr:from>
    <xdr:ext cx="469744" cy="259045"/>
    <xdr:sp macro="" textlink="">
      <xdr:nvSpPr>
        <xdr:cNvPr id="814" name="テキスト ボックス 813"/>
        <xdr:cNvSpPr txBox="1"/>
      </xdr:nvSpPr>
      <xdr:spPr>
        <a:xfrm>
          <a:off x="18421428" y="97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49335</xdr:rowOff>
    </xdr:from>
    <xdr:to>
      <xdr:col>116</xdr:col>
      <xdr:colOff>63500</xdr:colOff>
      <xdr:row>76</xdr:row>
      <xdr:rowOff>70594</xdr:rowOff>
    </xdr:to>
    <xdr:cxnSp macro="">
      <xdr:nvCxnSpPr>
        <xdr:cNvPr id="842" name="直線コネクタ 841"/>
        <xdr:cNvCxnSpPr/>
      </xdr:nvCxnSpPr>
      <xdr:spPr>
        <a:xfrm flipV="1">
          <a:off x="21323300" y="13079535"/>
          <a:ext cx="8382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70594</xdr:rowOff>
    </xdr:from>
    <xdr:to>
      <xdr:col>111</xdr:col>
      <xdr:colOff>177800</xdr:colOff>
      <xdr:row>76</xdr:row>
      <xdr:rowOff>86894</xdr:rowOff>
    </xdr:to>
    <xdr:cxnSp macro="">
      <xdr:nvCxnSpPr>
        <xdr:cNvPr id="845" name="直線コネクタ 844"/>
        <xdr:cNvCxnSpPr/>
      </xdr:nvCxnSpPr>
      <xdr:spPr>
        <a:xfrm flipV="1">
          <a:off x="20434300" y="13100794"/>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86894</xdr:rowOff>
    </xdr:from>
    <xdr:to>
      <xdr:col>107</xdr:col>
      <xdr:colOff>50800</xdr:colOff>
      <xdr:row>76</xdr:row>
      <xdr:rowOff>104130</xdr:rowOff>
    </xdr:to>
    <xdr:cxnSp macro="">
      <xdr:nvCxnSpPr>
        <xdr:cNvPr id="848" name="直線コネクタ 847"/>
        <xdr:cNvCxnSpPr/>
      </xdr:nvCxnSpPr>
      <xdr:spPr>
        <a:xfrm flipV="1">
          <a:off x="19545300" y="1311709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72766</xdr:rowOff>
    </xdr:from>
    <xdr:to>
      <xdr:col>102</xdr:col>
      <xdr:colOff>114300</xdr:colOff>
      <xdr:row>76</xdr:row>
      <xdr:rowOff>104130</xdr:rowOff>
    </xdr:to>
    <xdr:cxnSp macro="">
      <xdr:nvCxnSpPr>
        <xdr:cNvPr id="851" name="直線コネクタ 850"/>
        <xdr:cNvCxnSpPr/>
      </xdr:nvCxnSpPr>
      <xdr:spPr>
        <a:xfrm>
          <a:off x="18656300" y="13102966"/>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169985</xdr:rowOff>
    </xdr:from>
    <xdr:to>
      <xdr:col>116</xdr:col>
      <xdr:colOff>114300</xdr:colOff>
      <xdr:row>76</xdr:row>
      <xdr:rowOff>100135</xdr:rowOff>
    </xdr:to>
    <xdr:sp macro="" textlink="">
      <xdr:nvSpPr>
        <xdr:cNvPr id="861" name="楕円 860"/>
        <xdr:cNvSpPr/>
      </xdr:nvSpPr>
      <xdr:spPr>
        <a:xfrm>
          <a:off x="22110700" y="1302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148412</xdr:rowOff>
    </xdr:from>
    <xdr:ext cx="534377" cy="259045"/>
    <xdr:sp macro="" textlink="">
      <xdr:nvSpPr>
        <xdr:cNvPr id="862" name="繰出金該当値テキスト"/>
        <xdr:cNvSpPr txBox="1"/>
      </xdr:nvSpPr>
      <xdr:spPr>
        <a:xfrm>
          <a:off x="22212300" y="1300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19794</xdr:rowOff>
    </xdr:from>
    <xdr:to>
      <xdr:col>112</xdr:col>
      <xdr:colOff>38100</xdr:colOff>
      <xdr:row>76</xdr:row>
      <xdr:rowOff>121394</xdr:rowOff>
    </xdr:to>
    <xdr:sp macro="" textlink="">
      <xdr:nvSpPr>
        <xdr:cNvPr id="863" name="楕円 862"/>
        <xdr:cNvSpPr/>
      </xdr:nvSpPr>
      <xdr:spPr>
        <a:xfrm>
          <a:off x="21272500" y="1304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112521</xdr:rowOff>
    </xdr:from>
    <xdr:ext cx="534377" cy="259045"/>
    <xdr:sp macro="" textlink="">
      <xdr:nvSpPr>
        <xdr:cNvPr id="864" name="テキスト ボックス 863"/>
        <xdr:cNvSpPr txBox="1"/>
      </xdr:nvSpPr>
      <xdr:spPr>
        <a:xfrm>
          <a:off x="21056111" y="1314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36094</xdr:rowOff>
    </xdr:from>
    <xdr:to>
      <xdr:col>107</xdr:col>
      <xdr:colOff>101600</xdr:colOff>
      <xdr:row>76</xdr:row>
      <xdr:rowOff>137694</xdr:rowOff>
    </xdr:to>
    <xdr:sp macro="" textlink="">
      <xdr:nvSpPr>
        <xdr:cNvPr id="865" name="楕円 864"/>
        <xdr:cNvSpPr/>
      </xdr:nvSpPr>
      <xdr:spPr>
        <a:xfrm>
          <a:off x="20383500" y="130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128821</xdr:rowOff>
    </xdr:from>
    <xdr:ext cx="534377" cy="259045"/>
    <xdr:sp macro="" textlink="">
      <xdr:nvSpPr>
        <xdr:cNvPr id="866" name="テキスト ボックス 865"/>
        <xdr:cNvSpPr txBox="1"/>
      </xdr:nvSpPr>
      <xdr:spPr>
        <a:xfrm>
          <a:off x="20167111" y="131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53330</xdr:rowOff>
    </xdr:from>
    <xdr:to>
      <xdr:col>102</xdr:col>
      <xdr:colOff>165100</xdr:colOff>
      <xdr:row>76</xdr:row>
      <xdr:rowOff>154930</xdr:rowOff>
    </xdr:to>
    <xdr:sp macro="" textlink="">
      <xdr:nvSpPr>
        <xdr:cNvPr id="867" name="楕円 866"/>
        <xdr:cNvSpPr/>
      </xdr:nvSpPr>
      <xdr:spPr>
        <a:xfrm>
          <a:off x="19494500" y="130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146057</xdr:rowOff>
    </xdr:from>
    <xdr:ext cx="534377" cy="259045"/>
    <xdr:sp macro="" textlink="">
      <xdr:nvSpPr>
        <xdr:cNvPr id="868" name="テキスト ボックス 867"/>
        <xdr:cNvSpPr txBox="1"/>
      </xdr:nvSpPr>
      <xdr:spPr>
        <a:xfrm>
          <a:off x="19278111" y="131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21966</xdr:rowOff>
    </xdr:from>
    <xdr:to>
      <xdr:col>98</xdr:col>
      <xdr:colOff>38100</xdr:colOff>
      <xdr:row>76</xdr:row>
      <xdr:rowOff>123566</xdr:rowOff>
    </xdr:to>
    <xdr:sp macro="" textlink="">
      <xdr:nvSpPr>
        <xdr:cNvPr id="869" name="楕円 868"/>
        <xdr:cNvSpPr/>
      </xdr:nvSpPr>
      <xdr:spPr>
        <a:xfrm>
          <a:off x="18605500" y="1305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114693</xdr:rowOff>
    </xdr:from>
    <xdr:ext cx="534377" cy="259045"/>
    <xdr:sp macro="" textlink="">
      <xdr:nvSpPr>
        <xdr:cNvPr id="870" name="テキスト ボックス 869"/>
        <xdr:cNvSpPr txBox="1"/>
      </xdr:nvSpPr>
      <xdr:spPr>
        <a:xfrm>
          <a:off x="18389111" y="1314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歳出決算総額は前年度から</a:t>
          </a:r>
          <a:r>
            <a:rPr kumimoji="1" lang="en-US" altLang="ja-JP" sz="1300">
              <a:latin typeface="ＭＳ Ｐゴシック" panose="020B0600070205080204" pitchFamily="50" charset="-128"/>
              <a:ea typeface="ＭＳ Ｐゴシック" panose="020B0600070205080204" pitchFamily="50" charset="-128"/>
            </a:rPr>
            <a:t>2,252,575</a:t>
          </a:r>
          <a:r>
            <a:rPr kumimoji="1" lang="ja-JP" altLang="en-US" sz="1300">
              <a:latin typeface="ＭＳ Ｐゴシック" panose="020B0600070205080204" pitchFamily="50" charset="-128"/>
              <a:ea typeface="ＭＳ Ｐゴシック" panose="020B0600070205080204" pitchFamily="50" charset="-128"/>
            </a:rPr>
            <a:t>千円増加し，</a:t>
          </a:r>
          <a:r>
            <a:rPr kumimoji="1" lang="en-US" altLang="ja-JP" sz="1300">
              <a:latin typeface="ＭＳ Ｐゴシック" panose="020B0600070205080204" pitchFamily="50" charset="-128"/>
              <a:ea typeface="ＭＳ Ｐゴシック" panose="020B0600070205080204" pitchFamily="50" charset="-128"/>
            </a:rPr>
            <a:t>12,605,131</a:t>
          </a:r>
          <a:r>
            <a:rPr kumimoji="1" lang="ja-JP" altLang="en-US" sz="1300">
              <a:latin typeface="ＭＳ Ｐゴシック" panose="020B0600070205080204" pitchFamily="50" charset="-128"/>
              <a:ea typeface="ＭＳ Ｐゴシック" panose="020B0600070205080204" pitchFamily="50" charset="-128"/>
            </a:rPr>
            <a:t>千円（対前年度比</a:t>
          </a:r>
          <a:r>
            <a:rPr kumimoji="1" lang="en-US" altLang="ja-JP" sz="1300">
              <a:latin typeface="ＭＳ Ｐゴシック" panose="020B0600070205080204" pitchFamily="50" charset="-128"/>
              <a:ea typeface="ＭＳ Ｐゴシック" panose="020B0600070205080204" pitchFamily="50" charset="-128"/>
            </a:rPr>
            <a:t>121.8</a:t>
          </a:r>
          <a:r>
            <a:rPr kumimoji="1" lang="ja-JP" altLang="en-US" sz="1300">
              <a:latin typeface="ＭＳ Ｐゴシック" panose="020B0600070205080204" pitchFamily="50" charset="-128"/>
              <a:ea typeface="ＭＳ Ｐゴシック" panose="020B0600070205080204" pitchFamily="50" charset="-128"/>
            </a:rPr>
            <a:t>％）で，人口は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人増加し</a:t>
          </a:r>
          <a:r>
            <a:rPr kumimoji="1" lang="en-US" altLang="ja-JP" sz="1300">
              <a:latin typeface="ＭＳ Ｐゴシック" panose="020B0600070205080204" pitchFamily="50" charset="-128"/>
              <a:ea typeface="ＭＳ Ｐゴシック" panose="020B0600070205080204" pitchFamily="50" charset="-128"/>
            </a:rPr>
            <a:t>28,598</a:t>
          </a:r>
          <a:r>
            <a:rPr kumimoji="1" lang="ja-JP" altLang="en-US" sz="1300">
              <a:latin typeface="ＭＳ Ｐゴシック" panose="020B0600070205080204" pitchFamily="50" charset="-128"/>
              <a:ea typeface="ＭＳ Ｐゴシック" panose="020B0600070205080204" pitchFamily="50" charset="-128"/>
            </a:rPr>
            <a:t>人となっている。住民一人当たりの歳出決算総額は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78,336</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440,770</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121.6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性質別経費の構成項目のうち，人件費については，全国平均及び宮城県平均を下回っていることから，引き続き人事院勧告に準拠した財政運営に努める。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年度から増加傾向が続いており，前年度から</a:t>
          </a:r>
          <a:r>
            <a:rPr kumimoji="1" lang="en-US" altLang="ja-JP" sz="1300">
              <a:latin typeface="ＭＳ Ｐゴシック" panose="020B0600070205080204" pitchFamily="50" charset="-128"/>
              <a:ea typeface="ＭＳ Ｐゴシック" panose="020B0600070205080204" pitchFamily="50" charset="-128"/>
            </a:rPr>
            <a:t>7,711</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111.3</a:t>
          </a:r>
          <a:r>
            <a:rPr kumimoji="1" lang="ja-JP" altLang="en-US" sz="1300">
              <a:latin typeface="ＭＳ Ｐゴシック" panose="020B0600070205080204" pitchFamily="50" charset="-128"/>
              <a:ea typeface="ＭＳ Ｐゴシック" panose="020B0600070205080204" pitchFamily="50" charset="-128"/>
            </a:rPr>
            <a:t>％）となっている。これは，私立保育園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施設が開園したことに伴う保育所運営費の増及び障害福祉サービスの増が挙げられる。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は，例年，全国平均を上回っている。これは，除排雪経費が降雪によって左右されること，各種施設の老朽化等に伴う維持管理経費が生じていることが挙げられる。今後も施設の長寿命化や統廃合等を考慮しながら適切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普通建設事業費は，子育て支援住宅に係る建築工事の増，小中学校の空調設備整備事業の増により経費が増加している。また，災害復旧事業費は，令和元年台風第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号により被災した道路橋りょう等の災害復旧事業の増によるものである。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公債費は，元利償還額が年々減少していることにより，一人当たりの経費も減少している。積立金は，学校校舎の改修事業が控えていることから目的基金への積立てを行ったことに伴い増加している。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28,598
28,084
225.49
13,962,269
12,605,131
525,404
8,724,131
5,630,220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30625</xdr:rowOff>
    </xdr:from>
    <xdr:to>
      <xdr:col>24</xdr:col>
      <xdr:colOff>63500</xdr:colOff>
      <xdr:row>35</xdr:row>
      <xdr:rowOff>60670</xdr:rowOff>
    </xdr:to>
    <xdr:cxnSp macro="">
      <xdr:nvCxnSpPr>
        <xdr:cNvPr id="63" name="直線コネクタ 62"/>
        <xdr:cNvCxnSpPr/>
      </xdr:nvCxnSpPr>
      <xdr:spPr>
        <a:xfrm>
          <a:off x="3797300" y="6031375"/>
          <a:ext cx="8382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148517</xdr:rowOff>
    </xdr:from>
    <xdr:to>
      <xdr:col>19</xdr:col>
      <xdr:colOff>177800</xdr:colOff>
      <xdr:row>35</xdr:row>
      <xdr:rowOff>30625</xdr:rowOff>
    </xdr:to>
    <xdr:cxnSp macro="">
      <xdr:nvCxnSpPr>
        <xdr:cNvPr id="66" name="直線コネクタ 65"/>
        <xdr:cNvCxnSpPr/>
      </xdr:nvCxnSpPr>
      <xdr:spPr>
        <a:xfrm>
          <a:off x="2908300" y="5977817"/>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148517</xdr:rowOff>
    </xdr:from>
    <xdr:to>
      <xdr:col>15</xdr:col>
      <xdr:colOff>50800</xdr:colOff>
      <xdr:row>35</xdr:row>
      <xdr:rowOff>27686</xdr:rowOff>
    </xdr:to>
    <xdr:cxnSp macro="">
      <xdr:nvCxnSpPr>
        <xdr:cNvPr id="69" name="直線コネクタ 68"/>
        <xdr:cNvCxnSpPr/>
      </xdr:nvCxnSpPr>
      <xdr:spPr>
        <a:xfrm flipV="1">
          <a:off x="2019300" y="597781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98225</xdr:rowOff>
    </xdr:from>
    <xdr:to>
      <xdr:col>10</xdr:col>
      <xdr:colOff>114300</xdr:colOff>
      <xdr:row>35</xdr:row>
      <xdr:rowOff>27686</xdr:rowOff>
    </xdr:to>
    <xdr:cxnSp macro="">
      <xdr:nvCxnSpPr>
        <xdr:cNvPr id="72" name="直線コネクタ 71"/>
        <xdr:cNvCxnSpPr/>
      </xdr:nvCxnSpPr>
      <xdr:spPr>
        <a:xfrm>
          <a:off x="1130300" y="5927525"/>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9870</xdr:rowOff>
    </xdr:from>
    <xdr:to>
      <xdr:col>24</xdr:col>
      <xdr:colOff>114300</xdr:colOff>
      <xdr:row>35</xdr:row>
      <xdr:rowOff>111470</xdr:rowOff>
    </xdr:to>
    <xdr:sp macro="" textlink="">
      <xdr:nvSpPr>
        <xdr:cNvPr id="82" name="楕円 81"/>
        <xdr:cNvSpPr/>
      </xdr:nvSpPr>
      <xdr:spPr>
        <a:xfrm>
          <a:off x="4584700" y="60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32747</xdr:rowOff>
    </xdr:from>
    <xdr:ext cx="469744" cy="259045"/>
    <xdr:sp macro="" textlink="">
      <xdr:nvSpPr>
        <xdr:cNvPr id="83" name="議会費該当値テキスト"/>
        <xdr:cNvSpPr txBox="1"/>
      </xdr:nvSpPr>
      <xdr:spPr>
        <a:xfrm>
          <a:off x="4686300" y="586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151275</xdr:rowOff>
    </xdr:from>
    <xdr:to>
      <xdr:col>20</xdr:col>
      <xdr:colOff>38100</xdr:colOff>
      <xdr:row>35</xdr:row>
      <xdr:rowOff>81425</xdr:rowOff>
    </xdr:to>
    <xdr:sp macro="" textlink="">
      <xdr:nvSpPr>
        <xdr:cNvPr id="84" name="楕円 83"/>
        <xdr:cNvSpPr/>
      </xdr:nvSpPr>
      <xdr:spPr>
        <a:xfrm>
          <a:off x="3746500" y="59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97952</xdr:rowOff>
    </xdr:from>
    <xdr:ext cx="469744" cy="259045"/>
    <xdr:sp macro="" textlink="">
      <xdr:nvSpPr>
        <xdr:cNvPr id="85" name="テキスト ボックス 84"/>
        <xdr:cNvSpPr txBox="1"/>
      </xdr:nvSpPr>
      <xdr:spPr>
        <a:xfrm>
          <a:off x="3562428" y="575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97717</xdr:rowOff>
    </xdr:from>
    <xdr:to>
      <xdr:col>15</xdr:col>
      <xdr:colOff>101600</xdr:colOff>
      <xdr:row>35</xdr:row>
      <xdr:rowOff>27867</xdr:rowOff>
    </xdr:to>
    <xdr:sp macro="" textlink="">
      <xdr:nvSpPr>
        <xdr:cNvPr id="86" name="楕円 85"/>
        <xdr:cNvSpPr/>
      </xdr:nvSpPr>
      <xdr:spPr>
        <a:xfrm>
          <a:off x="2857500" y="59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44394</xdr:rowOff>
    </xdr:from>
    <xdr:ext cx="469744" cy="259045"/>
    <xdr:sp macro="" textlink="">
      <xdr:nvSpPr>
        <xdr:cNvPr id="87" name="テキスト ボックス 86"/>
        <xdr:cNvSpPr txBox="1"/>
      </xdr:nvSpPr>
      <xdr:spPr>
        <a:xfrm>
          <a:off x="2673428" y="570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148336</xdr:rowOff>
    </xdr:from>
    <xdr:to>
      <xdr:col>10</xdr:col>
      <xdr:colOff>165100</xdr:colOff>
      <xdr:row>35</xdr:row>
      <xdr:rowOff>78486</xdr:rowOff>
    </xdr:to>
    <xdr:sp macro="" textlink="">
      <xdr:nvSpPr>
        <xdr:cNvPr id="88" name="楕円 87"/>
        <xdr:cNvSpPr/>
      </xdr:nvSpPr>
      <xdr:spPr>
        <a:xfrm>
          <a:off x="1968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95013</xdr:rowOff>
    </xdr:from>
    <xdr:ext cx="469744" cy="259045"/>
    <xdr:sp macro="" textlink="">
      <xdr:nvSpPr>
        <xdr:cNvPr id="89" name="テキスト ボックス 88"/>
        <xdr:cNvSpPr txBox="1"/>
      </xdr:nvSpPr>
      <xdr:spPr>
        <a:xfrm>
          <a:off x="1784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47425</xdr:rowOff>
    </xdr:from>
    <xdr:to>
      <xdr:col>6</xdr:col>
      <xdr:colOff>38100</xdr:colOff>
      <xdr:row>34</xdr:row>
      <xdr:rowOff>149025</xdr:rowOff>
    </xdr:to>
    <xdr:sp macro="" textlink="">
      <xdr:nvSpPr>
        <xdr:cNvPr id="90" name="楕円 89"/>
        <xdr:cNvSpPr/>
      </xdr:nvSpPr>
      <xdr:spPr>
        <a:xfrm>
          <a:off x="1079500" y="58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165552</xdr:rowOff>
    </xdr:from>
    <xdr:ext cx="469744" cy="259045"/>
    <xdr:sp macro="" textlink="">
      <xdr:nvSpPr>
        <xdr:cNvPr id="91" name="テキスト ボックス 90"/>
        <xdr:cNvSpPr txBox="1"/>
      </xdr:nvSpPr>
      <xdr:spPr>
        <a:xfrm>
          <a:off x="895428" y="565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164617</xdr:rowOff>
    </xdr:from>
    <xdr:to>
      <xdr:col>24</xdr:col>
      <xdr:colOff>63500</xdr:colOff>
      <xdr:row>58</xdr:row>
      <xdr:rowOff>40988</xdr:rowOff>
    </xdr:to>
    <xdr:cxnSp macro="">
      <xdr:nvCxnSpPr>
        <xdr:cNvPr id="123" name="直線コネクタ 122"/>
        <xdr:cNvCxnSpPr/>
      </xdr:nvCxnSpPr>
      <xdr:spPr>
        <a:xfrm flipV="1">
          <a:off x="3797300" y="9937267"/>
          <a:ext cx="838200" cy="4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40988</xdr:rowOff>
    </xdr:from>
    <xdr:to>
      <xdr:col>19</xdr:col>
      <xdr:colOff>177800</xdr:colOff>
      <xdr:row>58</xdr:row>
      <xdr:rowOff>102122</xdr:rowOff>
    </xdr:to>
    <xdr:cxnSp macro="">
      <xdr:nvCxnSpPr>
        <xdr:cNvPr id="126" name="直線コネクタ 125"/>
        <xdr:cNvCxnSpPr/>
      </xdr:nvCxnSpPr>
      <xdr:spPr>
        <a:xfrm flipV="1">
          <a:off x="2908300" y="9985088"/>
          <a:ext cx="889000" cy="6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32247</xdr:rowOff>
    </xdr:from>
    <xdr:to>
      <xdr:col>15</xdr:col>
      <xdr:colOff>50800</xdr:colOff>
      <xdr:row>58</xdr:row>
      <xdr:rowOff>102122</xdr:rowOff>
    </xdr:to>
    <xdr:cxnSp macro="">
      <xdr:nvCxnSpPr>
        <xdr:cNvPr id="129" name="直線コネクタ 128"/>
        <xdr:cNvCxnSpPr/>
      </xdr:nvCxnSpPr>
      <xdr:spPr>
        <a:xfrm>
          <a:off x="2019300" y="9633447"/>
          <a:ext cx="889000" cy="41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32247</xdr:rowOff>
    </xdr:from>
    <xdr:to>
      <xdr:col>10</xdr:col>
      <xdr:colOff>114300</xdr:colOff>
      <xdr:row>57</xdr:row>
      <xdr:rowOff>112584</xdr:rowOff>
    </xdr:to>
    <xdr:cxnSp macro="">
      <xdr:nvCxnSpPr>
        <xdr:cNvPr id="132" name="直線コネクタ 131"/>
        <xdr:cNvCxnSpPr/>
      </xdr:nvCxnSpPr>
      <xdr:spPr>
        <a:xfrm flipV="1">
          <a:off x="1130300" y="9633447"/>
          <a:ext cx="889000" cy="25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113817</xdr:rowOff>
    </xdr:from>
    <xdr:to>
      <xdr:col>24</xdr:col>
      <xdr:colOff>114300</xdr:colOff>
      <xdr:row>58</xdr:row>
      <xdr:rowOff>43967</xdr:rowOff>
    </xdr:to>
    <xdr:sp macro="" textlink="">
      <xdr:nvSpPr>
        <xdr:cNvPr id="142" name="楕円 141"/>
        <xdr:cNvSpPr/>
      </xdr:nvSpPr>
      <xdr:spPr>
        <a:xfrm>
          <a:off x="4584700" y="98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136694</xdr:rowOff>
    </xdr:from>
    <xdr:ext cx="534377" cy="259045"/>
    <xdr:sp macro="" textlink="">
      <xdr:nvSpPr>
        <xdr:cNvPr id="143" name="総務費該当値テキスト"/>
        <xdr:cNvSpPr txBox="1"/>
      </xdr:nvSpPr>
      <xdr:spPr>
        <a:xfrm>
          <a:off x="4686300" y="97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161638</xdr:rowOff>
    </xdr:from>
    <xdr:to>
      <xdr:col>20</xdr:col>
      <xdr:colOff>38100</xdr:colOff>
      <xdr:row>58</xdr:row>
      <xdr:rowOff>91788</xdr:rowOff>
    </xdr:to>
    <xdr:sp macro="" textlink="">
      <xdr:nvSpPr>
        <xdr:cNvPr id="144" name="楕円 143"/>
        <xdr:cNvSpPr/>
      </xdr:nvSpPr>
      <xdr:spPr>
        <a:xfrm>
          <a:off x="3746500" y="993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82915</xdr:rowOff>
    </xdr:from>
    <xdr:ext cx="534377" cy="259045"/>
    <xdr:sp macro="" textlink="">
      <xdr:nvSpPr>
        <xdr:cNvPr id="145" name="テキスト ボックス 144"/>
        <xdr:cNvSpPr txBox="1"/>
      </xdr:nvSpPr>
      <xdr:spPr>
        <a:xfrm>
          <a:off x="3530111" y="1002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51322</xdr:rowOff>
    </xdr:from>
    <xdr:to>
      <xdr:col>15</xdr:col>
      <xdr:colOff>101600</xdr:colOff>
      <xdr:row>58</xdr:row>
      <xdr:rowOff>152922</xdr:rowOff>
    </xdr:to>
    <xdr:sp macro="" textlink="">
      <xdr:nvSpPr>
        <xdr:cNvPr id="146" name="楕円 145"/>
        <xdr:cNvSpPr/>
      </xdr:nvSpPr>
      <xdr:spPr>
        <a:xfrm>
          <a:off x="2857500" y="999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144049</xdr:rowOff>
    </xdr:from>
    <xdr:ext cx="534377" cy="259045"/>
    <xdr:sp macro="" textlink="">
      <xdr:nvSpPr>
        <xdr:cNvPr id="147" name="テキスト ボックス 146"/>
        <xdr:cNvSpPr txBox="1"/>
      </xdr:nvSpPr>
      <xdr:spPr>
        <a:xfrm>
          <a:off x="2641111" y="100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152897</xdr:rowOff>
    </xdr:from>
    <xdr:to>
      <xdr:col>10</xdr:col>
      <xdr:colOff>165100</xdr:colOff>
      <xdr:row>56</xdr:row>
      <xdr:rowOff>83047</xdr:rowOff>
    </xdr:to>
    <xdr:sp macro="" textlink="">
      <xdr:nvSpPr>
        <xdr:cNvPr id="148" name="楕円 147"/>
        <xdr:cNvSpPr/>
      </xdr:nvSpPr>
      <xdr:spPr>
        <a:xfrm>
          <a:off x="1968500" y="95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99574</xdr:rowOff>
    </xdr:from>
    <xdr:ext cx="534377" cy="259045"/>
    <xdr:sp macro="" textlink="">
      <xdr:nvSpPr>
        <xdr:cNvPr id="149" name="テキスト ボックス 148"/>
        <xdr:cNvSpPr txBox="1"/>
      </xdr:nvSpPr>
      <xdr:spPr>
        <a:xfrm>
          <a:off x="1752111" y="935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61784</xdr:rowOff>
    </xdr:from>
    <xdr:to>
      <xdr:col>6</xdr:col>
      <xdr:colOff>38100</xdr:colOff>
      <xdr:row>57</xdr:row>
      <xdr:rowOff>163384</xdr:rowOff>
    </xdr:to>
    <xdr:sp macro="" textlink="">
      <xdr:nvSpPr>
        <xdr:cNvPr id="150" name="楕円 149"/>
        <xdr:cNvSpPr/>
      </xdr:nvSpPr>
      <xdr:spPr>
        <a:xfrm>
          <a:off x="1079500" y="983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8461</xdr:rowOff>
    </xdr:from>
    <xdr:ext cx="534377" cy="259045"/>
    <xdr:sp macro="" textlink="">
      <xdr:nvSpPr>
        <xdr:cNvPr id="151" name="テキスト ボックス 150"/>
        <xdr:cNvSpPr txBox="1"/>
      </xdr:nvSpPr>
      <xdr:spPr>
        <a:xfrm>
          <a:off x="863111" y="960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102972</xdr:rowOff>
    </xdr:from>
    <xdr:to>
      <xdr:col>24</xdr:col>
      <xdr:colOff>63500</xdr:colOff>
      <xdr:row>77</xdr:row>
      <xdr:rowOff>5981</xdr:rowOff>
    </xdr:to>
    <xdr:cxnSp macro="">
      <xdr:nvCxnSpPr>
        <xdr:cNvPr id="181" name="直線コネクタ 180"/>
        <xdr:cNvCxnSpPr/>
      </xdr:nvCxnSpPr>
      <xdr:spPr>
        <a:xfrm>
          <a:off x="3797300" y="13133172"/>
          <a:ext cx="838200" cy="7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102972</xdr:rowOff>
    </xdr:from>
    <xdr:to>
      <xdr:col>19</xdr:col>
      <xdr:colOff>177800</xdr:colOff>
      <xdr:row>77</xdr:row>
      <xdr:rowOff>124867</xdr:rowOff>
    </xdr:to>
    <xdr:cxnSp macro="">
      <xdr:nvCxnSpPr>
        <xdr:cNvPr id="184" name="直線コネクタ 183"/>
        <xdr:cNvCxnSpPr/>
      </xdr:nvCxnSpPr>
      <xdr:spPr>
        <a:xfrm flipV="1">
          <a:off x="2908300" y="13133172"/>
          <a:ext cx="889000" cy="1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124867</xdr:rowOff>
    </xdr:from>
    <xdr:to>
      <xdr:col>15</xdr:col>
      <xdr:colOff>50800</xdr:colOff>
      <xdr:row>78</xdr:row>
      <xdr:rowOff>13119</xdr:rowOff>
    </xdr:to>
    <xdr:cxnSp macro="">
      <xdr:nvCxnSpPr>
        <xdr:cNvPr id="187" name="直線コネクタ 186"/>
        <xdr:cNvCxnSpPr/>
      </xdr:nvCxnSpPr>
      <xdr:spPr>
        <a:xfrm flipV="1">
          <a:off x="2019300" y="13326517"/>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13119</xdr:rowOff>
    </xdr:from>
    <xdr:to>
      <xdr:col>10</xdr:col>
      <xdr:colOff>114300</xdr:colOff>
      <xdr:row>78</xdr:row>
      <xdr:rowOff>53417</xdr:rowOff>
    </xdr:to>
    <xdr:cxnSp macro="">
      <xdr:nvCxnSpPr>
        <xdr:cNvPr id="190" name="直線コネクタ 189"/>
        <xdr:cNvCxnSpPr/>
      </xdr:nvCxnSpPr>
      <xdr:spPr>
        <a:xfrm flipV="1">
          <a:off x="1130300" y="13386219"/>
          <a:ext cx="889000" cy="4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126631</xdr:rowOff>
    </xdr:from>
    <xdr:to>
      <xdr:col>24</xdr:col>
      <xdr:colOff>114300</xdr:colOff>
      <xdr:row>77</xdr:row>
      <xdr:rowOff>56781</xdr:rowOff>
    </xdr:to>
    <xdr:sp macro="" textlink="">
      <xdr:nvSpPr>
        <xdr:cNvPr id="200" name="楕円 199"/>
        <xdr:cNvSpPr/>
      </xdr:nvSpPr>
      <xdr:spPr>
        <a:xfrm>
          <a:off x="4584700" y="131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105058</xdr:rowOff>
    </xdr:from>
    <xdr:ext cx="599010" cy="259045"/>
    <xdr:sp macro="" textlink="">
      <xdr:nvSpPr>
        <xdr:cNvPr id="201" name="民生費該当値テキスト"/>
        <xdr:cNvSpPr txBox="1"/>
      </xdr:nvSpPr>
      <xdr:spPr>
        <a:xfrm>
          <a:off x="4686300" y="1313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52172</xdr:rowOff>
    </xdr:from>
    <xdr:to>
      <xdr:col>20</xdr:col>
      <xdr:colOff>38100</xdr:colOff>
      <xdr:row>76</xdr:row>
      <xdr:rowOff>153772</xdr:rowOff>
    </xdr:to>
    <xdr:sp macro="" textlink="">
      <xdr:nvSpPr>
        <xdr:cNvPr id="202" name="楕円 201"/>
        <xdr:cNvSpPr/>
      </xdr:nvSpPr>
      <xdr:spPr>
        <a:xfrm>
          <a:off x="3746500" y="130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170298</xdr:rowOff>
    </xdr:from>
    <xdr:ext cx="599010" cy="259045"/>
    <xdr:sp macro="" textlink="">
      <xdr:nvSpPr>
        <xdr:cNvPr id="203" name="テキスト ボックス 202"/>
        <xdr:cNvSpPr txBox="1"/>
      </xdr:nvSpPr>
      <xdr:spPr>
        <a:xfrm>
          <a:off x="3497795" y="1285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74067</xdr:rowOff>
    </xdr:from>
    <xdr:to>
      <xdr:col>15</xdr:col>
      <xdr:colOff>101600</xdr:colOff>
      <xdr:row>78</xdr:row>
      <xdr:rowOff>4217</xdr:rowOff>
    </xdr:to>
    <xdr:sp macro="" textlink="">
      <xdr:nvSpPr>
        <xdr:cNvPr id="204" name="楕円 203"/>
        <xdr:cNvSpPr/>
      </xdr:nvSpPr>
      <xdr:spPr>
        <a:xfrm>
          <a:off x="2857500" y="13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166794</xdr:rowOff>
    </xdr:from>
    <xdr:ext cx="599010" cy="259045"/>
    <xdr:sp macro="" textlink="">
      <xdr:nvSpPr>
        <xdr:cNvPr id="205" name="テキスト ボックス 204"/>
        <xdr:cNvSpPr txBox="1"/>
      </xdr:nvSpPr>
      <xdr:spPr>
        <a:xfrm>
          <a:off x="2608795" y="1336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133769</xdr:rowOff>
    </xdr:from>
    <xdr:to>
      <xdr:col>10</xdr:col>
      <xdr:colOff>165100</xdr:colOff>
      <xdr:row>78</xdr:row>
      <xdr:rowOff>63919</xdr:rowOff>
    </xdr:to>
    <xdr:sp macro="" textlink="">
      <xdr:nvSpPr>
        <xdr:cNvPr id="206" name="楕円 205"/>
        <xdr:cNvSpPr/>
      </xdr:nvSpPr>
      <xdr:spPr>
        <a:xfrm>
          <a:off x="1968500" y="133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55046</xdr:rowOff>
    </xdr:from>
    <xdr:ext cx="599010" cy="259045"/>
    <xdr:sp macro="" textlink="">
      <xdr:nvSpPr>
        <xdr:cNvPr id="207" name="テキスト ボックス 206"/>
        <xdr:cNvSpPr txBox="1"/>
      </xdr:nvSpPr>
      <xdr:spPr>
        <a:xfrm>
          <a:off x="1719795" y="1342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2617</xdr:rowOff>
    </xdr:from>
    <xdr:to>
      <xdr:col>6</xdr:col>
      <xdr:colOff>38100</xdr:colOff>
      <xdr:row>78</xdr:row>
      <xdr:rowOff>104217</xdr:rowOff>
    </xdr:to>
    <xdr:sp macro="" textlink="">
      <xdr:nvSpPr>
        <xdr:cNvPr id="208" name="楕円 207"/>
        <xdr:cNvSpPr/>
      </xdr:nvSpPr>
      <xdr:spPr>
        <a:xfrm>
          <a:off x="1079500" y="133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95344</xdr:rowOff>
    </xdr:from>
    <xdr:ext cx="599010" cy="259045"/>
    <xdr:sp macro="" textlink="">
      <xdr:nvSpPr>
        <xdr:cNvPr id="209" name="テキスト ボックス 208"/>
        <xdr:cNvSpPr txBox="1"/>
      </xdr:nvSpPr>
      <xdr:spPr>
        <a:xfrm>
          <a:off x="830795" y="1346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167508</xdr:rowOff>
    </xdr:from>
    <xdr:to>
      <xdr:col>24</xdr:col>
      <xdr:colOff>63500</xdr:colOff>
      <xdr:row>97</xdr:row>
      <xdr:rowOff>90421</xdr:rowOff>
    </xdr:to>
    <xdr:cxnSp macro="">
      <xdr:nvCxnSpPr>
        <xdr:cNvPr id="241" name="直線コネクタ 240"/>
        <xdr:cNvCxnSpPr/>
      </xdr:nvCxnSpPr>
      <xdr:spPr>
        <a:xfrm flipV="1">
          <a:off x="3797300" y="16626708"/>
          <a:ext cx="838200" cy="9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13284</xdr:rowOff>
    </xdr:from>
    <xdr:to>
      <xdr:col>19</xdr:col>
      <xdr:colOff>177800</xdr:colOff>
      <xdr:row>97</xdr:row>
      <xdr:rowOff>90421</xdr:rowOff>
    </xdr:to>
    <xdr:cxnSp macro="">
      <xdr:nvCxnSpPr>
        <xdr:cNvPr id="244" name="直線コネクタ 243"/>
        <xdr:cNvCxnSpPr/>
      </xdr:nvCxnSpPr>
      <xdr:spPr>
        <a:xfrm>
          <a:off x="2908300" y="16472484"/>
          <a:ext cx="889000" cy="24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13284</xdr:rowOff>
    </xdr:from>
    <xdr:to>
      <xdr:col>15</xdr:col>
      <xdr:colOff>50800</xdr:colOff>
      <xdr:row>96</xdr:row>
      <xdr:rowOff>166120</xdr:rowOff>
    </xdr:to>
    <xdr:cxnSp macro="">
      <xdr:nvCxnSpPr>
        <xdr:cNvPr id="247" name="直線コネクタ 246"/>
        <xdr:cNvCxnSpPr/>
      </xdr:nvCxnSpPr>
      <xdr:spPr>
        <a:xfrm flipV="1">
          <a:off x="2019300" y="16472484"/>
          <a:ext cx="889000" cy="15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40683</xdr:rowOff>
    </xdr:from>
    <xdr:to>
      <xdr:col>10</xdr:col>
      <xdr:colOff>114300</xdr:colOff>
      <xdr:row>96</xdr:row>
      <xdr:rowOff>166120</xdr:rowOff>
    </xdr:to>
    <xdr:cxnSp macro="">
      <xdr:nvCxnSpPr>
        <xdr:cNvPr id="250" name="直線コネクタ 249"/>
        <xdr:cNvCxnSpPr/>
      </xdr:nvCxnSpPr>
      <xdr:spPr>
        <a:xfrm>
          <a:off x="1130300" y="16499883"/>
          <a:ext cx="889000" cy="1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116708</xdr:rowOff>
    </xdr:from>
    <xdr:to>
      <xdr:col>24</xdr:col>
      <xdr:colOff>114300</xdr:colOff>
      <xdr:row>97</xdr:row>
      <xdr:rowOff>46858</xdr:rowOff>
    </xdr:to>
    <xdr:sp macro="" textlink="">
      <xdr:nvSpPr>
        <xdr:cNvPr id="260" name="楕円 259"/>
        <xdr:cNvSpPr/>
      </xdr:nvSpPr>
      <xdr:spPr>
        <a:xfrm>
          <a:off x="4584700" y="165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139585</xdr:rowOff>
    </xdr:from>
    <xdr:ext cx="534377" cy="259045"/>
    <xdr:sp macro="" textlink="">
      <xdr:nvSpPr>
        <xdr:cNvPr id="261" name="衛生費該当値テキスト"/>
        <xdr:cNvSpPr txBox="1"/>
      </xdr:nvSpPr>
      <xdr:spPr>
        <a:xfrm>
          <a:off x="4686300" y="164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39621</xdr:rowOff>
    </xdr:from>
    <xdr:to>
      <xdr:col>20</xdr:col>
      <xdr:colOff>38100</xdr:colOff>
      <xdr:row>97</xdr:row>
      <xdr:rowOff>141221</xdr:rowOff>
    </xdr:to>
    <xdr:sp macro="" textlink="">
      <xdr:nvSpPr>
        <xdr:cNvPr id="262" name="楕円 261"/>
        <xdr:cNvSpPr/>
      </xdr:nvSpPr>
      <xdr:spPr>
        <a:xfrm>
          <a:off x="3746500" y="166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157748</xdr:rowOff>
    </xdr:from>
    <xdr:ext cx="534377" cy="259045"/>
    <xdr:sp macro="" textlink="">
      <xdr:nvSpPr>
        <xdr:cNvPr id="263" name="テキスト ボックス 262"/>
        <xdr:cNvSpPr txBox="1"/>
      </xdr:nvSpPr>
      <xdr:spPr>
        <a:xfrm>
          <a:off x="3530111" y="164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133934</xdr:rowOff>
    </xdr:from>
    <xdr:to>
      <xdr:col>15</xdr:col>
      <xdr:colOff>101600</xdr:colOff>
      <xdr:row>96</xdr:row>
      <xdr:rowOff>64084</xdr:rowOff>
    </xdr:to>
    <xdr:sp macro="" textlink="">
      <xdr:nvSpPr>
        <xdr:cNvPr id="264" name="楕円 263"/>
        <xdr:cNvSpPr/>
      </xdr:nvSpPr>
      <xdr:spPr>
        <a:xfrm>
          <a:off x="2857500" y="164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80611</xdr:rowOff>
    </xdr:from>
    <xdr:ext cx="534377" cy="259045"/>
    <xdr:sp macro="" textlink="">
      <xdr:nvSpPr>
        <xdr:cNvPr id="265" name="テキスト ボックス 264"/>
        <xdr:cNvSpPr txBox="1"/>
      </xdr:nvSpPr>
      <xdr:spPr>
        <a:xfrm>
          <a:off x="2641111" y="1619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115320</xdr:rowOff>
    </xdr:from>
    <xdr:to>
      <xdr:col>10</xdr:col>
      <xdr:colOff>165100</xdr:colOff>
      <xdr:row>97</xdr:row>
      <xdr:rowOff>45470</xdr:rowOff>
    </xdr:to>
    <xdr:sp macro="" textlink="">
      <xdr:nvSpPr>
        <xdr:cNvPr id="266" name="楕円 265"/>
        <xdr:cNvSpPr/>
      </xdr:nvSpPr>
      <xdr:spPr>
        <a:xfrm>
          <a:off x="1968500" y="165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61997</xdr:rowOff>
    </xdr:from>
    <xdr:ext cx="534377" cy="259045"/>
    <xdr:sp macro="" textlink="">
      <xdr:nvSpPr>
        <xdr:cNvPr id="267" name="テキスト ボックス 266"/>
        <xdr:cNvSpPr txBox="1"/>
      </xdr:nvSpPr>
      <xdr:spPr>
        <a:xfrm>
          <a:off x="1752111" y="1634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161333</xdr:rowOff>
    </xdr:from>
    <xdr:to>
      <xdr:col>6</xdr:col>
      <xdr:colOff>38100</xdr:colOff>
      <xdr:row>96</xdr:row>
      <xdr:rowOff>91483</xdr:rowOff>
    </xdr:to>
    <xdr:sp macro="" textlink="">
      <xdr:nvSpPr>
        <xdr:cNvPr id="268" name="楕円 267"/>
        <xdr:cNvSpPr/>
      </xdr:nvSpPr>
      <xdr:spPr>
        <a:xfrm>
          <a:off x="1079500" y="1644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108010</xdr:rowOff>
    </xdr:from>
    <xdr:ext cx="534377" cy="259045"/>
    <xdr:sp macro="" textlink="">
      <xdr:nvSpPr>
        <xdr:cNvPr id="269" name="テキスト ボックス 268"/>
        <xdr:cNvSpPr txBox="1"/>
      </xdr:nvSpPr>
      <xdr:spPr>
        <a:xfrm>
          <a:off x="863111" y="1622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80590</xdr:rowOff>
    </xdr:from>
    <xdr:to>
      <xdr:col>41</xdr:col>
      <xdr:colOff>50800</xdr:colOff>
      <xdr:row>39</xdr:row>
      <xdr:rowOff>98878</xdr:rowOff>
    </xdr:to>
    <xdr:cxnSp macro="">
      <xdr:nvCxnSpPr>
        <xdr:cNvPr id="309" name="直線コネクタ 308"/>
        <xdr:cNvCxnSpPr/>
      </xdr:nvCxnSpPr>
      <xdr:spPr>
        <a:xfrm>
          <a:off x="6972300" y="6424240"/>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29790</xdr:rowOff>
    </xdr:from>
    <xdr:to>
      <xdr:col>36</xdr:col>
      <xdr:colOff>165100</xdr:colOff>
      <xdr:row>37</xdr:row>
      <xdr:rowOff>131390</xdr:rowOff>
    </xdr:to>
    <xdr:sp macro="" textlink="">
      <xdr:nvSpPr>
        <xdr:cNvPr id="327" name="楕円 326"/>
        <xdr:cNvSpPr/>
      </xdr:nvSpPr>
      <xdr:spPr>
        <a:xfrm>
          <a:off x="6921500" y="63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147917</xdr:rowOff>
    </xdr:from>
    <xdr:ext cx="469744" cy="259045"/>
    <xdr:sp macro="" textlink="">
      <xdr:nvSpPr>
        <xdr:cNvPr id="328" name="テキスト ボックス 327"/>
        <xdr:cNvSpPr txBox="1"/>
      </xdr:nvSpPr>
      <xdr:spPr>
        <a:xfrm>
          <a:off x="6737428" y="614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79121</xdr:rowOff>
    </xdr:from>
    <xdr:to>
      <xdr:col>55</xdr:col>
      <xdr:colOff>0</xdr:colOff>
      <xdr:row>58</xdr:row>
      <xdr:rowOff>99842</xdr:rowOff>
    </xdr:to>
    <xdr:cxnSp macro="">
      <xdr:nvCxnSpPr>
        <xdr:cNvPr id="359" name="直線コネクタ 358"/>
        <xdr:cNvCxnSpPr/>
      </xdr:nvCxnSpPr>
      <xdr:spPr>
        <a:xfrm flipV="1">
          <a:off x="9639300" y="10023221"/>
          <a:ext cx="838200" cy="2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99842</xdr:rowOff>
    </xdr:from>
    <xdr:to>
      <xdr:col>50</xdr:col>
      <xdr:colOff>114300</xdr:colOff>
      <xdr:row>58</xdr:row>
      <xdr:rowOff>107337</xdr:rowOff>
    </xdr:to>
    <xdr:cxnSp macro="">
      <xdr:nvCxnSpPr>
        <xdr:cNvPr id="362" name="直線コネクタ 361"/>
        <xdr:cNvCxnSpPr/>
      </xdr:nvCxnSpPr>
      <xdr:spPr>
        <a:xfrm flipV="1">
          <a:off x="8750300" y="10043942"/>
          <a:ext cx="889000" cy="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90159</xdr:rowOff>
    </xdr:from>
    <xdr:to>
      <xdr:col>45</xdr:col>
      <xdr:colOff>177800</xdr:colOff>
      <xdr:row>58</xdr:row>
      <xdr:rowOff>107337</xdr:rowOff>
    </xdr:to>
    <xdr:cxnSp macro="">
      <xdr:nvCxnSpPr>
        <xdr:cNvPr id="365" name="直線コネクタ 364"/>
        <xdr:cNvCxnSpPr/>
      </xdr:nvCxnSpPr>
      <xdr:spPr>
        <a:xfrm>
          <a:off x="7861300" y="10034259"/>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83758</xdr:rowOff>
    </xdr:from>
    <xdr:to>
      <xdr:col>41</xdr:col>
      <xdr:colOff>50800</xdr:colOff>
      <xdr:row>58</xdr:row>
      <xdr:rowOff>90159</xdr:rowOff>
    </xdr:to>
    <xdr:cxnSp macro="">
      <xdr:nvCxnSpPr>
        <xdr:cNvPr id="368" name="直線コネクタ 367"/>
        <xdr:cNvCxnSpPr/>
      </xdr:nvCxnSpPr>
      <xdr:spPr>
        <a:xfrm>
          <a:off x="6972300" y="1002785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28321</xdr:rowOff>
    </xdr:from>
    <xdr:to>
      <xdr:col>55</xdr:col>
      <xdr:colOff>50800</xdr:colOff>
      <xdr:row>58</xdr:row>
      <xdr:rowOff>129921</xdr:rowOff>
    </xdr:to>
    <xdr:sp macro="" textlink="">
      <xdr:nvSpPr>
        <xdr:cNvPr id="378" name="楕円 377"/>
        <xdr:cNvSpPr/>
      </xdr:nvSpPr>
      <xdr:spPr>
        <a:xfrm>
          <a:off x="10426700" y="99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51198</xdr:rowOff>
    </xdr:from>
    <xdr:ext cx="534377" cy="259045"/>
    <xdr:sp macro="" textlink="">
      <xdr:nvSpPr>
        <xdr:cNvPr id="379" name="農林水産業費該当値テキスト"/>
        <xdr:cNvSpPr txBox="1"/>
      </xdr:nvSpPr>
      <xdr:spPr>
        <a:xfrm>
          <a:off x="10528300" y="98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49042</xdr:rowOff>
    </xdr:from>
    <xdr:to>
      <xdr:col>50</xdr:col>
      <xdr:colOff>165100</xdr:colOff>
      <xdr:row>58</xdr:row>
      <xdr:rowOff>150642</xdr:rowOff>
    </xdr:to>
    <xdr:sp macro="" textlink="">
      <xdr:nvSpPr>
        <xdr:cNvPr id="380" name="楕円 379"/>
        <xdr:cNvSpPr/>
      </xdr:nvSpPr>
      <xdr:spPr>
        <a:xfrm>
          <a:off x="9588500" y="999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141769</xdr:rowOff>
    </xdr:from>
    <xdr:ext cx="534377" cy="259045"/>
    <xdr:sp macro="" textlink="">
      <xdr:nvSpPr>
        <xdr:cNvPr id="381" name="テキスト ボックス 380"/>
        <xdr:cNvSpPr txBox="1"/>
      </xdr:nvSpPr>
      <xdr:spPr>
        <a:xfrm>
          <a:off x="9372111" y="100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56537</xdr:rowOff>
    </xdr:from>
    <xdr:to>
      <xdr:col>46</xdr:col>
      <xdr:colOff>38100</xdr:colOff>
      <xdr:row>58</xdr:row>
      <xdr:rowOff>158137</xdr:rowOff>
    </xdr:to>
    <xdr:sp macro="" textlink="">
      <xdr:nvSpPr>
        <xdr:cNvPr id="382" name="楕円 381"/>
        <xdr:cNvSpPr/>
      </xdr:nvSpPr>
      <xdr:spPr>
        <a:xfrm>
          <a:off x="8699500" y="1000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149264</xdr:rowOff>
    </xdr:from>
    <xdr:ext cx="469744" cy="259045"/>
    <xdr:sp macro="" textlink="">
      <xdr:nvSpPr>
        <xdr:cNvPr id="383" name="テキスト ボックス 382"/>
        <xdr:cNvSpPr txBox="1"/>
      </xdr:nvSpPr>
      <xdr:spPr>
        <a:xfrm>
          <a:off x="8515428" y="1009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39359</xdr:rowOff>
    </xdr:from>
    <xdr:to>
      <xdr:col>41</xdr:col>
      <xdr:colOff>101600</xdr:colOff>
      <xdr:row>58</xdr:row>
      <xdr:rowOff>140959</xdr:rowOff>
    </xdr:to>
    <xdr:sp macro="" textlink="">
      <xdr:nvSpPr>
        <xdr:cNvPr id="384" name="楕円 383"/>
        <xdr:cNvSpPr/>
      </xdr:nvSpPr>
      <xdr:spPr>
        <a:xfrm>
          <a:off x="7810500" y="99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157486</xdr:rowOff>
    </xdr:from>
    <xdr:ext cx="534377" cy="259045"/>
    <xdr:sp macro="" textlink="">
      <xdr:nvSpPr>
        <xdr:cNvPr id="385" name="テキスト ボックス 384"/>
        <xdr:cNvSpPr txBox="1"/>
      </xdr:nvSpPr>
      <xdr:spPr>
        <a:xfrm>
          <a:off x="7594111" y="975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32958</xdr:rowOff>
    </xdr:from>
    <xdr:to>
      <xdr:col>36</xdr:col>
      <xdr:colOff>165100</xdr:colOff>
      <xdr:row>58</xdr:row>
      <xdr:rowOff>134558</xdr:rowOff>
    </xdr:to>
    <xdr:sp macro="" textlink="">
      <xdr:nvSpPr>
        <xdr:cNvPr id="386" name="楕円 385"/>
        <xdr:cNvSpPr/>
      </xdr:nvSpPr>
      <xdr:spPr>
        <a:xfrm>
          <a:off x="6921500" y="997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151085</xdr:rowOff>
    </xdr:from>
    <xdr:ext cx="534377" cy="259045"/>
    <xdr:sp macro="" textlink="">
      <xdr:nvSpPr>
        <xdr:cNvPr id="387" name="テキスト ボックス 386"/>
        <xdr:cNvSpPr txBox="1"/>
      </xdr:nvSpPr>
      <xdr:spPr>
        <a:xfrm>
          <a:off x="6705111" y="975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4967</xdr:rowOff>
    </xdr:from>
    <xdr:to>
      <xdr:col>55</xdr:col>
      <xdr:colOff>0</xdr:colOff>
      <xdr:row>79</xdr:row>
      <xdr:rowOff>19718</xdr:rowOff>
    </xdr:to>
    <xdr:cxnSp macro="">
      <xdr:nvCxnSpPr>
        <xdr:cNvPr id="418" name="直線コネクタ 417"/>
        <xdr:cNvCxnSpPr/>
      </xdr:nvCxnSpPr>
      <xdr:spPr>
        <a:xfrm flipV="1">
          <a:off x="9639300" y="13549517"/>
          <a:ext cx="8382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19718</xdr:rowOff>
    </xdr:from>
    <xdr:to>
      <xdr:col>50</xdr:col>
      <xdr:colOff>114300</xdr:colOff>
      <xdr:row>79</xdr:row>
      <xdr:rowOff>26608</xdr:rowOff>
    </xdr:to>
    <xdr:cxnSp macro="">
      <xdr:nvCxnSpPr>
        <xdr:cNvPr id="421" name="直線コネクタ 420"/>
        <xdr:cNvCxnSpPr/>
      </xdr:nvCxnSpPr>
      <xdr:spPr>
        <a:xfrm flipV="1">
          <a:off x="8750300" y="13564268"/>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131263</xdr:rowOff>
    </xdr:from>
    <xdr:to>
      <xdr:col>45</xdr:col>
      <xdr:colOff>177800</xdr:colOff>
      <xdr:row>79</xdr:row>
      <xdr:rowOff>26608</xdr:rowOff>
    </xdr:to>
    <xdr:cxnSp macro="">
      <xdr:nvCxnSpPr>
        <xdr:cNvPr id="424" name="直線コネクタ 423"/>
        <xdr:cNvCxnSpPr/>
      </xdr:nvCxnSpPr>
      <xdr:spPr>
        <a:xfrm>
          <a:off x="7861300" y="13504363"/>
          <a:ext cx="889000" cy="6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131263</xdr:rowOff>
    </xdr:from>
    <xdr:to>
      <xdr:col>41</xdr:col>
      <xdr:colOff>50800</xdr:colOff>
      <xdr:row>78</xdr:row>
      <xdr:rowOff>134018</xdr:rowOff>
    </xdr:to>
    <xdr:cxnSp macro="">
      <xdr:nvCxnSpPr>
        <xdr:cNvPr id="427" name="直線コネクタ 426"/>
        <xdr:cNvCxnSpPr/>
      </xdr:nvCxnSpPr>
      <xdr:spPr>
        <a:xfrm flipV="1">
          <a:off x="6972300" y="13504363"/>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125617</xdr:rowOff>
    </xdr:from>
    <xdr:to>
      <xdr:col>55</xdr:col>
      <xdr:colOff>50800</xdr:colOff>
      <xdr:row>79</xdr:row>
      <xdr:rowOff>55767</xdr:rowOff>
    </xdr:to>
    <xdr:sp macro="" textlink="">
      <xdr:nvSpPr>
        <xdr:cNvPr id="437" name="楕円 436"/>
        <xdr:cNvSpPr/>
      </xdr:nvSpPr>
      <xdr:spPr>
        <a:xfrm>
          <a:off x="10426700" y="134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84994</xdr:rowOff>
    </xdr:from>
    <xdr:ext cx="469744" cy="259045"/>
    <xdr:sp macro="" textlink="">
      <xdr:nvSpPr>
        <xdr:cNvPr id="438" name="商工費該当値テキスト"/>
        <xdr:cNvSpPr txBox="1"/>
      </xdr:nvSpPr>
      <xdr:spPr>
        <a:xfrm>
          <a:off x="10528300" y="1328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140368</xdr:rowOff>
    </xdr:from>
    <xdr:to>
      <xdr:col>50</xdr:col>
      <xdr:colOff>165100</xdr:colOff>
      <xdr:row>79</xdr:row>
      <xdr:rowOff>70518</xdr:rowOff>
    </xdr:to>
    <xdr:sp macro="" textlink="">
      <xdr:nvSpPr>
        <xdr:cNvPr id="439" name="楕円 438"/>
        <xdr:cNvSpPr/>
      </xdr:nvSpPr>
      <xdr:spPr>
        <a:xfrm>
          <a:off x="9588500" y="135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87045</xdr:rowOff>
    </xdr:from>
    <xdr:ext cx="469744" cy="259045"/>
    <xdr:sp macro="" textlink="">
      <xdr:nvSpPr>
        <xdr:cNvPr id="440" name="テキスト ボックス 439"/>
        <xdr:cNvSpPr txBox="1"/>
      </xdr:nvSpPr>
      <xdr:spPr>
        <a:xfrm>
          <a:off x="9404428" y="1328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147258</xdr:rowOff>
    </xdr:from>
    <xdr:to>
      <xdr:col>46</xdr:col>
      <xdr:colOff>38100</xdr:colOff>
      <xdr:row>79</xdr:row>
      <xdr:rowOff>77408</xdr:rowOff>
    </xdr:to>
    <xdr:sp macro="" textlink="">
      <xdr:nvSpPr>
        <xdr:cNvPr id="441" name="楕円 440"/>
        <xdr:cNvSpPr/>
      </xdr:nvSpPr>
      <xdr:spPr>
        <a:xfrm>
          <a:off x="8699500" y="135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93935</xdr:rowOff>
    </xdr:from>
    <xdr:ext cx="469744" cy="259045"/>
    <xdr:sp macro="" textlink="">
      <xdr:nvSpPr>
        <xdr:cNvPr id="442" name="テキスト ボックス 441"/>
        <xdr:cNvSpPr txBox="1"/>
      </xdr:nvSpPr>
      <xdr:spPr>
        <a:xfrm>
          <a:off x="8515428" y="1329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80463</xdr:rowOff>
    </xdr:from>
    <xdr:to>
      <xdr:col>41</xdr:col>
      <xdr:colOff>101600</xdr:colOff>
      <xdr:row>79</xdr:row>
      <xdr:rowOff>10613</xdr:rowOff>
    </xdr:to>
    <xdr:sp macro="" textlink="">
      <xdr:nvSpPr>
        <xdr:cNvPr id="443" name="楕円 442"/>
        <xdr:cNvSpPr/>
      </xdr:nvSpPr>
      <xdr:spPr>
        <a:xfrm>
          <a:off x="7810500" y="134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27140</xdr:rowOff>
    </xdr:from>
    <xdr:ext cx="534377" cy="259045"/>
    <xdr:sp macro="" textlink="">
      <xdr:nvSpPr>
        <xdr:cNvPr id="444" name="テキスト ボックス 443"/>
        <xdr:cNvSpPr txBox="1"/>
      </xdr:nvSpPr>
      <xdr:spPr>
        <a:xfrm>
          <a:off x="7594111" y="132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83218</xdr:rowOff>
    </xdr:from>
    <xdr:to>
      <xdr:col>36</xdr:col>
      <xdr:colOff>165100</xdr:colOff>
      <xdr:row>79</xdr:row>
      <xdr:rowOff>13368</xdr:rowOff>
    </xdr:to>
    <xdr:sp macro="" textlink="">
      <xdr:nvSpPr>
        <xdr:cNvPr id="445" name="楕円 444"/>
        <xdr:cNvSpPr/>
      </xdr:nvSpPr>
      <xdr:spPr>
        <a:xfrm>
          <a:off x="6921500" y="134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29895</xdr:rowOff>
    </xdr:from>
    <xdr:ext cx="534377" cy="259045"/>
    <xdr:sp macro="" textlink="">
      <xdr:nvSpPr>
        <xdr:cNvPr id="446" name="テキスト ボックス 445"/>
        <xdr:cNvSpPr txBox="1"/>
      </xdr:nvSpPr>
      <xdr:spPr>
        <a:xfrm>
          <a:off x="6705111" y="132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168956</xdr:rowOff>
    </xdr:from>
    <xdr:to>
      <xdr:col>55</xdr:col>
      <xdr:colOff>0</xdr:colOff>
      <xdr:row>98</xdr:row>
      <xdr:rowOff>46968</xdr:rowOff>
    </xdr:to>
    <xdr:cxnSp macro="">
      <xdr:nvCxnSpPr>
        <xdr:cNvPr id="473" name="直線コネクタ 472"/>
        <xdr:cNvCxnSpPr/>
      </xdr:nvCxnSpPr>
      <xdr:spPr>
        <a:xfrm flipV="1">
          <a:off x="9639300" y="16799606"/>
          <a:ext cx="838200" cy="4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46968</xdr:rowOff>
    </xdr:from>
    <xdr:to>
      <xdr:col>50</xdr:col>
      <xdr:colOff>114300</xdr:colOff>
      <xdr:row>98</xdr:row>
      <xdr:rowOff>59964</xdr:rowOff>
    </xdr:to>
    <xdr:cxnSp macro="">
      <xdr:nvCxnSpPr>
        <xdr:cNvPr id="476" name="直線コネクタ 475"/>
        <xdr:cNvCxnSpPr/>
      </xdr:nvCxnSpPr>
      <xdr:spPr>
        <a:xfrm flipV="1">
          <a:off x="8750300" y="16849068"/>
          <a:ext cx="889000" cy="1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59964</xdr:rowOff>
    </xdr:from>
    <xdr:to>
      <xdr:col>45</xdr:col>
      <xdr:colOff>177800</xdr:colOff>
      <xdr:row>98</xdr:row>
      <xdr:rowOff>62857</xdr:rowOff>
    </xdr:to>
    <xdr:cxnSp macro="">
      <xdr:nvCxnSpPr>
        <xdr:cNvPr id="479" name="直線コネクタ 478"/>
        <xdr:cNvCxnSpPr/>
      </xdr:nvCxnSpPr>
      <xdr:spPr>
        <a:xfrm flipV="1">
          <a:off x="7861300" y="16862064"/>
          <a:ext cx="889000" cy="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62857</xdr:rowOff>
    </xdr:from>
    <xdr:to>
      <xdr:col>41</xdr:col>
      <xdr:colOff>50800</xdr:colOff>
      <xdr:row>98</xdr:row>
      <xdr:rowOff>72572</xdr:rowOff>
    </xdr:to>
    <xdr:cxnSp macro="">
      <xdr:nvCxnSpPr>
        <xdr:cNvPr id="482" name="直線コネクタ 481"/>
        <xdr:cNvCxnSpPr/>
      </xdr:nvCxnSpPr>
      <xdr:spPr>
        <a:xfrm flipV="1">
          <a:off x="6972300" y="16864957"/>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118156</xdr:rowOff>
    </xdr:from>
    <xdr:to>
      <xdr:col>55</xdr:col>
      <xdr:colOff>50800</xdr:colOff>
      <xdr:row>98</xdr:row>
      <xdr:rowOff>48306</xdr:rowOff>
    </xdr:to>
    <xdr:sp macro="" textlink="">
      <xdr:nvSpPr>
        <xdr:cNvPr id="492" name="楕円 491"/>
        <xdr:cNvSpPr/>
      </xdr:nvSpPr>
      <xdr:spPr>
        <a:xfrm>
          <a:off x="10426700" y="167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77533</xdr:rowOff>
    </xdr:from>
    <xdr:ext cx="534377" cy="259045"/>
    <xdr:sp macro="" textlink="">
      <xdr:nvSpPr>
        <xdr:cNvPr id="493" name="土木費該当値テキスト"/>
        <xdr:cNvSpPr txBox="1"/>
      </xdr:nvSpPr>
      <xdr:spPr>
        <a:xfrm>
          <a:off x="10528300" y="1653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167618</xdr:rowOff>
    </xdr:from>
    <xdr:to>
      <xdr:col>50</xdr:col>
      <xdr:colOff>165100</xdr:colOff>
      <xdr:row>98</xdr:row>
      <xdr:rowOff>97768</xdr:rowOff>
    </xdr:to>
    <xdr:sp macro="" textlink="">
      <xdr:nvSpPr>
        <xdr:cNvPr id="494" name="楕円 493"/>
        <xdr:cNvSpPr/>
      </xdr:nvSpPr>
      <xdr:spPr>
        <a:xfrm>
          <a:off x="9588500" y="1679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114295</xdr:rowOff>
    </xdr:from>
    <xdr:ext cx="534377" cy="259045"/>
    <xdr:sp macro="" textlink="">
      <xdr:nvSpPr>
        <xdr:cNvPr id="495" name="テキスト ボックス 494"/>
        <xdr:cNvSpPr txBox="1"/>
      </xdr:nvSpPr>
      <xdr:spPr>
        <a:xfrm>
          <a:off x="9372111" y="16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9164</xdr:rowOff>
    </xdr:from>
    <xdr:to>
      <xdr:col>46</xdr:col>
      <xdr:colOff>38100</xdr:colOff>
      <xdr:row>98</xdr:row>
      <xdr:rowOff>110764</xdr:rowOff>
    </xdr:to>
    <xdr:sp macro="" textlink="">
      <xdr:nvSpPr>
        <xdr:cNvPr id="496" name="楕円 495"/>
        <xdr:cNvSpPr/>
      </xdr:nvSpPr>
      <xdr:spPr>
        <a:xfrm>
          <a:off x="8699500" y="168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101891</xdr:rowOff>
    </xdr:from>
    <xdr:ext cx="534377" cy="259045"/>
    <xdr:sp macro="" textlink="">
      <xdr:nvSpPr>
        <xdr:cNvPr id="497" name="テキスト ボックス 496"/>
        <xdr:cNvSpPr txBox="1"/>
      </xdr:nvSpPr>
      <xdr:spPr>
        <a:xfrm>
          <a:off x="8483111" y="1690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12057</xdr:rowOff>
    </xdr:from>
    <xdr:to>
      <xdr:col>41</xdr:col>
      <xdr:colOff>101600</xdr:colOff>
      <xdr:row>98</xdr:row>
      <xdr:rowOff>113657</xdr:rowOff>
    </xdr:to>
    <xdr:sp macro="" textlink="">
      <xdr:nvSpPr>
        <xdr:cNvPr id="498" name="楕円 497"/>
        <xdr:cNvSpPr/>
      </xdr:nvSpPr>
      <xdr:spPr>
        <a:xfrm>
          <a:off x="7810500" y="168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104784</xdr:rowOff>
    </xdr:from>
    <xdr:ext cx="534377" cy="259045"/>
    <xdr:sp macro="" textlink="">
      <xdr:nvSpPr>
        <xdr:cNvPr id="499" name="テキスト ボックス 498"/>
        <xdr:cNvSpPr txBox="1"/>
      </xdr:nvSpPr>
      <xdr:spPr>
        <a:xfrm>
          <a:off x="7594111" y="1690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21772</xdr:rowOff>
    </xdr:from>
    <xdr:to>
      <xdr:col>36</xdr:col>
      <xdr:colOff>165100</xdr:colOff>
      <xdr:row>98</xdr:row>
      <xdr:rowOff>123372</xdr:rowOff>
    </xdr:to>
    <xdr:sp macro="" textlink="">
      <xdr:nvSpPr>
        <xdr:cNvPr id="500" name="楕円 499"/>
        <xdr:cNvSpPr/>
      </xdr:nvSpPr>
      <xdr:spPr>
        <a:xfrm>
          <a:off x="6921500" y="1682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114499</xdr:rowOff>
    </xdr:from>
    <xdr:ext cx="534377" cy="259045"/>
    <xdr:sp macro="" textlink="">
      <xdr:nvSpPr>
        <xdr:cNvPr id="501" name="テキスト ボックス 500"/>
        <xdr:cNvSpPr txBox="1"/>
      </xdr:nvSpPr>
      <xdr:spPr>
        <a:xfrm>
          <a:off x="6705111" y="169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78702</xdr:rowOff>
    </xdr:from>
    <xdr:to>
      <xdr:col>85</xdr:col>
      <xdr:colOff>127000</xdr:colOff>
      <xdr:row>37</xdr:row>
      <xdr:rowOff>118593</xdr:rowOff>
    </xdr:to>
    <xdr:cxnSp macro="">
      <xdr:nvCxnSpPr>
        <xdr:cNvPr id="531" name="直線コネクタ 530"/>
        <xdr:cNvCxnSpPr/>
      </xdr:nvCxnSpPr>
      <xdr:spPr>
        <a:xfrm flipV="1">
          <a:off x="15481300" y="6422352"/>
          <a:ext cx="8382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118593</xdr:rowOff>
    </xdr:from>
    <xdr:to>
      <xdr:col>81</xdr:col>
      <xdr:colOff>50800</xdr:colOff>
      <xdr:row>37</xdr:row>
      <xdr:rowOff>133299</xdr:rowOff>
    </xdr:to>
    <xdr:cxnSp macro="">
      <xdr:nvCxnSpPr>
        <xdr:cNvPr id="534" name="直線コネクタ 533"/>
        <xdr:cNvCxnSpPr/>
      </xdr:nvCxnSpPr>
      <xdr:spPr>
        <a:xfrm flipV="1">
          <a:off x="14592300" y="6462243"/>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72949</xdr:rowOff>
    </xdr:from>
    <xdr:to>
      <xdr:col>76</xdr:col>
      <xdr:colOff>114300</xdr:colOff>
      <xdr:row>37</xdr:row>
      <xdr:rowOff>133299</xdr:rowOff>
    </xdr:to>
    <xdr:cxnSp macro="">
      <xdr:nvCxnSpPr>
        <xdr:cNvPr id="537" name="直線コネクタ 536"/>
        <xdr:cNvCxnSpPr/>
      </xdr:nvCxnSpPr>
      <xdr:spPr>
        <a:xfrm>
          <a:off x="13703300" y="6416599"/>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72949</xdr:rowOff>
    </xdr:from>
    <xdr:to>
      <xdr:col>71</xdr:col>
      <xdr:colOff>177800</xdr:colOff>
      <xdr:row>38</xdr:row>
      <xdr:rowOff>24447</xdr:rowOff>
    </xdr:to>
    <xdr:cxnSp macro="">
      <xdr:nvCxnSpPr>
        <xdr:cNvPr id="540" name="直線コネクタ 539"/>
        <xdr:cNvCxnSpPr/>
      </xdr:nvCxnSpPr>
      <xdr:spPr>
        <a:xfrm flipV="1">
          <a:off x="12814300" y="6416599"/>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27902</xdr:rowOff>
    </xdr:from>
    <xdr:to>
      <xdr:col>85</xdr:col>
      <xdr:colOff>177800</xdr:colOff>
      <xdr:row>37</xdr:row>
      <xdr:rowOff>129502</xdr:rowOff>
    </xdr:to>
    <xdr:sp macro="" textlink="">
      <xdr:nvSpPr>
        <xdr:cNvPr id="550" name="楕円 549"/>
        <xdr:cNvSpPr/>
      </xdr:nvSpPr>
      <xdr:spPr>
        <a:xfrm>
          <a:off x="16268700" y="637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50779</xdr:rowOff>
    </xdr:from>
    <xdr:ext cx="534377" cy="259045"/>
    <xdr:sp macro="" textlink="">
      <xdr:nvSpPr>
        <xdr:cNvPr id="551" name="消防費該当値テキスト"/>
        <xdr:cNvSpPr txBox="1"/>
      </xdr:nvSpPr>
      <xdr:spPr>
        <a:xfrm>
          <a:off x="16370300" y="622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67793</xdr:rowOff>
    </xdr:from>
    <xdr:to>
      <xdr:col>81</xdr:col>
      <xdr:colOff>101600</xdr:colOff>
      <xdr:row>37</xdr:row>
      <xdr:rowOff>169393</xdr:rowOff>
    </xdr:to>
    <xdr:sp macro="" textlink="">
      <xdr:nvSpPr>
        <xdr:cNvPr id="552" name="楕円 551"/>
        <xdr:cNvSpPr/>
      </xdr:nvSpPr>
      <xdr:spPr>
        <a:xfrm>
          <a:off x="15430500" y="64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14470</xdr:rowOff>
    </xdr:from>
    <xdr:ext cx="534377" cy="259045"/>
    <xdr:sp macro="" textlink="">
      <xdr:nvSpPr>
        <xdr:cNvPr id="553" name="テキスト ボックス 552"/>
        <xdr:cNvSpPr txBox="1"/>
      </xdr:nvSpPr>
      <xdr:spPr>
        <a:xfrm>
          <a:off x="15214111" y="618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82499</xdr:rowOff>
    </xdr:from>
    <xdr:to>
      <xdr:col>76</xdr:col>
      <xdr:colOff>165100</xdr:colOff>
      <xdr:row>38</xdr:row>
      <xdr:rowOff>12649</xdr:rowOff>
    </xdr:to>
    <xdr:sp macro="" textlink="">
      <xdr:nvSpPr>
        <xdr:cNvPr id="554" name="楕円 553"/>
        <xdr:cNvSpPr/>
      </xdr:nvSpPr>
      <xdr:spPr>
        <a:xfrm>
          <a:off x="14541500" y="64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29176</xdr:rowOff>
    </xdr:from>
    <xdr:ext cx="534377" cy="259045"/>
    <xdr:sp macro="" textlink="">
      <xdr:nvSpPr>
        <xdr:cNvPr id="555" name="テキスト ボックス 554"/>
        <xdr:cNvSpPr txBox="1"/>
      </xdr:nvSpPr>
      <xdr:spPr>
        <a:xfrm>
          <a:off x="14325111" y="62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22149</xdr:rowOff>
    </xdr:from>
    <xdr:to>
      <xdr:col>72</xdr:col>
      <xdr:colOff>38100</xdr:colOff>
      <xdr:row>37</xdr:row>
      <xdr:rowOff>123749</xdr:rowOff>
    </xdr:to>
    <xdr:sp macro="" textlink="">
      <xdr:nvSpPr>
        <xdr:cNvPr id="556" name="楕円 555"/>
        <xdr:cNvSpPr/>
      </xdr:nvSpPr>
      <xdr:spPr>
        <a:xfrm>
          <a:off x="13652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140276</xdr:rowOff>
    </xdr:from>
    <xdr:ext cx="534377" cy="259045"/>
    <xdr:sp macro="" textlink="">
      <xdr:nvSpPr>
        <xdr:cNvPr id="557" name="テキスト ボックス 556"/>
        <xdr:cNvSpPr txBox="1"/>
      </xdr:nvSpPr>
      <xdr:spPr>
        <a:xfrm>
          <a:off x="13436111" y="61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145097</xdr:rowOff>
    </xdr:from>
    <xdr:to>
      <xdr:col>67</xdr:col>
      <xdr:colOff>101600</xdr:colOff>
      <xdr:row>38</xdr:row>
      <xdr:rowOff>75247</xdr:rowOff>
    </xdr:to>
    <xdr:sp macro="" textlink="">
      <xdr:nvSpPr>
        <xdr:cNvPr id="558" name="楕円 557"/>
        <xdr:cNvSpPr/>
      </xdr:nvSpPr>
      <xdr:spPr>
        <a:xfrm>
          <a:off x="12763500" y="64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66374</xdr:rowOff>
    </xdr:from>
    <xdr:ext cx="534377" cy="259045"/>
    <xdr:sp macro="" textlink="">
      <xdr:nvSpPr>
        <xdr:cNvPr id="559" name="テキスト ボックス 558"/>
        <xdr:cNvSpPr txBox="1"/>
      </xdr:nvSpPr>
      <xdr:spPr>
        <a:xfrm>
          <a:off x="12547111" y="65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80504</xdr:rowOff>
    </xdr:from>
    <xdr:to>
      <xdr:col>85</xdr:col>
      <xdr:colOff>127000</xdr:colOff>
      <xdr:row>58</xdr:row>
      <xdr:rowOff>130970</xdr:rowOff>
    </xdr:to>
    <xdr:cxnSp macro="">
      <xdr:nvCxnSpPr>
        <xdr:cNvPr id="591" name="直線コネクタ 590"/>
        <xdr:cNvCxnSpPr/>
      </xdr:nvCxnSpPr>
      <xdr:spPr>
        <a:xfrm flipV="1">
          <a:off x="15481300" y="9681704"/>
          <a:ext cx="838200" cy="39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65568</xdr:rowOff>
    </xdr:from>
    <xdr:to>
      <xdr:col>81</xdr:col>
      <xdr:colOff>50800</xdr:colOff>
      <xdr:row>58</xdr:row>
      <xdr:rowOff>130970</xdr:rowOff>
    </xdr:to>
    <xdr:cxnSp macro="">
      <xdr:nvCxnSpPr>
        <xdr:cNvPr id="594" name="直線コネクタ 593"/>
        <xdr:cNvCxnSpPr/>
      </xdr:nvCxnSpPr>
      <xdr:spPr>
        <a:xfrm>
          <a:off x="14592300" y="10009668"/>
          <a:ext cx="889000" cy="6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65568</xdr:rowOff>
    </xdr:from>
    <xdr:to>
      <xdr:col>76</xdr:col>
      <xdr:colOff>114300</xdr:colOff>
      <xdr:row>58</xdr:row>
      <xdr:rowOff>102960</xdr:rowOff>
    </xdr:to>
    <xdr:cxnSp macro="">
      <xdr:nvCxnSpPr>
        <xdr:cNvPr id="597" name="直線コネクタ 596"/>
        <xdr:cNvCxnSpPr/>
      </xdr:nvCxnSpPr>
      <xdr:spPr>
        <a:xfrm flipV="1">
          <a:off x="13703300" y="10009668"/>
          <a:ext cx="8890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102960</xdr:rowOff>
    </xdr:from>
    <xdr:to>
      <xdr:col>71</xdr:col>
      <xdr:colOff>177800</xdr:colOff>
      <xdr:row>58</xdr:row>
      <xdr:rowOff>149367</xdr:rowOff>
    </xdr:to>
    <xdr:cxnSp macro="">
      <xdr:nvCxnSpPr>
        <xdr:cNvPr id="600" name="直線コネクタ 599"/>
        <xdr:cNvCxnSpPr/>
      </xdr:nvCxnSpPr>
      <xdr:spPr>
        <a:xfrm flipV="1">
          <a:off x="12814300" y="10047060"/>
          <a:ext cx="8890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29704</xdr:rowOff>
    </xdr:from>
    <xdr:to>
      <xdr:col>85</xdr:col>
      <xdr:colOff>177800</xdr:colOff>
      <xdr:row>56</xdr:row>
      <xdr:rowOff>131304</xdr:rowOff>
    </xdr:to>
    <xdr:sp macro="" textlink="">
      <xdr:nvSpPr>
        <xdr:cNvPr id="610" name="楕円 609"/>
        <xdr:cNvSpPr/>
      </xdr:nvSpPr>
      <xdr:spPr>
        <a:xfrm>
          <a:off x="16268700" y="96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52581</xdr:rowOff>
    </xdr:from>
    <xdr:ext cx="534377" cy="259045"/>
    <xdr:sp macro="" textlink="">
      <xdr:nvSpPr>
        <xdr:cNvPr id="611" name="教育費該当値テキスト"/>
        <xdr:cNvSpPr txBox="1"/>
      </xdr:nvSpPr>
      <xdr:spPr>
        <a:xfrm>
          <a:off x="16370300" y="94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80170</xdr:rowOff>
    </xdr:from>
    <xdr:to>
      <xdr:col>81</xdr:col>
      <xdr:colOff>101600</xdr:colOff>
      <xdr:row>59</xdr:row>
      <xdr:rowOff>10320</xdr:rowOff>
    </xdr:to>
    <xdr:sp macro="" textlink="">
      <xdr:nvSpPr>
        <xdr:cNvPr id="612" name="楕円 611"/>
        <xdr:cNvSpPr/>
      </xdr:nvSpPr>
      <xdr:spPr>
        <a:xfrm>
          <a:off x="15430500" y="100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1447</xdr:rowOff>
    </xdr:from>
    <xdr:ext cx="534377" cy="259045"/>
    <xdr:sp macro="" textlink="">
      <xdr:nvSpPr>
        <xdr:cNvPr id="613" name="テキスト ボックス 612"/>
        <xdr:cNvSpPr txBox="1"/>
      </xdr:nvSpPr>
      <xdr:spPr>
        <a:xfrm>
          <a:off x="15214111" y="101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14768</xdr:rowOff>
    </xdr:from>
    <xdr:to>
      <xdr:col>76</xdr:col>
      <xdr:colOff>165100</xdr:colOff>
      <xdr:row>58</xdr:row>
      <xdr:rowOff>116368</xdr:rowOff>
    </xdr:to>
    <xdr:sp macro="" textlink="">
      <xdr:nvSpPr>
        <xdr:cNvPr id="614" name="楕円 613"/>
        <xdr:cNvSpPr/>
      </xdr:nvSpPr>
      <xdr:spPr>
        <a:xfrm>
          <a:off x="14541500" y="99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132895</xdr:rowOff>
    </xdr:from>
    <xdr:ext cx="534377" cy="259045"/>
    <xdr:sp macro="" textlink="">
      <xdr:nvSpPr>
        <xdr:cNvPr id="615" name="テキスト ボックス 614"/>
        <xdr:cNvSpPr txBox="1"/>
      </xdr:nvSpPr>
      <xdr:spPr>
        <a:xfrm>
          <a:off x="14325111" y="973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52160</xdr:rowOff>
    </xdr:from>
    <xdr:to>
      <xdr:col>72</xdr:col>
      <xdr:colOff>38100</xdr:colOff>
      <xdr:row>58</xdr:row>
      <xdr:rowOff>153760</xdr:rowOff>
    </xdr:to>
    <xdr:sp macro="" textlink="">
      <xdr:nvSpPr>
        <xdr:cNvPr id="616" name="楕円 615"/>
        <xdr:cNvSpPr/>
      </xdr:nvSpPr>
      <xdr:spPr>
        <a:xfrm>
          <a:off x="13652500" y="999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170287</xdr:rowOff>
    </xdr:from>
    <xdr:ext cx="534377" cy="259045"/>
    <xdr:sp macro="" textlink="">
      <xdr:nvSpPr>
        <xdr:cNvPr id="617" name="テキスト ボックス 616"/>
        <xdr:cNvSpPr txBox="1"/>
      </xdr:nvSpPr>
      <xdr:spPr>
        <a:xfrm>
          <a:off x="13436111" y="977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98567</xdr:rowOff>
    </xdr:from>
    <xdr:to>
      <xdr:col>67</xdr:col>
      <xdr:colOff>101600</xdr:colOff>
      <xdr:row>59</xdr:row>
      <xdr:rowOff>28717</xdr:rowOff>
    </xdr:to>
    <xdr:sp macro="" textlink="">
      <xdr:nvSpPr>
        <xdr:cNvPr id="618" name="楕円 617"/>
        <xdr:cNvSpPr/>
      </xdr:nvSpPr>
      <xdr:spPr>
        <a:xfrm>
          <a:off x="12763500" y="100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19844</xdr:rowOff>
    </xdr:from>
    <xdr:ext cx="534377" cy="259045"/>
    <xdr:sp macro="" textlink="">
      <xdr:nvSpPr>
        <xdr:cNvPr id="619" name="テキスト ボックス 618"/>
        <xdr:cNvSpPr txBox="1"/>
      </xdr:nvSpPr>
      <xdr:spPr>
        <a:xfrm>
          <a:off x="12547111" y="101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155958</xdr:rowOff>
    </xdr:from>
    <xdr:to>
      <xdr:col>85</xdr:col>
      <xdr:colOff>127000</xdr:colOff>
      <xdr:row>79</xdr:row>
      <xdr:rowOff>36689</xdr:rowOff>
    </xdr:to>
    <xdr:cxnSp macro="">
      <xdr:nvCxnSpPr>
        <xdr:cNvPr id="648" name="直線コネクタ 647"/>
        <xdr:cNvCxnSpPr/>
      </xdr:nvCxnSpPr>
      <xdr:spPr>
        <a:xfrm flipV="1">
          <a:off x="15481300" y="13529058"/>
          <a:ext cx="838200" cy="5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9" name="災害復旧費平均値テキスト"/>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32860</xdr:rowOff>
    </xdr:from>
    <xdr:to>
      <xdr:col>81</xdr:col>
      <xdr:colOff>50800</xdr:colOff>
      <xdr:row>79</xdr:row>
      <xdr:rowOff>36689</xdr:rowOff>
    </xdr:to>
    <xdr:cxnSp macro="">
      <xdr:nvCxnSpPr>
        <xdr:cNvPr id="651" name="直線コネクタ 650"/>
        <xdr:cNvCxnSpPr/>
      </xdr:nvCxnSpPr>
      <xdr:spPr>
        <a:xfrm>
          <a:off x="14592300" y="13577410"/>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6476</xdr:rowOff>
    </xdr:from>
    <xdr:to>
      <xdr:col>76</xdr:col>
      <xdr:colOff>114300</xdr:colOff>
      <xdr:row>79</xdr:row>
      <xdr:rowOff>32860</xdr:rowOff>
    </xdr:to>
    <xdr:cxnSp macro="">
      <xdr:nvCxnSpPr>
        <xdr:cNvPr id="654" name="直線コネクタ 653"/>
        <xdr:cNvCxnSpPr/>
      </xdr:nvCxnSpPr>
      <xdr:spPr>
        <a:xfrm>
          <a:off x="13703300" y="13551026"/>
          <a:ext cx="8890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83774</xdr:rowOff>
    </xdr:from>
    <xdr:ext cx="378565" cy="259045"/>
    <xdr:sp macro="" textlink="">
      <xdr:nvSpPr>
        <xdr:cNvPr id="656" name="テキスト ボックス 655"/>
        <xdr:cNvSpPr txBox="1"/>
      </xdr:nvSpPr>
      <xdr:spPr>
        <a:xfrm>
          <a:off x="14403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6476</xdr:rowOff>
    </xdr:from>
    <xdr:to>
      <xdr:col>71</xdr:col>
      <xdr:colOff>177800</xdr:colOff>
      <xdr:row>79</xdr:row>
      <xdr:rowOff>11790</xdr:rowOff>
    </xdr:to>
    <xdr:cxnSp macro="">
      <xdr:nvCxnSpPr>
        <xdr:cNvPr id="657" name="直線コネクタ 656"/>
        <xdr:cNvCxnSpPr/>
      </xdr:nvCxnSpPr>
      <xdr:spPr>
        <a:xfrm flipV="1">
          <a:off x="12814300" y="13551026"/>
          <a:ext cx="889000" cy="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79602</xdr:rowOff>
    </xdr:from>
    <xdr:ext cx="469744" cy="259045"/>
    <xdr:sp macro="" textlink="">
      <xdr:nvSpPr>
        <xdr:cNvPr id="659" name="テキスト ボックス 658"/>
        <xdr:cNvSpPr txBox="1"/>
      </xdr:nvSpPr>
      <xdr:spPr>
        <a:xfrm>
          <a:off x="13468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82738</xdr:rowOff>
    </xdr:from>
    <xdr:ext cx="378565" cy="259045"/>
    <xdr:sp macro="" textlink="">
      <xdr:nvSpPr>
        <xdr:cNvPr id="661" name="テキスト ボックス 660"/>
        <xdr:cNvSpPr txBox="1"/>
      </xdr:nvSpPr>
      <xdr:spPr>
        <a:xfrm>
          <a:off x="12625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105158</xdr:rowOff>
    </xdr:from>
    <xdr:to>
      <xdr:col>85</xdr:col>
      <xdr:colOff>177800</xdr:colOff>
      <xdr:row>79</xdr:row>
      <xdr:rowOff>35308</xdr:rowOff>
    </xdr:to>
    <xdr:sp macro="" textlink="">
      <xdr:nvSpPr>
        <xdr:cNvPr id="667" name="楕円 666"/>
        <xdr:cNvSpPr/>
      </xdr:nvSpPr>
      <xdr:spPr>
        <a:xfrm>
          <a:off x="16268700" y="134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64535</xdr:rowOff>
    </xdr:from>
    <xdr:ext cx="534377" cy="259045"/>
    <xdr:sp macro="" textlink="">
      <xdr:nvSpPr>
        <xdr:cNvPr id="668" name="災害復旧費該当値テキスト"/>
        <xdr:cNvSpPr txBox="1"/>
      </xdr:nvSpPr>
      <xdr:spPr>
        <a:xfrm>
          <a:off x="16370300" y="132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157339</xdr:rowOff>
    </xdr:from>
    <xdr:to>
      <xdr:col>81</xdr:col>
      <xdr:colOff>101600</xdr:colOff>
      <xdr:row>79</xdr:row>
      <xdr:rowOff>87489</xdr:rowOff>
    </xdr:to>
    <xdr:sp macro="" textlink="">
      <xdr:nvSpPr>
        <xdr:cNvPr id="669" name="楕円 668"/>
        <xdr:cNvSpPr/>
      </xdr:nvSpPr>
      <xdr:spPr>
        <a:xfrm>
          <a:off x="15430500" y="135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104016</xdr:rowOff>
    </xdr:from>
    <xdr:ext cx="469744" cy="259045"/>
    <xdr:sp macro="" textlink="">
      <xdr:nvSpPr>
        <xdr:cNvPr id="670" name="テキスト ボックス 669"/>
        <xdr:cNvSpPr txBox="1"/>
      </xdr:nvSpPr>
      <xdr:spPr>
        <a:xfrm>
          <a:off x="15246428" y="1330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153510</xdr:rowOff>
    </xdr:from>
    <xdr:to>
      <xdr:col>76</xdr:col>
      <xdr:colOff>165100</xdr:colOff>
      <xdr:row>79</xdr:row>
      <xdr:rowOff>83660</xdr:rowOff>
    </xdr:to>
    <xdr:sp macro="" textlink="">
      <xdr:nvSpPr>
        <xdr:cNvPr id="671" name="楕円 670"/>
        <xdr:cNvSpPr/>
      </xdr:nvSpPr>
      <xdr:spPr>
        <a:xfrm>
          <a:off x="14541500" y="1352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100187</xdr:rowOff>
    </xdr:from>
    <xdr:ext cx="469744" cy="259045"/>
    <xdr:sp macro="" textlink="">
      <xdr:nvSpPr>
        <xdr:cNvPr id="672" name="テキスト ボックス 671"/>
        <xdr:cNvSpPr txBox="1"/>
      </xdr:nvSpPr>
      <xdr:spPr>
        <a:xfrm>
          <a:off x="14357428" y="1330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127126</xdr:rowOff>
    </xdr:from>
    <xdr:to>
      <xdr:col>72</xdr:col>
      <xdr:colOff>38100</xdr:colOff>
      <xdr:row>79</xdr:row>
      <xdr:rowOff>57276</xdr:rowOff>
    </xdr:to>
    <xdr:sp macro="" textlink="">
      <xdr:nvSpPr>
        <xdr:cNvPr id="673" name="楕円 672"/>
        <xdr:cNvSpPr/>
      </xdr:nvSpPr>
      <xdr:spPr>
        <a:xfrm>
          <a:off x="13652500" y="1350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73803</xdr:rowOff>
    </xdr:from>
    <xdr:ext cx="469744" cy="259045"/>
    <xdr:sp macro="" textlink="">
      <xdr:nvSpPr>
        <xdr:cNvPr id="674" name="テキスト ボックス 673"/>
        <xdr:cNvSpPr txBox="1"/>
      </xdr:nvSpPr>
      <xdr:spPr>
        <a:xfrm>
          <a:off x="13468428" y="1327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132440</xdr:rowOff>
    </xdr:from>
    <xdr:to>
      <xdr:col>67</xdr:col>
      <xdr:colOff>101600</xdr:colOff>
      <xdr:row>79</xdr:row>
      <xdr:rowOff>62590</xdr:rowOff>
    </xdr:to>
    <xdr:sp macro="" textlink="">
      <xdr:nvSpPr>
        <xdr:cNvPr id="675" name="楕円 674"/>
        <xdr:cNvSpPr/>
      </xdr:nvSpPr>
      <xdr:spPr>
        <a:xfrm>
          <a:off x="12763500" y="135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79117</xdr:rowOff>
    </xdr:from>
    <xdr:ext cx="469744" cy="259045"/>
    <xdr:sp macro="" textlink="">
      <xdr:nvSpPr>
        <xdr:cNvPr id="676" name="テキスト ボックス 675"/>
        <xdr:cNvSpPr txBox="1"/>
      </xdr:nvSpPr>
      <xdr:spPr>
        <a:xfrm>
          <a:off x="12579428" y="1328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139991</xdr:rowOff>
    </xdr:from>
    <xdr:to>
      <xdr:col>85</xdr:col>
      <xdr:colOff>127000</xdr:colOff>
      <xdr:row>97</xdr:row>
      <xdr:rowOff>152997</xdr:rowOff>
    </xdr:to>
    <xdr:cxnSp macro="">
      <xdr:nvCxnSpPr>
        <xdr:cNvPr id="705" name="直線コネクタ 704"/>
        <xdr:cNvCxnSpPr/>
      </xdr:nvCxnSpPr>
      <xdr:spPr>
        <a:xfrm>
          <a:off x="15481300" y="16770641"/>
          <a:ext cx="838200" cy="1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118047</xdr:rowOff>
    </xdr:from>
    <xdr:to>
      <xdr:col>81</xdr:col>
      <xdr:colOff>50800</xdr:colOff>
      <xdr:row>97</xdr:row>
      <xdr:rowOff>139991</xdr:rowOff>
    </xdr:to>
    <xdr:cxnSp macro="">
      <xdr:nvCxnSpPr>
        <xdr:cNvPr id="708" name="直線コネクタ 707"/>
        <xdr:cNvCxnSpPr/>
      </xdr:nvCxnSpPr>
      <xdr:spPr>
        <a:xfrm>
          <a:off x="14592300" y="16748697"/>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100712</xdr:rowOff>
    </xdr:from>
    <xdr:to>
      <xdr:col>76</xdr:col>
      <xdr:colOff>114300</xdr:colOff>
      <xdr:row>97</xdr:row>
      <xdr:rowOff>118047</xdr:rowOff>
    </xdr:to>
    <xdr:cxnSp macro="">
      <xdr:nvCxnSpPr>
        <xdr:cNvPr id="711" name="直線コネクタ 710"/>
        <xdr:cNvCxnSpPr/>
      </xdr:nvCxnSpPr>
      <xdr:spPr>
        <a:xfrm>
          <a:off x="13703300" y="16731362"/>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56528</xdr:rowOff>
    </xdr:from>
    <xdr:to>
      <xdr:col>71</xdr:col>
      <xdr:colOff>177800</xdr:colOff>
      <xdr:row>97</xdr:row>
      <xdr:rowOff>100712</xdr:rowOff>
    </xdr:to>
    <xdr:cxnSp macro="">
      <xdr:nvCxnSpPr>
        <xdr:cNvPr id="714" name="直線コネクタ 713"/>
        <xdr:cNvCxnSpPr/>
      </xdr:nvCxnSpPr>
      <xdr:spPr>
        <a:xfrm>
          <a:off x="12814300" y="16687178"/>
          <a:ext cx="889000" cy="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102197</xdr:rowOff>
    </xdr:from>
    <xdr:to>
      <xdr:col>85</xdr:col>
      <xdr:colOff>177800</xdr:colOff>
      <xdr:row>98</xdr:row>
      <xdr:rowOff>32347</xdr:rowOff>
    </xdr:to>
    <xdr:sp macro="" textlink="">
      <xdr:nvSpPr>
        <xdr:cNvPr id="724" name="楕円 723"/>
        <xdr:cNvSpPr/>
      </xdr:nvSpPr>
      <xdr:spPr>
        <a:xfrm>
          <a:off x="16268700" y="167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17124</xdr:rowOff>
    </xdr:from>
    <xdr:ext cx="534377" cy="259045"/>
    <xdr:sp macro="" textlink="">
      <xdr:nvSpPr>
        <xdr:cNvPr id="725" name="公債費該当値テキスト"/>
        <xdr:cNvSpPr txBox="1"/>
      </xdr:nvSpPr>
      <xdr:spPr>
        <a:xfrm>
          <a:off x="16370300" y="166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89191</xdr:rowOff>
    </xdr:from>
    <xdr:to>
      <xdr:col>81</xdr:col>
      <xdr:colOff>101600</xdr:colOff>
      <xdr:row>98</xdr:row>
      <xdr:rowOff>19341</xdr:rowOff>
    </xdr:to>
    <xdr:sp macro="" textlink="">
      <xdr:nvSpPr>
        <xdr:cNvPr id="726" name="楕円 725"/>
        <xdr:cNvSpPr/>
      </xdr:nvSpPr>
      <xdr:spPr>
        <a:xfrm>
          <a:off x="15430500" y="1671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10468</xdr:rowOff>
    </xdr:from>
    <xdr:ext cx="534377" cy="259045"/>
    <xdr:sp macro="" textlink="">
      <xdr:nvSpPr>
        <xdr:cNvPr id="727" name="テキスト ボックス 726"/>
        <xdr:cNvSpPr txBox="1"/>
      </xdr:nvSpPr>
      <xdr:spPr>
        <a:xfrm>
          <a:off x="15214111" y="1681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67247</xdr:rowOff>
    </xdr:from>
    <xdr:to>
      <xdr:col>76</xdr:col>
      <xdr:colOff>165100</xdr:colOff>
      <xdr:row>97</xdr:row>
      <xdr:rowOff>168847</xdr:rowOff>
    </xdr:to>
    <xdr:sp macro="" textlink="">
      <xdr:nvSpPr>
        <xdr:cNvPr id="728" name="楕円 727"/>
        <xdr:cNvSpPr/>
      </xdr:nvSpPr>
      <xdr:spPr>
        <a:xfrm>
          <a:off x="14541500" y="166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159974</xdr:rowOff>
    </xdr:from>
    <xdr:ext cx="534377" cy="259045"/>
    <xdr:sp macro="" textlink="">
      <xdr:nvSpPr>
        <xdr:cNvPr id="729" name="テキスト ボックス 728"/>
        <xdr:cNvSpPr txBox="1"/>
      </xdr:nvSpPr>
      <xdr:spPr>
        <a:xfrm>
          <a:off x="14325111" y="16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49912</xdr:rowOff>
    </xdr:from>
    <xdr:to>
      <xdr:col>72</xdr:col>
      <xdr:colOff>38100</xdr:colOff>
      <xdr:row>97</xdr:row>
      <xdr:rowOff>151512</xdr:rowOff>
    </xdr:to>
    <xdr:sp macro="" textlink="">
      <xdr:nvSpPr>
        <xdr:cNvPr id="730" name="楕円 729"/>
        <xdr:cNvSpPr/>
      </xdr:nvSpPr>
      <xdr:spPr>
        <a:xfrm>
          <a:off x="13652500" y="166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142639</xdr:rowOff>
    </xdr:from>
    <xdr:ext cx="534377" cy="259045"/>
    <xdr:sp macro="" textlink="">
      <xdr:nvSpPr>
        <xdr:cNvPr id="731" name="テキスト ボックス 730"/>
        <xdr:cNvSpPr txBox="1"/>
      </xdr:nvSpPr>
      <xdr:spPr>
        <a:xfrm>
          <a:off x="13436111" y="167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5728</xdr:rowOff>
    </xdr:from>
    <xdr:to>
      <xdr:col>67</xdr:col>
      <xdr:colOff>101600</xdr:colOff>
      <xdr:row>97</xdr:row>
      <xdr:rowOff>107328</xdr:rowOff>
    </xdr:to>
    <xdr:sp macro="" textlink="">
      <xdr:nvSpPr>
        <xdr:cNvPr id="732" name="楕円 731"/>
        <xdr:cNvSpPr/>
      </xdr:nvSpPr>
      <xdr:spPr>
        <a:xfrm>
          <a:off x="12763500" y="166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98455</xdr:rowOff>
    </xdr:from>
    <xdr:ext cx="534377" cy="259045"/>
    <xdr:sp macro="" textlink="">
      <xdr:nvSpPr>
        <xdr:cNvPr id="733" name="テキスト ボックス 732"/>
        <xdr:cNvSpPr txBox="1"/>
      </xdr:nvSpPr>
      <xdr:spPr>
        <a:xfrm>
          <a:off x="12547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歳出決算総額は前年度から</a:t>
          </a:r>
          <a:r>
            <a:rPr kumimoji="1" lang="en-US" altLang="ja-JP" sz="1300">
              <a:latin typeface="ＭＳ Ｐゴシック" panose="020B0600070205080204" pitchFamily="50" charset="-128"/>
              <a:ea typeface="ＭＳ Ｐゴシック" panose="020B0600070205080204" pitchFamily="50" charset="-128"/>
            </a:rPr>
            <a:t>2,252,575</a:t>
          </a:r>
          <a:r>
            <a:rPr kumimoji="1" lang="ja-JP" altLang="en-US" sz="1300">
              <a:latin typeface="ＭＳ Ｐゴシック" panose="020B0600070205080204" pitchFamily="50" charset="-128"/>
              <a:ea typeface="ＭＳ Ｐゴシック" panose="020B0600070205080204" pitchFamily="50" charset="-128"/>
            </a:rPr>
            <a:t>千円増加し，</a:t>
          </a:r>
          <a:r>
            <a:rPr kumimoji="1" lang="en-US" altLang="ja-JP" sz="1300">
              <a:latin typeface="ＭＳ Ｐゴシック" panose="020B0600070205080204" pitchFamily="50" charset="-128"/>
              <a:ea typeface="ＭＳ Ｐゴシック" panose="020B0600070205080204" pitchFamily="50" charset="-128"/>
            </a:rPr>
            <a:t>12,605,131</a:t>
          </a:r>
          <a:r>
            <a:rPr kumimoji="1" lang="ja-JP" altLang="en-US" sz="1300">
              <a:latin typeface="ＭＳ Ｐゴシック" panose="020B0600070205080204" pitchFamily="50" charset="-128"/>
              <a:ea typeface="ＭＳ Ｐゴシック" panose="020B0600070205080204" pitchFamily="50" charset="-128"/>
            </a:rPr>
            <a:t>千円（対前年度比</a:t>
          </a:r>
          <a:r>
            <a:rPr kumimoji="1" lang="en-US" altLang="ja-JP" sz="1300">
              <a:latin typeface="ＭＳ Ｐゴシック" panose="020B0600070205080204" pitchFamily="50" charset="-128"/>
              <a:ea typeface="ＭＳ Ｐゴシック" panose="020B0600070205080204" pitchFamily="50" charset="-128"/>
            </a:rPr>
            <a:t>121.8</a:t>
          </a:r>
          <a:r>
            <a:rPr kumimoji="1" lang="ja-JP" altLang="en-US" sz="1300">
              <a:latin typeface="ＭＳ Ｐゴシック" panose="020B0600070205080204" pitchFamily="50" charset="-128"/>
              <a:ea typeface="ＭＳ Ｐゴシック" panose="020B0600070205080204" pitchFamily="50" charset="-128"/>
            </a:rPr>
            <a:t>％）で，人口は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人増加し</a:t>
          </a:r>
          <a:r>
            <a:rPr kumimoji="1" lang="en-US" altLang="ja-JP" sz="1300">
              <a:latin typeface="ＭＳ Ｐゴシック" panose="020B0600070205080204" pitchFamily="50" charset="-128"/>
              <a:ea typeface="ＭＳ Ｐゴシック" panose="020B0600070205080204" pitchFamily="50" charset="-128"/>
            </a:rPr>
            <a:t>28,598</a:t>
          </a:r>
          <a:r>
            <a:rPr kumimoji="1" lang="ja-JP" altLang="en-US" sz="1300">
              <a:latin typeface="ＭＳ Ｐゴシック" panose="020B0600070205080204" pitchFamily="50" charset="-128"/>
              <a:ea typeface="ＭＳ Ｐゴシック" panose="020B0600070205080204" pitchFamily="50" charset="-128"/>
            </a:rPr>
            <a:t>人となっている。住民一人当たりの歳出決算総額は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78,336</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440,770</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121.6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総務費は前年度から</a:t>
          </a:r>
          <a:r>
            <a:rPr kumimoji="1" lang="en-US" altLang="ja-JP" sz="1300">
              <a:latin typeface="ＭＳ Ｐゴシック" panose="020B0600070205080204" pitchFamily="50" charset="-128"/>
              <a:ea typeface="ＭＳ Ｐゴシック" panose="020B0600070205080204" pitchFamily="50" charset="-128"/>
            </a:rPr>
            <a:t>4,393</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55,461</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108.6</a:t>
          </a:r>
          <a:r>
            <a:rPr kumimoji="1" lang="ja-JP" altLang="en-US" sz="1300">
              <a:latin typeface="ＭＳ Ｐゴシック" panose="020B0600070205080204" pitchFamily="50" charset="-128"/>
              <a:ea typeface="ＭＳ Ｐゴシック" panose="020B0600070205080204" pitchFamily="50" charset="-128"/>
            </a:rPr>
            <a:t>％）となり，選挙執行に伴う経費の増加が挙げられる。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民生費は前年度から</a:t>
          </a:r>
          <a:r>
            <a:rPr kumimoji="1" lang="en-US" altLang="ja-JP" sz="1300">
              <a:latin typeface="ＭＳ Ｐゴシック" panose="020B0600070205080204" pitchFamily="50" charset="-128"/>
              <a:ea typeface="ＭＳ Ｐゴシック" panose="020B0600070205080204" pitchFamily="50" charset="-128"/>
            </a:rPr>
            <a:t>5,863</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120,029</a:t>
          </a:r>
          <a:r>
            <a:rPr kumimoji="1" lang="ja-JP" altLang="en-US" sz="1300">
              <a:latin typeface="ＭＳ Ｐゴシック" panose="020B0600070205080204" pitchFamily="50" charset="-128"/>
              <a:ea typeface="ＭＳ Ｐゴシック" panose="020B0600070205080204" pitchFamily="50" charset="-128"/>
            </a:rPr>
            <a:t>円（対前値度比</a:t>
          </a:r>
          <a:r>
            <a:rPr kumimoji="1" lang="en-US" altLang="ja-JP" sz="1300">
              <a:latin typeface="ＭＳ Ｐゴシック" panose="020B0600070205080204" pitchFamily="50" charset="-128"/>
              <a:ea typeface="ＭＳ Ｐゴシック" panose="020B0600070205080204" pitchFamily="50" charset="-128"/>
            </a:rPr>
            <a:t>95.3</a:t>
          </a:r>
          <a:r>
            <a:rPr kumimoji="1" lang="ja-JP" altLang="en-US" sz="1300">
              <a:latin typeface="ＭＳ Ｐゴシック" panose="020B0600070205080204" pitchFamily="50" charset="-128"/>
              <a:ea typeface="ＭＳ Ｐゴシック" panose="020B0600070205080204" pitchFamily="50" charset="-128"/>
            </a:rPr>
            <a:t>％）となった。これは，民間認可保育所施設の整備に対する補助金の完了及び町内児童館建設工事の完了によるものである。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衛生費は前年度から</a:t>
          </a:r>
          <a:r>
            <a:rPr kumimoji="1" lang="en-US" altLang="ja-JP" sz="1300">
              <a:latin typeface="ＭＳ Ｐゴシック" panose="020B0600070205080204" pitchFamily="50" charset="-128"/>
              <a:ea typeface="ＭＳ Ｐゴシック" panose="020B0600070205080204" pitchFamily="50" charset="-128"/>
            </a:rPr>
            <a:t>5,779</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47,297</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113.9</a:t>
          </a:r>
          <a:r>
            <a:rPr kumimoji="1" lang="ja-JP" altLang="en-US" sz="1300">
              <a:latin typeface="ＭＳ Ｐゴシック" panose="020B0600070205080204" pitchFamily="50" charset="-128"/>
              <a:ea typeface="ＭＳ Ｐゴシック" panose="020B0600070205080204" pitchFamily="50" charset="-128"/>
            </a:rPr>
            <a:t>％）となった。これは，災害廃棄物処理経費等の増，一部事務組合への負担金のうちマテリアルサイクル推進施設建設工事及び旧ごみ焼却施設解体工事に係る負担金の増によるものである。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教育費は前年度から</a:t>
          </a:r>
          <a:r>
            <a:rPr kumimoji="1" lang="en-US" altLang="ja-JP" sz="1300">
              <a:latin typeface="ＭＳ Ｐゴシック" panose="020B0600070205080204" pitchFamily="50" charset="-128"/>
              <a:ea typeface="ＭＳ Ｐゴシック" panose="020B0600070205080204" pitchFamily="50" charset="-128"/>
            </a:rPr>
            <a:t>36,136</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78,938</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184.4</a:t>
          </a:r>
          <a:r>
            <a:rPr kumimoji="1" lang="ja-JP" altLang="en-US" sz="1300">
              <a:latin typeface="ＭＳ Ｐゴシック" panose="020B0600070205080204" pitchFamily="50" charset="-128"/>
              <a:ea typeface="ＭＳ Ｐゴシック" panose="020B0600070205080204" pitchFamily="50" charset="-128"/>
            </a:rPr>
            <a:t>％）となった。これは，保育所等無償化により幼稚園に対して扶助費を支払ったことによる増，総合運動公園多目的広場改修工事及び小中学校の空調施設整備事業による増，学校校舎の改修事業が控えていることから目的基金への積立てを行ったことに伴う増が挙げ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財政調整基金残高は剰余金の積み立てにより年々増加しているものの，施設の老朽化等も考慮し計画的に取り崩していく必要がある。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年度予算への繰越事業の増加により平成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年度から減少しているものの良好な数値で推移している。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実質単年度収支は，積立金取崩し額が増加したことにより前年度から減少している。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すべての会計において黒字となっており，特に一般会計と水道事業会計の黒字額が大きくなっている。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年度まで町内企業の業績が好調であり，法人町民税が伸びていたが，経済の動向に左右され年度ごとの増減幅が大きくなることも想定されるため，注視していく必要がある。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引き続き各会計で赤字が発生しないよう健全な財政運営に努めていく。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13962269</v>
      </c>
      <c r="BO4" s="431"/>
      <c r="BP4" s="431"/>
      <c r="BQ4" s="431"/>
      <c r="BR4" s="431"/>
      <c r="BS4" s="431"/>
      <c r="BT4" s="431"/>
      <c r="BU4" s="432"/>
      <c r="BV4" s="430">
        <v>11724046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v>
      </c>
      <c r="CU4" s="437"/>
      <c r="CV4" s="437"/>
      <c r="CW4" s="437"/>
      <c r="CX4" s="437"/>
      <c r="CY4" s="437"/>
      <c r="CZ4" s="437"/>
      <c r="DA4" s="438"/>
      <c r="DB4" s="436">
        <v>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12605131</v>
      </c>
      <c r="BO5" s="468"/>
      <c r="BP5" s="468"/>
      <c r="BQ5" s="468"/>
      <c r="BR5" s="468"/>
      <c r="BS5" s="468"/>
      <c r="BT5" s="468"/>
      <c r="BU5" s="469"/>
      <c r="BV5" s="467">
        <v>10352556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85.4</v>
      </c>
      <c r="CU5" s="465"/>
      <c r="CV5" s="465"/>
      <c r="CW5" s="465"/>
      <c r="CX5" s="465"/>
      <c r="CY5" s="465"/>
      <c r="CZ5" s="465"/>
      <c r="DA5" s="466"/>
      <c r="DB5" s="464">
        <v>80.2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1357138</v>
      </c>
      <c r="BO6" s="468"/>
      <c r="BP6" s="468"/>
      <c r="BQ6" s="468"/>
      <c r="BR6" s="468"/>
      <c r="BS6" s="468"/>
      <c r="BT6" s="468"/>
      <c r="BU6" s="469"/>
      <c r="BV6" s="467">
        <v>1371490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90.5</v>
      </c>
      <c r="CU6" s="505"/>
      <c r="CV6" s="505"/>
      <c r="CW6" s="505"/>
      <c r="CX6" s="505"/>
      <c r="CY6" s="505"/>
      <c r="CZ6" s="505"/>
      <c r="DA6" s="506"/>
      <c r="DB6" s="504">
        <v>80.2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831734</v>
      </c>
      <c r="BO7" s="468"/>
      <c r="BP7" s="468"/>
      <c r="BQ7" s="468"/>
      <c r="BR7" s="468"/>
      <c r="BS7" s="468"/>
      <c r="BT7" s="468"/>
      <c r="BU7" s="469"/>
      <c r="BV7" s="467">
        <v>774916</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8724131</v>
      </c>
      <c r="CU7" s="468"/>
      <c r="CV7" s="468"/>
      <c r="CW7" s="468"/>
      <c r="CX7" s="468"/>
      <c r="CY7" s="468"/>
      <c r="CZ7" s="468"/>
      <c r="DA7" s="469"/>
      <c r="DB7" s="467">
        <v>7417615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94</v>
      </c>
      <c r="AV8" s="500"/>
      <c r="AW8" s="500"/>
      <c r="AX8" s="500"/>
      <c r="AY8" s="501" t="s">
        <v>110</v>
      </c>
      <c r="AZ8" s="502"/>
      <c r="BA8" s="502"/>
      <c r="BB8" s="502"/>
      <c r="BC8" s="502"/>
      <c r="BD8" s="502"/>
      <c r="BE8" s="502"/>
      <c r="BF8" s="502"/>
      <c r="BG8" s="502"/>
      <c r="BH8" s="502"/>
      <c r="BI8" s="502"/>
      <c r="BJ8" s="502"/>
      <c r="BK8" s="502"/>
      <c r="BL8" s="502"/>
      <c r="BM8" s="503"/>
      <c r="BN8" s="467">
        <v>525404</v>
      </c>
      <c r="BO8" s="468"/>
      <c r="BP8" s="468"/>
      <c r="BQ8" s="468"/>
      <c r="BR8" s="468"/>
      <c r="BS8" s="468"/>
      <c r="BT8" s="468"/>
      <c r="BU8" s="469"/>
      <c r="BV8" s="467">
        <v>596574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1.02</v>
      </c>
      <c r="CU8" s="508"/>
      <c r="CV8" s="508"/>
      <c r="CW8" s="508"/>
      <c r="CX8" s="508"/>
      <c r="CY8" s="508"/>
      <c r="CZ8" s="508"/>
      <c r="DA8" s="509"/>
      <c r="DB8" s="507">
        <v>0.92</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28244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-71170</v>
      </c>
      <c r="BO9" s="468"/>
      <c r="BP9" s="468"/>
      <c r="BQ9" s="468"/>
      <c r="BR9" s="468"/>
      <c r="BS9" s="468"/>
      <c r="BT9" s="468"/>
      <c r="BU9" s="469"/>
      <c r="BV9" s="467">
        <v>-514991</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4.8</v>
      </c>
      <c r="CU9" s="465"/>
      <c r="CV9" s="465"/>
      <c r="CW9" s="465"/>
      <c r="CX9" s="465"/>
      <c r="CY9" s="465"/>
      <c r="CZ9" s="465"/>
      <c r="DA9" s="466"/>
      <c r="DB9" s="464">
        <v>5.8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24894</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106</v>
      </c>
      <c r="AV10" s="500"/>
      <c r="AW10" s="500"/>
      <c r="AX10" s="500"/>
      <c r="AY10" s="501" t="s">
        <v>121</v>
      </c>
      <c r="AZ10" s="502"/>
      <c r="BA10" s="502"/>
      <c r="BB10" s="502"/>
      <c r="BC10" s="502"/>
      <c r="BD10" s="502"/>
      <c r="BE10" s="502"/>
      <c r="BF10" s="502"/>
      <c r="BG10" s="502"/>
      <c r="BH10" s="502"/>
      <c r="BI10" s="502"/>
      <c r="BJ10" s="502"/>
      <c r="BK10" s="502"/>
      <c r="BL10" s="502"/>
      <c r="BM10" s="503"/>
      <c r="BN10" s="467">
        <v>4967</v>
      </c>
      <c r="BO10" s="468"/>
      <c r="BP10" s="468"/>
      <c r="BQ10" s="468"/>
      <c r="BR10" s="468"/>
      <c r="BS10" s="468"/>
      <c r="BT10" s="468"/>
      <c r="BU10" s="469"/>
      <c r="BV10" s="467">
        <v>4822</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28598</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106</v>
      </c>
      <c r="AV12" s="500"/>
      <c r="AW12" s="500"/>
      <c r="AX12" s="500"/>
      <c r="AY12" s="501" t="s">
        <v>136</v>
      </c>
      <c r="AZ12" s="502"/>
      <c r="BA12" s="502"/>
      <c r="BB12" s="502"/>
      <c r="BC12" s="502"/>
      <c r="BD12" s="502"/>
      <c r="BE12" s="502"/>
      <c r="BF12" s="502"/>
      <c r="BG12" s="502"/>
      <c r="BH12" s="502"/>
      <c r="BI12" s="502"/>
      <c r="BJ12" s="502"/>
      <c r="BK12" s="502"/>
      <c r="BL12" s="502"/>
      <c r="BM12" s="503"/>
      <c r="BN12" s="467">
        <v>735066</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28084</v>
      </c>
      <c r="S13" s="552"/>
      <c r="T13" s="552"/>
      <c r="U13" s="552"/>
      <c r="V13" s="553"/>
      <c r="W13" s="483" t="s">
        <v>140</v>
      </c>
      <c r="X13" s="484"/>
      <c r="Y13" s="484"/>
      <c r="Z13" s="484"/>
      <c r="AA13" s="484"/>
      <c r="AB13" s="474"/>
      <c r="AC13" s="518">
        <v>669</v>
      </c>
      <c r="AD13" s="519"/>
      <c r="AE13" s="519"/>
      <c r="AF13" s="519"/>
      <c r="AG13" s="561"/>
      <c r="AH13" s="518">
        <v>652</v>
      </c>
      <c r="AI13" s="519"/>
      <c r="AJ13" s="519"/>
      <c r="AK13" s="519"/>
      <c r="AL13" s="520"/>
      <c r="AM13" s="496" t="s">
        <v>141</v>
      </c>
      <c r="AN13" s="497"/>
      <c r="AO13" s="497"/>
      <c r="AP13" s="497"/>
      <c r="AQ13" s="497"/>
      <c r="AR13" s="497"/>
      <c r="AS13" s="497"/>
      <c r="AT13" s="498"/>
      <c r="AU13" s="499" t="s">
        <v>102</v>
      </c>
      <c r="AV13" s="500"/>
      <c r="AW13" s="500"/>
      <c r="AX13" s="500"/>
      <c r="AY13" s="501" t="s">
        <v>142</v>
      </c>
      <c r="AZ13" s="502"/>
      <c r="BA13" s="502"/>
      <c r="BB13" s="502"/>
      <c r="BC13" s="502"/>
      <c r="BD13" s="502"/>
      <c r="BE13" s="502"/>
      <c r="BF13" s="502"/>
      <c r="BG13" s="502"/>
      <c r="BH13" s="502"/>
      <c r="BI13" s="502"/>
      <c r="BJ13" s="502"/>
      <c r="BK13" s="502"/>
      <c r="BL13" s="502"/>
      <c r="BM13" s="503"/>
      <c r="BN13" s="467">
        <v>-801269</v>
      </c>
      <c r="BO13" s="468"/>
      <c r="BP13" s="468"/>
      <c r="BQ13" s="468"/>
      <c r="BR13" s="468"/>
      <c r="BS13" s="468"/>
      <c r="BT13" s="468"/>
      <c r="BU13" s="469"/>
      <c r="BV13" s="467">
        <v>-510169</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v>
      </c>
      <c r="CU13" s="465"/>
      <c r="CV13" s="465"/>
      <c r="CW13" s="465"/>
      <c r="CX13" s="465"/>
      <c r="CY13" s="465"/>
      <c r="CZ13" s="465"/>
      <c r="DA13" s="466"/>
      <c r="DB13" s="464">
        <v>1.4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28564</v>
      </c>
      <c r="S14" s="552"/>
      <c r="T14" s="552"/>
      <c r="U14" s="552"/>
      <c r="V14" s="553"/>
      <c r="W14" s="457"/>
      <c r="X14" s="458"/>
      <c r="Y14" s="458"/>
      <c r="Z14" s="458"/>
      <c r="AA14" s="458"/>
      <c r="AB14" s="447"/>
      <c r="AC14" s="554">
        <v>4.9000000000000004</v>
      </c>
      <c r="AD14" s="555"/>
      <c r="AE14" s="555"/>
      <c r="AF14" s="555"/>
      <c r="AG14" s="556"/>
      <c r="AH14" s="554">
        <v>5.6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146</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28144</v>
      </c>
      <c r="S15" s="552"/>
      <c r="T15" s="552"/>
      <c r="U15" s="552"/>
      <c r="V15" s="553"/>
      <c r="W15" s="483" t="s">
        <v>148</v>
      </c>
      <c r="X15" s="484"/>
      <c r="Y15" s="484"/>
      <c r="Z15" s="484"/>
      <c r="AA15" s="484"/>
      <c r="AB15" s="474"/>
      <c r="AC15" s="518">
        <v>4302</v>
      </c>
      <c r="AD15" s="519"/>
      <c r="AE15" s="519"/>
      <c r="AF15" s="519"/>
      <c r="AG15" s="561"/>
      <c r="AH15" s="518">
        <v>3247</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6709529</v>
      </c>
      <c r="BO15" s="431"/>
      <c r="BP15" s="431"/>
      <c r="BQ15" s="431"/>
      <c r="BR15" s="431"/>
      <c r="BS15" s="431"/>
      <c r="BT15" s="431"/>
      <c r="BU15" s="432"/>
      <c r="BV15" s="430">
        <v>5733162</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31.3</v>
      </c>
      <c r="AD16" s="555"/>
      <c r="AE16" s="555"/>
      <c r="AF16" s="555"/>
      <c r="AG16" s="556"/>
      <c r="AH16" s="554">
        <v>28</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5717842</v>
      </c>
      <c r="BO16" s="468"/>
      <c r="BP16" s="468"/>
      <c r="BQ16" s="468"/>
      <c r="BR16" s="468"/>
      <c r="BS16" s="468"/>
      <c r="BT16" s="468"/>
      <c r="BU16" s="469"/>
      <c r="BV16" s="467">
        <v>5708470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8769</v>
      </c>
      <c r="AD17" s="519"/>
      <c r="AE17" s="519"/>
      <c r="AF17" s="519"/>
      <c r="AG17" s="561"/>
      <c r="AH17" s="518">
        <v>7683</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8724131</v>
      </c>
      <c r="BO17" s="468"/>
      <c r="BP17" s="468"/>
      <c r="BQ17" s="468"/>
      <c r="BR17" s="468"/>
      <c r="BS17" s="468"/>
      <c r="BT17" s="468"/>
      <c r="BU17" s="469"/>
      <c r="BV17" s="467">
        <v>7417615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225.49</v>
      </c>
      <c r="M18" s="583"/>
      <c r="N18" s="583"/>
      <c r="O18" s="583"/>
      <c r="P18" s="583"/>
      <c r="Q18" s="583"/>
      <c r="R18" s="584"/>
      <c r="S18" s="584"/>
      <c r="T18" s="584"/>
      <c r="U18" s="584"/>
      <c r="V18" s="585"/>
      <c r="W18" s="485"/>
      <c r="X18" s="486"/>
      <c r="Y18" s="486"/>
      <c r="Z18" s="486"/>
      <c r="AA18" s="486"/>
      <c r="AB18" s="477"/>
      <c r="AC18" s="586">
        <v>63.8</v>
      </c>
      <c r="AD18" s="587"/>
      <c r="AE18" s="587"/>
      <c r="AF18" s="587"/>
      <c r="AG18" s="588"/>
      <c r="AH18" s="586">
        <v>66.3</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5739724</v>
      </c>
      <c r="BO18" s="468"/>
      <c r="BP18" s="468"/>
      <c r="BQ18" s="468"/>
      <c r="BR18" s="468"/>
      <c r="BS18" s="468"/>
      <c r="BT18" s="468"/>
      <c r="BU18" s="469"/>
      <c r="BV18" s="467">
        <v>5897146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125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10486641</v>
      </c>
      <c r="BO19" s="468"/>
      <c r="BP19" s="468"/>
      <c r="BQ19" s="468"/>
      <c r="BR19" s="468"/>
      <c r="BS19" s="468"/>
      <c r="BT19" s="468"/>
      <c r="BU19" s="469"/>
      <c r="BV19" s="467">
        <v>9166493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10177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5630220</v>
      </c>
      <c r="BO23" s="468"/>
      <c r="BP23" s="468"/>
      <c r="BQ23" s="468"/>
      <c r="BR23" s="468"/>
      <c r="BS23" s="468"/>
      <c r="BT23" s="468"/>
      <c r="BU23" s="469"/>
      <c r="BV23" s="467">
        <v>5023246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7612</v>
      </c>
      <c r="R24" s="519"/>
      <c r="S24" s="519"/>
      <c r="T24" s="519"/>
      <c r="U24" s="519"/>
      <c r="V24" s="561"/>
      <c r="W24" s="620"/>
      <c r="X24" s="608"/>
      <c r="Y24" s="609"/>
      <c r="Z24" s="517" t="s">
        <v>172</v>
      </c>
      <c r="AA24" s="497"/>
      <c r="AB24" s="497"/>
      <c r="AC24" s="497"/>
      <c r="AD24" s="497"/>
      <c r="AE24" s="497"/>
      <c r="AF24" s="497"/>
      <c r="AG24" s="498"/>
      <c r="AH24" s="518">
        <v>194</v>
      </c>
      <c r="AI24" s="519"/>
      <c r="AJ24" s="519"/>
      <c r="AK24" s="519"/>
      <c r="AL24" s="561"/>
      <c r="AM24" s="518">
        <v>519532</v>
      </c>
      <c r="AN24" s="519"/>
      <c r="AO24" s="519"/>
      <c r="AP24" s="519"/>
      <c r="AQ24" s="519"/>
      <c r="AR24" s="561"/>
      <c r="AS24" s="518">
        <v>2678</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4086495</v>
      </c>
      <c r="BO24" s="468"/>
      <c r="BP24" s="468"/>
      <c r="BQ24" s="468"/>
      <c r="BR24" s="468"/>
      <c r="BS24" s="468"/>
      <c r="BT24" s="468"/>
      <c r="BU24" s="469"/>
      <c r="BV24" s="467">
        <v>4413571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6030</v>
      </c>
      <c r="R25" s="519"/>
      <c r="S25" s="519"/>
      <c r="T25" s="519"/>
      <c r="U25" s="519"/>
      <c r="V25" s="561"/>
      <c r="W25" s="620"/>
      <c r="X25" s="608"/>
      <c r="Y25" s="609"/>
      <c r="Z25" s="517" t="s">
        <v>175</v>
      </c>
      <c r="AA25" s="497"/>
      <c r="AB25" s="497"/>
      <c r="AC25" s="497"/>
      <c r="AD25" s="497"/>
      <c r="AE25" s="497"/>
      <c r="AF25" s="497"/>
      <c r="AG25" s="498"/>
      <c r="AH25" s="518" t="s">
        <v>138</v>
      </c>
      <c r="AI25" s="519"/>
      <c r="AJ25" s="519"/>
      <c r="AK25" s="519"/>
      <c r="AL25" s="561"/>
      <c r="AM25" s="518" t="s">
        <v>138</v>
      </c>
      <c r="AN25" s="519"/>
      <c r="AO25" s="519"/>
      <c r="AP25" s="519"/>
      <c r="AQ25" s="519"/>
      <c r="AR25" s="561"/>
      <c r="AS25" s="518" t="s">
        <v>146</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3001316</v>
      </c>
      <c r="BO25" s="431"/>
      <c r="BP25" s="431"/>
      <c r="BQ25" s="431"/>
      <c r="BR25" s="431"/>
      <c r="BS25" s="431"/>
      <c r="BT25" s="431"/>
      <c r="BU25" s="432"/>
      <c r="BV25" s="430">
        <v>2311299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5145</v>
      </c>
      <c r="R26" s="519"/>
      <c r="S26" s="519"/>
      <c r="T26" s="519"/>
      <c r="U26" s="519"/>
      <c r="V26" s="561"/>
      <c r="W26" s="620"/>
      <c r="X26" s="608"/>
      <c r="Y26" s="609"/>
      <c r="Z26" s="517" t="s">
        <v>178</v>
      </c>
      <c r="AA26" s="630"/>
      <c r="AB26" s="630"/>
      <c r="AC26" s="630"/>
      <c r="AD26" s="630"/>
      <c r="AE26" s="630"/>
      <c r="AF26" s="630"/>
      <c r="AG26" s="631"/>
      <c r="AH26" s="518">
        <v>2</v>
      </c>
      <c r="AI26" s="519"/>
      <c r="AJ26" s="519"/>
      <c r="AK26" s="519"/>
      <c r="AL26" s="561"/>
      <c r="AM26" s="518" t="s">
        <v>179</v>
      </c>
      <c r="AN26" s="519"/>
      <c r="AO26" s="519"/>
      <c r="AP26" s="519"/>
      <c r="AQ26" s="519"/>
      <c r="AR26" s="561"/>
      <c r="AS26" s="518" t="s">
        <v>179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3090</v>
      </c>
      <c r="R27" s="519"/>
      <c r="S27" s="519"/>
      <c r="T27" s="519"/>
      <c r="U27" s="519"/>
      <c r="V27" s="561"/>
      <c r="W27" s="620"/>
      <c r="X27" s="608"/>
      <c r="Y27" s="609"/>
      <c r="Z27" s="517" t="s">
        <v>182</v>
      </c>
      <c r="AA27" s="497"/>
      <c r="AB27" s="497"/>
      <c r="AC27" s="497"/>
      <c r="AD27" s="497"/>
      <c r="AE27" s="497"/>
      <c r="AF27" s="497"/>
      <c r="AG27" s="498"/>
      <c r="AH27" s="518">
        <v>2</v>
      </c>
      <c r="AI27" s="519"/>
      <c r="AJ27" s="519"/>
      <c r="AK27" s="519"/>
      <c r="AL27" s="561"/>
      <c r="AM27" s="518" t="s">
        <v>179</v>
      </c>
      <c r="AN27" s="519"/>
      <c r="AO27" s="519"/>
      <c r="AP27" s="519"/>
      <c r="AQ27" s="519"/>
      <c r="AR27" s="561"/>
      <c r="AS27" s="518" t="s">
        <v>179</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138</v>
      </c>
      <c r="BO27" s="644"/>
      <c r="BP27" s="644"/>
      <c r="BQ27" s="644"/>
      <c r="BR27" s="644"/>
      <c r="BS27" s="644"/>
      <c r="BT27" s="644"/>
      <c r="BU27" s="645"/>
      <c r="BV27" s="643" t="s">
        <v>138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2550</v>
      </c>
      <c r="R28" s="519"/>
      <c r="S28" s="519"/>
      <c r="T28" s="519"/>
      <c r="U28" s="519"/>
      <c r="V28" s="561"/>
      <c r="W28" s="620"/>
      <c r="X28" s="608"/>
      <c r="Y28" s="609"/>
      <c r="Z28" s="517" t="s">
        <v>185</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3117179</v>
      </c>
      <c r="BO28" s="431"/>
      <c r="BP28" s="431"/>
      <c r="BQ28" s="431"/>
      <c r="BR28" s="431"/>
      <c r="BS28" s="431"/>
      <c r="BT28" s="431"/>
      <c r="BU28" s="432"/>
      <c r="BV28" s="430">
        <v>3537278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16</v>
      </c>
      <c r="M29" s="519"/>
      <c r="N29" s="519"/>
      <c r="O29" s="519"/>
      <c r="P29" s="561"/>
      <c r="Q29" s="518">
        <v>2400</v>
      </c>
      <c r="R29" s="519"/>
      <c r="S29" s="519"/>
      <c r="T29" s="519"/>
      <c r="U29" s="519"/>
      <c r="V29" s="561"/>
      <c r="W29" s="621"/>
      <c r="X29" s="622"/>
      <c r="Y29" s="623"/>
      <c r="Z29" s="517" t="s">
        <v>188</v>
      </c>
      <c r="AA29" s="497"/>
      <c r="AB29" s="497"/>
      <c r="AC29" s="497"/>
      <c r="AD29" s="497"/>
      <c r="AE29" s="497"/>
      <c r="AF29" s="497"/>
      <c r="AG29" s="498"/>
      <c r="AH29" s="518">
        <v>196</v>
      </c>
      <c r="AI29" s="519"/>
      <c r="AJ29" s="519"/>
      <c r="AK29" s="519"/>
      <c r="AL29" s="561"/>
      <c r="AM29" s="518">
        <v>526908</v>
      </c>
      <c r="AN29" s="519"/>
      <c r="AO29" s="519"/>
      <c r="AP29" s="519"/>
      <c r="AQ29" s="519"/>
      <c r="AR29" s="561"/>
      <c r="AS29" s="518">
        <v>2688</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40598</v>
      </c>
      <c r="BO29" s="468"/>
      <c r="BP29" s="468"/>
      <c r="BQ29" s="468"/>
      <c r="BR29" s="468"/>
      <c r="BS29" s="468"/>
      <c r="BT29" s="468"/>
      <c r="BU29" s="469"/>
      <c r="BV29" s="467">
        <v>40593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95.3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2223999</v>
      </c>
      <c r="BO30" s="644"/>
      <c r="BP30" s="644"/>
      <c r="BQ30" s="644"/>
      <c r="BR30" s="644"/>
      <c r="BS30" s="644"/>
      <c r="BT30" s="644"/>
      <c r="BU30" s="645"/>
      <c r="BV30" s="643">
        <v>1741792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199</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199</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国民健康保険事業勘定特別会計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黒川地域行政事務組合（普通会計）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㈱大和町地域振興公社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奨学事業特別会計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介護保険事業勘定特別会計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黒川地域行政事務組合（病院事業会計）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IF('各会計、関係団体の財政状況及び健全化判断比率'!B34="","",'各会計、関係団体の財政状況及び健全化判断比率'!B34)</f>
        <v>戸別合併処理浄化槽特別会計</v>
      </c>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黒川地域行政事務組合（介護事業会計）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宮城県市町村職員退職手当組合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宮城県市町村非常勤消防団補償報償組合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宮城県市町村自治振興センター</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宮城県後期高齢者医療広域連合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吉田川流域溜池大和町外3市3ヶ町村組合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大衡村外一町牛野ダム管理組合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HlA83UtGy1z9+B0pXuQah7HIyNuoD8wOmVp0uvl1ABbDRMqeLKQ71qnokMpk6ETzDW8vbx5BCUbUrlwDIVxKoQ==" saltValue="g90BHtO8B765YqqMyUuX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9" t="s">
        <v>564</v>
      </c>
      <c r="D34" s="1249"/>
      <c r="E34" s="1250"/>
      <c r="F34" s="32">
        <v>11.99</v>
      </c>
      <c r="G34" s="33">
        <v>6.98</v>
      </c>
      <c r="H34" s="33">
        <v>15.81</v>
      </c>
      <c r="I34" s="33">
        <v>8.02</v>
      </c>
      <c r="J34" s="34">
        <v>6</v>
      </c>
      <c r="K34" s="22"/>
      <c r="L34" s="22"/>
      <c r="M34" s="22"/>
      <c r="N34" s="22"/>
      <c r="O34" s="22"/>
      <c r="P34" s="22"/>
    </row>
    <row r="35" spans="1:16" ht="39" customHeight="1" x14ac:dyDescent="0.15">
      <c r="A35" s="22"/>
      <c r="B35" s="35"/>
      <c r="C35" s="1243" t="s">
        <v>565</v>
      </c>
      <c r="D35" s="1244"/>
      <c r="E35" s="1245"/>
      <c r="F35" s="36">
        <v>5.22</v>
      </c>
      <c r="G35" s="37">
        <v>8.07</v>
      </c>
      <c r="H35" s="37">
        <v>5.26</v>
      </c>
      <c r="I35" s="37">
        <v>3.67</v>
      </c>
      <c r="J35" s="38">
        <v>3.72</v>
      </c>
      <c r="K35" s="22"/>
      <c r="L35" s="22"/>
      <c r="M35" s="22"/>
      <c r="N35" s="22"/>
      <c r="O35" s="22"/>
      <c r="P35" s="22"/>
    </row>
    <row r="36" spans="1:16" ht="39" customHeight="1" x14ac:dyDescent="0.15">
      <c r="A36" s="22"/>
      <c r="B36" s="35"/>
      <c r="C36" s="1243" t="s">
        <v>566</v>
      </c>
      <c r="D36" s="1244"/>
      <c r="E36" s="1245"/>
      <c r="F36" s="36">
        <v>1.58</v>
      </c>
      <c r="G36" s="37">
        <v>2.4500000000000002</v>
      </c>
      <c r="H36" s="37">
        <v>1.58</v>
      </c>
      <c r="I36" s="37">
        <v>0.87</v>
      </c>
      <c r="J36" s="38">
        <v>1.31</v>
      </c>
      <c r="K36" s="22"/>
      <c r="L36" s="22"/>
      <c r="M36" s="22"/>
      <c r="N36" s="22"/>
      <c r="O36" s="22"/>
      <c r="P36" s="22"/>
    </row>
    <row r="37" spans="1:16" ht="39" customHeight="1" x14ac:dyDescent="0.15">
      <c r="A37" s="22"/>
      <c r="B37" s="35"/>
      <c r="C37" s="1243" t="s">
        <v>567</v>
      </c>
      <c r="D37" s="1244"/>
      <c r="E37" s="1245"/>
      <c r="F37" s="36">
        <v>0.88</v>
      </c>
      <c r="G37" s="37">
        <v>1.08</v>
      </c>
      <c r="H37" s="37">
        <v>0.82</v>
      </c>
      <c r="I37" s="37">
        <v>0.62</v>
      </c>
      <c r="J37" s="38">
        <v>0.51</v>
      </c>
      <c r="K37" s="22"/>
      <c r="L37" s="22"/>
      <c r="M37" s="22"/>
      <c r="N37" s="22"/>
      <c r="O37" s="22"/>
      <c r="P37" s="22"/>
    </row>
    <row r="38" spans="1:16" ht="39" customHeight="1" x14ac:dyDescent="0.15">
      <c r="A38" s="22"/>
      <c r="B38" s="35"/>
      <c r="C38" s="1243" t="s">
        <v>568</v>
      </c>
      <c r="D38" s="1244"/>
      <c r="E38" s="1245"/>
      <c r="F38" s="36">
        <v>0.25</v>
      </c>
      <c r="G38" s="37">
        <v>0.19</v>
      </c>
      <c r="H38" s="37">
        <v>0.13</v>
      </c>
      <c r="I38" s="37">
        <v>0.13</v>
      </c>
      <c r="J38" s="38">
        <v>0.12</v>
      </c>
      <c r="K38" s="22"/>
      <c r="L38" s="22"/>
      <c r="M38" s="22"/>
      <c r="N38" s="22"/>
      <c r="O38" s="22"/>
      <c r="P38" s="22"/>
    </row>
    <row r="39" spans="1:16" ht="39" customHeight="1" x14ac:dyDescent="0.15">
      <c r="A39" s="22"/>
      <c r="B39" s="35"/>
      <c r="C39" s="1243" t="s">
        <v>569</v>
      </c>
      <c r="D39" s="1244"/>
      <c r="E39" s="1245"/>
      <c r="F39" s="36">
        <v>0.05</v>
      </c>
      <c r="G39" s="37">
        <v>0.05</v>
      </c>
      <c r="H39" s="37">
        <v>0.05</v>
      </c>
      <c r="I39" s="37">
        <v>0.05</v>
      </c>
      <c r="J39" s="38">
        <v>0.04</v>
      </c>
      <c r="K39" s="22"/>
      <c r="L39" s="22"/>
      <c r="M39" s="22"/>
      <c r="N39" s="22"/>
      <c r="O39" s="22"/>
      <c r="P39" s="22"/>
    </row>
    <row r="40" spans="1:16" ht="39" customHeight="1" x14ac:dyDescent="0.15">
      <c r="A40" s="22"/>
      <c r="B40" s="35"/>
      <c r="C40" s="1243" t="s">
        <v>570</v>
      </c>
      <c r="D40" s="1244"/>
      <c r="E40" s="1245"/>
      <c r="F40" s="36">
        <v>0.04</v>
      </c>
      <c r="G40" s="37">
        <v>0.05</v>
      </c>
      <c r="H40" s="37">
        <v>0.06</v>
      </c>
      <c r="I40" s="37">
        <v>0.05</v>
      </c>
      <c r="J40" s="38">
        <v>0.04</v>
      </c>
      <c r="K40" s="22"/>
      <c r="L40" s="22"/>
      <c r="M40" s="22"/>
      <c r="N40" s="22"/>
      <c r="O40" s="22"/>
      <c r="P40" s="22"/>
    </row>
    <row r="41" spans="1:16" ht="39" customHeight="1" x14ac:dyDescent="0.15">
      <c r="A41" s="22"/>
      <c r="B41" s="35"/>
      <c r="C41" s="1243" t="s">
        <v>571</v>
      </c>
      <c r="D41" s="1244"/>
      <c r="E41" s="1245"/>
      <c r="F41" s="36">
        <v>0</v>
      </c>
      <c r="G41" s="37">
        <v>0</v>
      </c>
      <c r="H41" s="37">
        <v>0</v>
      </c>
      <c r="I41" s="37">
        <v>0.01</v>
      </c>
      <c r="J41" s="38">
        <v>0.01</v>
      </c>
      <c r="K41" s="22"/>
      <c r="L41" s="22"/>
      <c r="M41" s="22"/>
      <c r="N41" s="22"/>
      <c r="O41" s="22"/>
      <c r="P41" s="22"/>
    </row>
    <row r="42" spans="1:16" ht="39" customHeight="1" x14ac:dyDescent="0.15">
      <c r="A42" s="22"/>
      <c r="B42" s="39"/>
      <c r="C42" s="1243" t="s">
        <v>572</v>
      </c>
      <c r="D42" s="1244"/>
      <c r="E42" s="1245"/>
      <c r="F42" s="36" t="s">
        <v>515</v>
      </c>
      <c r="G42" s="37" t="s">
        <v>515</v>
      </c>
      <c r="H42" s="37" t="s">
        <v>515</v>
      </c>
      <c r="I42" s="37" t="s">
        <v>515</v>
      </c>
      <c r="J42" s="38" t="s">
        <v>515</v>
      </c>
      <c r="K42" s="22"/>
      <c r="L42" s="22"/>
      <c r="M42" s="22"/>
      <c r="N42" s="22"/>
      <c r="O42" s="22"/>
      <c r="P42" s="22"/>
    </row>
    <row r="43" spans="1:16" ht="39" customHeight="1" thickBot="1" x14ac:dyDescent="0.2">
      <c r="A43" s="22"/>
      <c r="B43" s="40"/>
      <c r="C43" s="1246" t="s">
        <v>573</v>
      </c>
      <c r="D43" s="1247"/>
      <c r="E43" s="1248"/>
      <c r="F43" s="41">
        <v>7.0000000000000007E-2</v>
      </c>
      <c r="G43" s="42">
        <v>0.05</v>
      </c>
      <c r="H43" s="42">
        <v>0.08</v>
      </c>
      <c r="I43" s="42">
        <v>0.04</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MJFMeKe1Ogf9DnFjBmuR1HB4WTquSVn2mM6/J6lHp5sM6E+1ozK8uDJ56DGcXVhMx+pflE0nJUTB08m1+aJng==" saltValue="BD9jjcx6DpG3vLFLaUEV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710</v>
      </c>
      <c r="L45" s="60">
        <v>647</v>
      </c>
      <c r="M45" s="60">
        <v>609</v>
      </c>
      <c r="N45" s="60">
        <v>556</v>
      </c>
      <c r="O45" s="61">
        <v>528</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515</v>
      </c>
      <c r="L46" s="64" t="s">
        <v>515</v>
      </c>
      <c r="M46" s="64" t="s">
        <v>515</v>
      </c>
      <c r="N46" s="64" t="s">
        <v>515</v>
      </c>
      <c r="O46" s="65" t="s">
        <v>515</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515</v>
      </c>
      <c r="L47" s="64" t="s">
        <v>515</v>
      </c>
      <c r="M47" s="64" t="s">
        <v>515</v>
      </c>
      <c r="N47" s="64" t="s">
        <v>515</v>
      </c>
      <c r="O47" s="65" t="s">
        <v>515</v>
      </c>
      <c r="P47" s="48"/>
      <c r="Q47" s="48"/>
      <c r="R47" s="48"/>
      <c r="S47" s="48"/>
      <c r="T47" s="48"/>
      <c r="U47" s="48"/>
    </row>
    <row r="48" spans="1:21" ht="30.75" customHeight="1" x14ac:dyDescent="0.15">
      <c r="A48" s="48"/>
      <c r="B48" s="1253"/>
      <c r="C48" s="1254"/>
      <c r="D48" s="62"/>
      <c r="E48" s="1259" t="s">
        <v>15</v>
      </c>
      <c r="F48" s="1259"/>
      <c r="G48" s="1259"/>
      <c r="H48" s="1259"/>
      <c r="I48" s="1259"/>
      <c r="J48" s="1260"/>
      <c r="K48" s="63">
        <v>315</v>
      </c>
      <c r="L48" s="64">
        <v>307</v>
      </c>
      <c r="M48" s="64">
        <v>282</v>
      </c>
      <c r="N48" s="64">
        <v>274</v>
      </c>
      <c r="O48" s="65">
        <v>271</v>
      </c>
      <c r="P48" s="48"/>
      <c r="Q48" s="48"/>
      <c r="R48" s="48"/>
      <c r="S48" s="48"/>
      <c r="T48" s="48"/>
      <c r="U48" s="48"/>
    </row>
    <row r="49" spans="1:21" ht="30.75" customHeight="1" x14ac:dyDescent="0.15">
      <c r="A49" s="48"/>
      <c r="B49" s="1253"/>
      <c r="C49" s="1254"/>
      <c r="D49" s="62"/>
      <c r="E49" s="1259" t="s">
        <v>16</v>
      </c>
      <c r="F49" s="1259"/>
      <c r="G49" s="1259"/>
      <c r="H49" s="1259"/>
      <c r="I49" s="1259"/>
      <c r="J49" s="1260"/>
      <c r="K49" s="63">
        <v>199</v>
      </c>
      <c r="L49" s="64">
        <v>168</v>
      </c>
      <c r="M49" s="64">
        <v>142</v>
      </c>
      <c r="N49" s="64">
        <v>164</v>
      </c>
      <c r="O49" s="65">
        <v>174</v>
      </c>
      <c r="P49" s="48"/>
      <c r="Q49" s="48"/>
      <c r="R49" s="48"/>
      <c r="S49" s="48"/>
      <c r="T49" s="48"/>
      <c r="U49" s="48"/>
    </row>
    <row r="50" spans="1:21" ht="30.75" customHeight="1" x14ac:dyDescent="0.15">
      <c r="A50" s="48"/>
      <c r="B50" s="1253"/>
      <c r="C50" s="1254"/>
      <c r="D50" s="62"/>
      <c r="E50" s="1259" t="s">
        <v>17</v>
      </c>
      <c r="F50" s="1259"/>
      <c r="G50" s="1259"/>
      <c r="H50" s="1259"/>
      <c r="I50" s="1259"/>
      <c r="J50" s="1260"/>
      <c r="K50" s="63">
        <v>0</v>
      </c>
      <c r="L50" s="64" t="s">
        <v>515</v>
      </c>
      <c r="M50" s="64" t="s">
        <v>515</v>
      </c>
      <c r="N50" s="64" t="s">
        <v>515</v>
      </c>
      <c r="O50" s="65" t="s">
        <v>515</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515</v>
      </c>
      <c r="L51" s="64" t="s">
        <v>515</v>
      </c>
      <c r="M51" s="64" t="s">
        <v>515</v>
      </c>
      <c r="N51" s="64" t="s">
        <v>515</v>
      </c>
      <c r="O51" s="65" t="s">
        <v>515</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1065</v>
      </c>
      <c r="L52" s="64">
        <v>990</v>
      </c>
      <c r="M52" s="64">
        <v>964</v>
      </c>
      <c r="N52" s="64">
        <v>925</v>
      </c>
      <c r="O52" s="65">
        <v>890</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159</v>
      </c>
      <c r="L53" s="69">
        <v>132</v>
      </c>
      <c r="M53" s="69">
        <v>69</v>
      </c>
      <c r="N53" s="69">
        <v>69</v>
      </c>
      <c r="O53" s="70">
        <v>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7" t="s">
        <v>25</v>
      </c>
      <c r="C57" s="1268"/>
      <c r="D57" s="1271" t="s">
        <v>26</v>
      </c>
      <c r="E57" s="1272"/>
      <c r="F57" s="1272"/>
      <c r="G57" s="1272"/>
      <c r="H57" s="1272"/>
      <c r="I57" s="1272"/>
      <c r="J57" s="1273"/>
      <c r="K57" s="83" t="s">
        <v>606</v>
      </c>
      <c r="L57" s="84" t="s">
        <v>606</v>
      </c>
      <c r="M57" s="84" t="s">
        <v>606</v>
      </c>
      <c r="N57" s="84" t="s">
        <v>606</v>
      </c>
      <c r="O57" s="85" t="s">
        <v>606</v>
      </c>
    </row>
    <row r="58" spans="1:21" ht="31.5" customHeight="1" thickBot="1" x14ac:dyDescent="0.2">
      <c r="B58" s="1269"/>
      <c r="C58" s="1270"/>
      <c r="D58" s="1274" t="s">
        <v>27</v>
      </c>
      <c r="E58" s="1275"/>
      <c r="F58" s="1275"/>
      <c r="G58" s="1275"/>
      <c r="H58" s="1275"/>
      <c r="I58" s="1275"/>
      <c r="J58" s="1276"/>
      <c r="K58" s="86" t="s">
        <v>606</v>
      </c>
      <c r="L58" s="87" t="s">
        <v>606</v>
      </c>
      <c r="M58" s="87" t="s">
        <v>606</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o3Z1Y9HJ4L4+hzUjH/l0jXT5PewmQ5smwo8XOzCQKao4/z+aDTLj3lb4HMOxApRkA2AaE0k7s8rPoMoEFgogQ==" saltValue="2OyJ46/xlIOHtAqg/pW4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7" t="s">
        <v>30</v>
      </c>
      <c r="C41" s="1278"/>
      <c r="D41" s="102"/>
      <c r="E41" s="1283" t="s">
        <v>31</v>
      </c>
      <c r="F41" s="1283"/>
      <c r="G41" s="1283"/>
      <c r="H41" s="1284"/>
      <c r="I41" s="103">
        <v>6331</v>
      </c>
      <c r="J41" s="104">
        <v>6032</v>
      </c>
      <c r="K41" s="104">
        <v>5506</v>
      </c>
      <c r="L41" s="104">
        <v>5023</v>
      </c>
      <c r="M41" s="105">
        <v>5630</v>
      </c>
    </row>
    <row r="42" spans="2:13" ht="27.75" customHeight="1" x14ac:dyDescent="0.15">
      <c r="B42" s="1279"/>
      <c r="C42" s="1280"/>
      <c r="D42" s="106"/>
      <c r="E42" s="1285" t="s">
        <v>32</v>
      </c>
      <c r="F42" s="1285"/>
      <c r="G42" s="1285"/>
      <c r="H42" s="1286"/>
      <c r="I42" s="107" t="s">
        <v>515</v>
      </c>
      <c r="J42" s="108" t="s">
        <v>515</v>
      </c>
      <c r="K42" s="108" t="s">
        <v>515</v>
      </c>
      <c r="L42" s="108" t="s">
        <v>515</v>
      </c>
      <c r="M42" s="109" t="s">
        <v>515</v>
      </c>
    </row>
    <row r="43" spans="2:13" ht="27.75" customHeight="1" x14ac:dyDescent="0.15">
      <c r="B43" s="1279"/>
      <c r="C43" s="1280"/>
      <c r="D43" s="106"/>
      <c r="E43" s="1285" t="s">
        <v>33</v>
      </c>
      <c r="F43" s="1285"/>
      <c r="G43" s="1285"/>
      <c r="H43" s="1286"/>
      <c r="I43" s="107">
        <v>4046</v>
      </c>
      <c r="J43" s="108">
        <v>3675</v>
      </c>
      <c r="K43" s="108">
        <v>3345</v>
      </c>
      <c r="L43" s="108">
        <v>3207</v>
      </c>
      <c r="M43" s="109">
        <v>2877</v>
      </c>
    </row>
    <row r="44" spans="2:13" ht="27.75" customHeight="1" x14ac:dyDescent="0.15">
      <c r="B44" s="1279"/>
      <c r="C44" s="1280"/>
      <c r="D44" s="106"/>
      <c r="E44" s="1285" t="s">
        <v>34</v>
      </c>
      <c r="F44" s="1285"/>
      <c r="G44" s="1285"/>
      <c r="H44" s="1286"/>
      <c r="I44" s="107">
        <v>1632</v>
      </c>
      <c r="J44" s="108">
        <v>1473</v>
      </c>
      <c r="K44" s="108">
        <v>1388</v>
      </c>
      <c r="L44" s="108">
        <v>1460</v>
      </c>
      <c r="M44" s="109">
        <v>1652</v>
      </c>
    </row>
    <row r="45" spans="2:13" ht="27.75" customHeight="1" x14ac:dyDescent="0.15">
      <c r="B45" s="1279"/>
      <c r="C45" s="1280"/>
      <c r="D45" s="106"/>
      <c r="E45" s="1285" t="s">
        <v>35</v>
      </c>
      <c r="F45" s="1285"/>
      <c r="G45" s="1285"/>
      <c r="H45" s="1286"/>
      <c r="I45" s="107">
        <v>903</v>
      </c>
      <c r="J45" s="108">
        <v>874</v>
      </c>
      <c r="K45" s="108">
        <v>815</v>
      </c>
      <c r="L45" s="108">
        <v>763</v>
      </c>
      <c r="M45" s="109">
        <v>812</v>
      </c>
    </row>
    <row r="46" spans="2:13" ht="27.75" customHeight="1" x14ac:dyDescent="0.15">
      <c r="B46" s="1279"/>
      <c r="C46" s="1280"/>
      <c r="D46" s="110"/>
      <c r="E46" s="1285" t="s">
        <v>36</v>
      </c>
      <c r="F46" s="1285"/>
      <c r="G46" s="1285"/>
      <c r="H46" s="1286"/>
      <c r="I46" s="107" t="s">
        <v>515</v>
      </c>
      <c r="J46" s="108" t="s">
        <v>515</v>
      </c>
      <c r="K46" s="108" t="s">
        <v>515</v>
      </c>
      <c r="L46" s="108" t="s">
        <v>515</v>
      </c>
      <c r="M46" s="109" t="s">
        <v>515</v>
      </c>
    </row>
    <row r="47" spans="2:13" ht="27.75" customHeight="1" x14ac:dyDescent="0.15">
      <c r="B47" s="1279"/>
      <c r="C47" s="1280"/>
      <c r="D47" s="111"/>
      <c r="E47" s="1287" t="s">
        <v>37</v>
      </c>
      <c r="F47" s="1288"/>
      <c r="G47" s="1288"/>
      <c r="H47" s="1289"/>
      <c r="I47" s="107" t="s">
        <v>515</v>
      </c>
      <c r="J47" s="108" t="s">
        <v>515</v>
      </c>
      <c r="K47" s="108" t="s">
        <v>515</v>
      </c>
      <c r="L47" s="108" t="s">
        <v>515</v>
      </c>
      <c r="M47" s="109" t="s">
        <v>515</v>
      </c>
    </row>
    <row r="48" spans="2:13" ht="27.75" customHeight="1" x14ac:dyDescent="0.15">
      <c r="B48" s="1279"/>
      <c r="C48" s="1280"/>
      <c r="D48" s="106"/>
      <c r="E48" s="1285" t="s">
        <v>38</v>
      </c>
      <c r="F48" s="1285"/>
      <c r="G48" s="1285"/>
      <c r="H48" s="1286"/>
      <c r="I48" s="107" t="s">
        <v>515</v>
      </c>
      <c r="J48" s="108" t="s">
        <v>515</v>
      </c>
      <c r="K48" s="108" t="s">
        <v>515</v>
      </c>
      <c r="L48" s="108" t="s">
        <v>515</v>
      </c>
      <c r="M48" s="109" t="s">
        <v>515</v>
      </c>
    </row>
    <row r="49" spans="2:13" ht="27.75" customHeight="1" x14ac:dyDescent="0.15">
      <c r="B49" s="1281"/>
      <c r="C49" s="1282"/>
      <c r="D49" s="106"/>
      <c r="E49" s="1285" t="s">
        <v>39</v>
      </c>
      <c r="F49" s="1285"/>
      <c r="G49" s="1285"/>
      <c r="H49" s="1286"/>
      <c r="I49" s="107" t="s">
        <v>515</v>
      </c>
      <c r="J49" s="108" t="s">
        <v>515</v>
      </c>
      <c r="K49" s="108" t="s">
        <v>515</v>
      </c>
      <c r="L49" s="108" t="s">
        <v>515</v>
      </c>
      <c r="M49" s="109" t="s">
        <v>515</v>
      </c>
    </row>
    <row r="50" spans="2:13" ht="27.75" customHeight="1" x14ac:dyDescent="0.15">
      <c r="B50" s="1290" t="s">
        <v>40</v>
      </c>
      <c r="C50" s="1291"/>
      <c r="D50" s="112"/>
      <c r="E50" s="1285" t="s">
        <v>41</v>
      </c>
      <c r="F50" s="1285"/>
      <c r="G50" s="1285"/>
      <c r="H50" s="1286"/>
      <c r="I50" s="107">
        <v>4898</v>
      </c>
      <c r="J50" s="108">
        <v>4607</v>
      </c>
      <c r="K50" s="108">
        <v>4970</v>
      </c>
      <c r="L50" s="108">
        <v>5428</v>
      </c>
      <c r="M50" s="109">
        <v>5494</v>
      </c>
    </row>
    <row r="51" spans="2:13" ht="27.75" customHeight="1" x14ac:dyDescent="0.15">
      <c r="B51" s="1279"/>
      <c r="C51" s="1280"/>
      <c r="D51" s="106"/>
      <c r="E51" s="1285" t="s">
        <v>42</v>
      </c>
      <c r="F51" s="1285"/>
      <c r="G51" s="1285"/>
      <c r="H51" s="1286"/>
      <c r="I51" s="107">
        <v>1876</v>
      </c>
      <c r="J51" s="108">
        <v>1850</v>
      </c>
      <c r="K51" s="108">
        <v>2141</v>
      </c>
      <c r="L51" s="108">
        <v>2599</v>
      </c>
      <c r="M51" s="109">
        <v>2283</v>
      </c>
    </row>
    <row r="52" spans="2:13" ht="27.75" customHeight="1" x14ac:dyDescent="0.15">
      <c r="B52" s="1281"/>
      <c r="C52" s="1282"/>
      <c r="D52" s="106"/>
      <c r="E52" s="1285" t="s">
        <v>43</v>
      </c>
      <c r="F52" s="1285"/>
      <c r="G52" s="1285"/>
      <c r="H52" s="1286"/>
      <c r="I52" s="107">
        <v>9055</v>
      </c>
      <c r="J52" s="108">
        <v>8679</v>
      </c>
      <c r="K52" s="108">
        <v>8494</v>
      </c>
      <c r="L52" s="108">
        <v>7849</v>
      </c>
      <c r="M52" s="109">
        <v>7794</v>
      </c>
    </row>
    <row r="53" spans="2:13" ht="27.75" customHeight="1" thickBot="1" x14ac:dyDescent="0.2">
      <c r="B53" s="1292" t="s">
        <v>44</v>
      </c>
      <c r="C53" s="1293"/>
      <c r="D53" s="113"/>
      <c r="E53" s="1294" t="s">
        <v>45</v>
      </c>
      <c r="F53" s="1294"/>
      <c r="G53" s="1294"/>
      <c r="H53" s="1295"/>
      <c r="I53" s="114">
        <v>-2918</v>
      </c>
      <c r="J53" s="115">
        <v>-3081</v>
      </c>
      <c r="K53" s="115">
        <v>-4551</v>
      </c>
      <c r="L53" s="115">
        <v>-5422</v>
      </c>
      <c r="M53" s="116">
        <v>-4600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hSTdaUhxFNmu/kDDWl0bX+j0CAyK3fbYP/3QilpmHgBB04CE699UBnjpIh3fyFseHdnwI2XvSPb3w8mN8wLrQ==" saltValue="bX+M3OrbReu10Q888wQJ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4" t="s">
        <v>48</v>
      </c>
      <c r="D55" s="1304"/>
      <c r="E55" s="1305"/>
      <c r="F55" s="128">
        <v>2932</v>
      </c>
      <c r="G55" s="128">
        <v>3537</v>
      </c>
      <c r="H55" s="129">
        <v>3117</v>
      </c>
    </row>
    <row r="56" spans="2:8" ht="52.5" customHeight="1" x14ac:dyDescent="0.15">
      <c r="B56" s="130"/>
      <c r="C56" s="1306" t="s">
        <v>49</v>
      </c>
      <c r="D56" s="1306"/>
      <c r="E56" s="1307"/>
      <c r="F56" s="131">
        <v>41</v>
      </c>
      <c r="G56" s="131">
        <v>41</v>
      </c>
      <c r="H56" s="132">
        <v>41</v>
      </c>
    </row>
    <row r="57" spans="2:8" ht="53.25" customHeight="1" x14ac:dyDescent="0.15">
      <c r="B57" s="130"/>
      <c r="C57" s="1308" t="s">
        <v>50</v>
      </c>
      <c r="D57" s="1308"/>
      <c r="E57" s="1309"/>
      <c r="F57" s="133">
        <v>1718</v>
      </c>
      <c r="G57" s="133">
        <v>1742</v>
      </c>
      <c r="H57" s="134">
        <v>2224</v>
      </c>
    </row>
    <row r="58" spans="2:8" ht="45.75" customHeight="1" x14ac:dyDescent="0.15">
      <c r="B58" s="135"/>
      <c r="C58" s="1296" t="s">
        <v>597</v>
      </c>
      <c r="D58" s="1297"/>
      <c r="E58" s="1298"/>
      <c r="F58" s="136">
        <v>648</v>
      </c>
      <c r="G58" s="136">
        <v>648</v>
      </c>
      <c r="H58" s="137">
        <v>1148</v>
      </c>
    </row>
    <row r="59" spans="2:8" ht="45.75" customHeight="1" x14ac:dyDescent="0.15">
      <c r="B59" s="135"/>
      <c r="C59" s="1296" t="s">
        <v>598</v>
      </c>
      <c r="D59" s="1297"/>
      <c r="E59" s="1298"/>
      <c r="F59" s="136">
        <v>664</v>
      </c>
      <c r="G59" s="136">
        <v>664</v>
      </c>
      <c r="H59" s="137">
        <v>664</v>
      </c>
    </row>
    <row r="60" spans="2:8" ht="45.75" customHeight="1" x14ac:dyDescent="0.15">
      <c r="B60" s="135"/>
      <c r="C60" s="1296" t="s">
        <v>599</v>
      </c>
      <c r="D60" s="1297"/>
      <c r="E60" s="1298"/>
      <c r="F60" s="136">
        <v>198</v>
      </c>
      <c r="G60" s="136">
        <v>201</v>
      </c>
      <c r="H60" s="137">
        <v>207</v>
      </c>
    </row>
    <row r="61" spans="2:8" ht="45.75" customHeight="1" x14ac:dyDescent="0.15">
      <c r="B61" s="135"/>
      <c r="C61" s="1296" t="s">
        <v>600</v>
      </c>
      <c r="D61" s="1297"/>
      <c r="E61" s="1298"/>
      <c r="F61" s="136">
        <v>111</v>
      </c>
      <c r="G61" s="136">
        <v>101</v>
      </c>
      <c r="H61" s="137">
        <v>91</v>
      </c>
    </row>
    <row r="62" spans="2:8" ht="45.75" customHeight="1" thickBot="1" x14ac:dyDescent="0.2">
      <c r="B62" s="138"/>
      <c r="C62" s="1299" t="s">
        <v>601</v>
      </c>
      <c r="D62" s="1300"/>
      <c r="E62" s="1301"/>
      <c r="F62" s="139">
        <v>35</v>
      </c>
      <c r="G62" s="139">
        <v>65</v>
      </c>
      <c r="H62" s="140">
        <v>53</v>
      </c>
    </row>
    <row r="63" spans="2:8" ht="52.5" customHeight="1" thickBot="1" x14ac:dyDescent="0.2">
      <c r="B63" s="141"/>
      <c r="C63" s="1302" t="s">
        <v>51</v>
      </c>
      <c r="D63" s="1302"/>
      <c r="E63" s="1303"/>
      <c r="F63" s="142">
        <v>4691</v>
      </c>
      <c r="G63" s="142">
        <v>5320</v>
      </c>
      <c r="H63" s="143">
        <v>5382</v>
      </c>
    </row>
    <row r="64" spans="2:8" ht="15" customHeight="1" x14ac:dyDescent="0.15"/>
  </sheetData>
  <sheetProtection algorithmName="SHA-512" hashValue="5x874HjMuC0jfqmt7zT5ClY2EYlPDEb0FxeUhO0RvIyD7oBMxbdGOrd9jCIqob8adddm8GOSREzvSdHZoGxwOA==" saltValue="9Cffw0oG1hHM/MDGC4rg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610</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16"/>
      <c r="H50" s="1316"/>
      <c r="I50" s="1316"/>
      <c r="J50" s="1316"/>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556</v>
      </c>
      <c r="BQ50" s="1315"/>
      <c r="BR50" s="1315"/>
      <c r="BS50" s="1315"/>
      <c r="BT50" s="1315"/>
      <c r="BU50" s="1315"/>
      <c r="BV50" s="1315"/>
      <c r="BW50" s="1315"/>
      <c r="BX50" s="1315" t="s">
        <v>557</v>
      </c>
      <c r="BY50" s="1315"/>
      <c r="BZ50" s="1315"/>
      <c r="CA50" s="1315"/>
      <c r="CB50" s="1315"/>
      <c r="CC50" s="1315"/>
      <c r="CD50" s="1315"/>
      <c r="CE50" s="1315"/>
      <c r="CF50" s="1315" t="s">
        <v>558</v>
      </c>
      <c r="CG50" s="1315"/>
      <c r="CH50" s="1315"/>
      <c r="CI50" s="1315"/>
      <c r="CJ50" s="1315"/>
      <c r="CK50" s="1315"/>
      <c r="CL50" s="1315"/>
      <c r="CM50" s="1315"/>
      <c r="CN50" s="1315" t="s">
        <v>559</v>
      </c>
      <c r="CO50" s="1315"/>
      <c r="CP50" s="1315"/>
      <c r="CQ50" s="1315"/>
      <c r="CR50" s="1315"/>
      <c r="CS50" s="1315"/>
      <c r="CT50" s="1315"/>
      <c r="CU50" s="1315"/>
      <c r="CV50" s="1315" t="s">
        <v>560</v>
      </c>
      <c r="CW50" s="1315"/>
      <c r="CX50" s="1315"/>
      <c r="CY50" s="1315"/>
      <c r="CZ50" s="1315"/>
      <c r="DA50" s="1315"/>
      <c r="DB50" s="1315"/>
      <c r="DC50" s="1315"/>
    </row>
    <row r="51" spans="1:109" ht="13.5" customHeight="1" x14ac:dyDescent="0.15">
      <c r="B51" s="395"/>
      <c r="G51" s="1318"/>
      <c r="H51" s="1318"/>
      <c r="I51" s="1331"/>
      <c r="J51" s="1331"/>
      <c r="K51" s="1317"/>
      <c r="L51" s="1317"/>
      <c r="M51" s="1317"/>
      <c r="N51" s="1317"/>
      <c r="AM51" s="404"/>
      <c r="AN51" s="1313" t="s">
        <v>612</v>
      </c>
      <c r="AO51" s="1313"/>
      <c r="AP51" s="1313"/>
      <c r="AQ51" s="1313"/>
      <c r="AR51" s="1313"/>
      <c r="AS51" s="1313"/>
      <c r="AT51" s="1313"/>
      <c r="AU51" s="1313"/>
      <c r="AV51" s="1313"/>
      <c r="AW51" s="1313"/>
      <c r="AX51" s="1313"/>
      <c r="AY51" s="1313"/>
      <c r="AZ51" s="1313"/>
      <c r="BA51" s="1313"/>
      <c r="BB51" s="1313" t="s">
        <v>613</v>
      </c>
      <c r="BC51" s="1313"/>
      <c r="BD51" s="1313"/>
      <c r="BE51" s="1313"/>
      <c r="BF51" s="1313"/>
      <c r="BG51" s="1313"/>
      <c r="BH51" s="1313"/>
      <c r="BI51" s="1313"/>
      <c r="BJ51" s="1313"/>
      <c r="BK51" s="1313"/>
      <c r="BL51" s="1313"/>
      <c r="BM51" s="1313"/>
      <c r="BN51" s="1313"/>
      <c r="BO51" s="1313"/>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5"/>
      <c r="G52" s="1318"/>
      <c r="H52" s="1318"/>
      <c r="I52" s="1331"/>
      <c r="J52" s="1331"/>
      <c r="K52" s="1317"/>
      <c r="L52" s="1317"/>
      <c r="M52" s="1317"/>
      <c r="N52" s="1317"/>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18"/>
      <c r="H53" s="1318"/>
      <c r="I53" s="1316"/>
      <c r="J53" s="1316"/>
      <c r="K53" s="1317"/>
      <c r="L53" s="1317"/>
      <c r="M53" s="1317"/>
      <c r="N53" s="1317"/>
      <c r="AM53" s="404"/>
      <c r="AN53" s="1313"/>
      <c r="AO53" s="1313"/>
      <c r="AP53" s="1313"/>
      <c r="AQ53" s="1313"/>
      <c r="AR53" s="1313"/>
      <c r="AS53" s="1313"/>
      <c r="AT53" s="1313"/>
      <c r="AU53" s="1313"/>
      <c r="AV53" s="1313"/>
      <c r="AW53" s="1313"/>
      <c r="AX53" s="1313"/>
      <c r="AY53" s="1313"/>
      <c r="AZ53" s="1313"/>
      <c r="BA53" s="1313"/>
      <c r="BB53" s="1313" t="s">
        <v>614</v>
      </c>
      <c r="BC53" s="1313"/>
      <c r="BD53" s="1313"/>
      <c r="BE53" s="1313"/>
      <c r="BF53" s="1313"/>
      <c r="BG53" s="1313"/>
      <c r="BH53" s="1313"/>
      <c r="BI53" s="1313"/>
      <c r="BJ53" s="1313"/>
      <c r="BK53" s="1313"/>
      <c r="BL53" s="1313"/>
      <c r="BM53" s="1313"/>
      <c r="BN53" s="1313"/>
      <c r="BO53" s="1313"/>
      <c r="BP53" s="1310">
        <v>51.7</v>
      </c>
      <c r="BQ53" s="1310"/>
      <c r="BR53" s="1310"/>
      <c r="BS53" s="1310"/>
      <c r="BT53" s="1310"/>
      <c r="BU53" s="1310"/>
      <c r="BV53" s="1310"/>
      <c r="BW53" s="1310"/>
      <c r="BX53" s="1310">
        <v>47.4</v>
      </c>
      <c r="BY53" s="1310"/>
      <c r="BZ53" s="1310"/>
      <c r="CA53" s="1310"/>
      <c r="CB53" s="1310"/>
      <c r="CC53" s="1310"/>
      <c r="CD53" s="1310"/>
      <c r="CE53" s="1310"/>
      <c r="CF53" s="1310">
        <v>54.7</v>
      </c>
      <c r="CG53" s="1310"/>
      <c r="CH53" s="1310"/>
      <c r="CI53" s="1310"/>
      <c r="CJ53" s="1310"/>
      <c r="CK53" s="1310"/>
      <c r="CL53" s="1310"/>
      <c r="CM53" s="1310"/>
      <c r="CN53" s="1310">
        <v>56.4</v>
      </c>
      <c r="CO53" s="1310"/>
      <c r="CP53" s="1310"/>
      <c r="CQ53" s="1310"/>
      <c r="CR53" s="1310"/>
      <c r="CS53" s="1310"/>
      <c r="CT53" s="1310"/>
      <c r="CU53" s="1310"/>
      <c r="CV53" s="1310">
        <v>56.9</v>
      </c>
      <c r="CW53" s="1310"/>
      <c r="CX53" s="1310"/>
      <c r="CY53" s="1310"/>
      <c r="CZ53" s="1310"/>
      <c r="DA53" s="1310"/>
      <c r="DB53" s="1310"/>
      <c r="DC53" s="1310"/>
    </row>
    <row r="54" spans="1:109" x14ac:dyDescent="0.15">
      <c r="A54" s="403"/>
      <c r="B54" s="395"/>
      <c r="G54" s="1318"/>
      <c r="H54" s="1318"/>
      <c r="I54" s="1316"/>
      <c r="J54" s="1316"/>
      <c r="K54" s="1317"/>
      <c r="L54" s="1317"/>
      <c r="M54" s="1317"/>
      <c r="N54" s="1317"/>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16"/>
      <c r="H55" s="1316"/>
      <c r="I55" s="1316"/>
      <c r="J55" s="1316"/>
      <c r="K55" s="1317"/>
      <c r="L55" s="1317"/>
      <c r="M55" s="1317"/>
      <c r="N55" s="1317"/>
      <c r="AN55" s="1315" t="s">
        <v>615</v>
      </c>
      <c r="AO55" s="1315"/>
      <c r="AP55" s="1315"/>
      <c r="AQ55" s="1315"/>
      <c r="AR55" s="1315"/>
      <c r="AS55" s="1315"/>
      <c r="AT55" s="1315"/>
      <c r="AU55" s="1315"/>
      <c r="AV55" s="1315"/>
      <c r="AW55" s="1315"/>
      <c r="AX55" s="1315"/>
      <c r="AY55" s="1315"/>
      <c r="AZ55" s="1315"/>
      <c r="BA55" s="1315"/>
      <c r="BB55" s="1313" t="s">
        <v>613</v>
      </c>
      <c r="BC55" s="1313"/>
      <c r="BD55" s="1313"/>
      <c r="BE55" s="1313"/>
      <c r="BF55" s="1313"/>
      <c r="BG55" s="1313"/>
      <c r="BH55" s="1313"/>
      <c r="BI55" s="1313"/>
      <c r="BJ55" s="1313"/>
      <c r="BK55" s="1313"/>
      <c r="BL55" s="1313"/>
      <c r="BM55" s="1313"/>
      <c r="BN55" s="1313"/>
      <c r="BO55" s="1313"/>
      <c r="BP55" s="1310">
        <v>13</v>
      </c>
      <c r="BQ55" s="1310"/>
      <c r="BR55" s="1310"/>
      <c r="BS55" s="1310"/>
      <c r="BT55" s="1310"/>
      <c r="BU55" s="1310"/>
      <c r="BV55" s="1310"/>
      <c r="BW55" s="1310"/>
      <c r="BX55" s="1310">
        <v>21</v>
      </c>
      <c r="BY55" s="1310"/>
      <c r="BZ55" s="1310"/>
      <c r="CA55" s="1310"/>
      <c r="CB55" s="1310"/>
      <c r="CC55" s="1310"/>
      <c r="CD55" s="1310"/>
      <c r="CE55" s="1310"/>
      <c r="CF55" s="1310">
        <v>20.2</v>
      </c>
      <c r="CG55" s="1310"/>
      <c r="CH55" s="1310"/>
      <c r="CI55" s="1310"/>
      <c r="CJ55" s="1310"/>
      <c r="CK55" s="1310"/>
      <c r="CL55" s="1310"/>
      <c r="CM55" s="1310"/>
      <c r="CN55" s="1310">
        <v>18.3</v>
      </c>
      <c r="CO55" s="1310"/>
      <c r="CP55" s="1310"/>
      <c r="CQ55" s="1310"/>
      <c r="CR55" s="1310"/>
      <c r="CS55" s="1310"/>
      <c r="CT55" s="1310"/>
      <c r="CU55" s="1310"/>
      <c r="CV55" s="1310">
        <v>20.3</v>
      </c>
      <c r="CW55" s="1310"/>
      <c r="CX55" s="1310"/>
      <c r="CY55" s="1310"/>
      <c r="CZ55" s="1310"/>
      <c r="DA55" s="1310"/>
      <c r="DB55" s="1310"/>
      <c r="DC55" s="1310"/>
    </row>
    <row r="56" spans="1:109" x14ac:dyDescent="0.15">
      <c r="A56" s="403"/>
      <c r="B56" s="395"/>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16"/>
      <c r="H57" s="1316"/>
      <c r="I57" s="1311"/>
      <c r="J57" s="1311"/>
      <c r="K57" s="1317"/>
      <c r="L57" s="1317"/>
      <c r="M57" s="1317"/>
      <c r="N57" s="1317"/>
      <c r="AM57" s="388"/>
      <c r="AN57" s="1315"/>
      <c r="AO57" s="1315"/>
      <c r="AP57" s="1315"/>
      <c r="AQ57" s="1315"/>
      <c r="AR57" s="1315"/>
      <c r="AS57" s="1315"/>
      <c r="AT57" s="1315"/>
      <c r="AU57" s="1315"/>
      <c r="AV57" s="1315"/>
      <c r="AW57" s="1315"/>
      <c r="AX57" s="1315"/>
      <c r="AY57" s="1315"/>
      <c r="AZ57" s="1315"/>
      <c r="BA57" s="1315"/>
      <c r="BB57" s="1313" t="s">
        <v>614</v>
      </c>
      <c r="BC57" s="1313"/>
      <c r="BD57" s="1313"/>
      <c r="BE57" s="1313"/>
      <c r="BF57" s="1313"/>
      <c r="BG57" s="1313"/>
      <c r="BH57" s="1313"/>
      <c r="BI57" s="1313"/>
      <c r="BJ57" s="1313"/>
      <c r="BK57" s="1313"/>
      <c r="BL57" s="1313"/>
      <c r="BM57" s="1313"/>
      <c r="BN57" s="1313"/>
      <c r="BO57" s="1313"/>
      <c r="BP57" s="1310">
        <v>53.4</v>
      </c>
      <c r="BQ57" s="1310"/>
      <c r="BR57" s="1310"/>
      <c r="BS57" s="1310"/>
      <c r="BT57" s="1310"/>
      <c r="BU57" s="1310"/>
      <c r="BV57" s="1310"/>
      <c r="BW57" s="1310"/>
      <c r="BX57" s="1310">
        <v>56.1</v>
      </c>
      <c r="BY57" s="1310"/>
      <c r="BZ57" s="1310"/>
      <c r="CA57" s="1310"/>
      <c r="CB57" s="1310"/>
      <c r="CC57" s="1310"/>
      <c r="CD57" s="1310"/>
      <c r="CE57" s="1310"/>
      <c r="CF57" s="1310">
        <v>58.1</v>
      </c>
      <c r="CG57" s="1310"/>
      <c r="CH57" s="1310"/>
      <c r="CI57" s="1310"/>
      <c r="CJ57" s="1310"/>
      <c r="CK57" s="1310"/>
      <c r="CL57" s="1310"/>
      <c r="CM57" s="1310"/>
      <c r="CN57" s="1310">
        <v>59.4</v>
      </c>
      <c r="CO57" s="1310"/>
      <c r="CP57" s="1310"/>
      <c r="CQ57" s="1310"/>
      <c r="CR57" s="1310"/>
      <c r="CS57" s="1310"/>
      <c r="CT57" s="1310"/>
      <c r="CU57" s="1310"/>
      <c r="CV57" s="1310">
        <v>60.7</v>
      </c>
      <c r="CW57" s="1310"/>
      <c r="CX57" s="1310"/>
      <c r="CY57" s="1310"/>
      <c r="CZ57" s="1310"/>
      <c r="DA57" s="1310"/>
      <c r="DB57" s="1310"/>
      <c r="DC57" s="1310"/>
      <c r="DD57" s="408"/>
      <c r="DE57" s="407"/>
    </row>
    <row r="58" spans="1:109" s="403" customFormat="1" x14ac:dyDescent="0.15">
      <c r="A58" s="388"/>
      <c r="B58" s="407"/>
      <c r="G58" s="1316"/>
      <c r="H58" s="1316"/>
      <c r="I58" s="1311"/>
      <c r="J58" s="1311"/>
      <c r="K58" s="1317"/>
      <c r="L58" s="1317"/>
      <c r="M58" s="1317"/>
      <c r="N58" s="1317"/>
      <c r="AM58" s="388"/>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616</v>
      </c>
    </row>
    <row r="64" spans="1:109" x14ac:dyDescent="0.15">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617</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16"/>
      <c r="H72" s="1316"/>
      <c r="I72" s="1316"/>
      <c r="J72" s="1316"/>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556</v>
      </c>
      <c r="BQ72" s="1315"/>
      <c r="BR72" s="1315"/>
      <c r="BS72" s="1315"/>
      <c r="BT72" s="1315"/>
      <c r="BU72" s="1315"/>
      <c r="BV72" s="1315"/>
      <c r="BW72" s="1315"/>
      <c r="BX72" s="1315" t="s">
        <v>557</v>
      </c>
      <c r="BY72" s="1315"/>
      <c r="BZ72" s="1315"/>
      <c r="CA72" s="1315"/>
      <c r="CB72" s="1315"/>
      <c r="CC72" s="1315"/>
      <c r="CD72" s="1315"/>
      <c r="CE72" s="1315"/>
      <c r="CF72" s="1315" t="s">
        <v>558</v>
      </c>
      <c r="CG72" s="1315"/>
      <c r="CH72" s="1315"/>
      <c r="CI72" s="1315"/>
      <c r="CJ72" s="1315"/>
      <c r="CK72" s="1315"/>
      <c r="CL72" s="1315"/>
      <c r="CM72" s="1315"/>
      <c r="CN72" s="1315" t="s">
        <v>559</v>
      </c>
      <c r="CO72" s="1315"/>
      <c r="CP72" s="1315"/>
      <c r="CQ72" s="1315"/>
      <c r="CR72" s="1315"/>
      <c r="CS72" s="1315"/>
      <c r="CT72" s="1315"/>
      <c r="CU72" s="1315"/>
      <c r="CV72" s="1315" t="s">
        <v>560</v>
      </c>
      <c r="CW72" s="1315"/>
      <c r="CX72" s="1315"/>
      <c r="CY72" s="1315"/>
      <c r="CZ72" s="1315"/>
      <c r="DA72" s="1315"/>
      <c r="DB72" s="1315"/>
      <c r="DC72" s="1315"/>
    </row>
    <row r="73" spans="2:107" x14ac:dyDescent="0.15">
      <c r="B73" s="395"/>
      <c r="G73" s="1318"/>
      <c r="H73" s="1318"/>
      <c r="I73" s="1318"/>
      <c r="J73" s="1318"/>
      <c r="K73" s="1314"/>
      <c r="L73" s="1314"/>
      <c r="M73" s="1314"/>
      <c r="N73" s="1314"/>
      <c r="AM73" s="404"/>
      <c r="AN73" s="1313" t="s">
        <v>612</v>
      </c>
      <c r="AO73" s="1313"/>
      <c r="AP73" s="1313"/>
      <c r="AQ73" s="1313"/>
      <c r="AR73" s="1313"/>
      <c r="AS73" s="1313"/>
      <c r="AT73" s="1313"/>
      <c r="AU73" s="1313"/>
      <c r="AV73" s="1313"/>
      <c r="AW73" s="1313"/>
      <c r="AX73" s="1313"/>
      <c r="AY73" s="1313"/>
      <c r="AZ73" s="1313"/>
      <c r="BA73" s="1313"/>
      <c r="BB73" s="1313" t="s">
        <v>613</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5"/>
      <c r="G74" s="1318"/>
      <c r="H74" s="1318"/>
      <c r="I74" s="1318"/>
      <c r="J74" s="1318"/>
      <c r="K74" s="1314"/>
      <c r="L74" s="1314"/>
      <c r="M74" s="1314"/>
      <c r="N74" s="1314"/>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18"/>
      <c r="H75" s="1318"/>
      <c r="I75" s="1316"/>
      <c r="J75" s="1316"/>
      <c r="K75" s="1317"/>
      <c r="L75" s="1317"/>
      <c r="M75" s="1317"/>
      <c r="N75" s="1317"/>
      <c r="AM75" s="404"/>
      <c r="AN75" s="1313"/>
      <c r="AO75" s="1313"/>
      <c r="AP75" s="1313"/>
      <c r="AQ75" s="1313"/>
      <c r="AR75" s="1313"/>
      <c r="AS75" s="1313"/>
      <c r="AT75" s="1313"/>
      <c r="AU75" s="1313"/>
      <c r="AV75" s="1313"/>
      <c r="AW75" s="1313"/>
      <c r="AX75" s="1313"/>
      <c r="AY75" s="1313"/>
      <c r="AZ75" s="1313"/>
      <c r="BA75" s="1313"/>
      <c r="BB75" s="1313" t="s">
        <v>618</v>
      </c>
      <c r="BC75" s="1313"/>
      <c r="BD75" s="1313"/>
      <c r="BE75" s="1313"/>
      <c r="BF75" s="1313"/>
      <c r="BG75" s="1313"/>
      <c r="BH75" s="1313"/>
      <c r="BI75" s="1313"/>
      <c r="BJ75" s="1313"/>
      <c r="BK75" s="1313"/>
      <c r="BL75" s="1313"/>
      <c r="BM75" s="1313"/>
      <c r="BN75" s="1313"/>
      <c r="BO75" s="1313"/>
      <c r="BP75" s="1310">
        <v>3.8</v>
      </c>
      <c r="BQ75" s="1310"/>
      <c r="BR75" s="1310"/>
      <c r="BS75" s="1310"/>
      <c r="BT75" s="1310"/>
      <c r="BU75" s="1310"/>
      <c r="BV75" s="1310"/>
      <c r="BW75" s="1310"/>
      <c r="BX75" s="1310">
        <v>2.8</v>
      </c>
      <c r="BY75" s="1310"/>
      <c r="BZ75" s="1310"/>
      <c r="CA75" s="1310"/>
      <c r="CB75" s="1310"/>
      <c r="CC75" s="1310"/>
      <c r="CD75" s="1310"/>
      <c r="CE75" s="1310"/>
      <c r="CF75" s="1310">
        <v>1.9</v>
      </c>
      <c r="CG75" s="1310"/>
      <c r="CH75" s="1310"/>
      <c r="CI75" s="1310"/>
      <c r="CJ75" s="1310"/>
      <c r="CK75" s="1310"/>
      <c r="CL75" s="1310"/>
      <c r="CM75" s="1310"/>
      <c r="CN75" s="1310">
        <v>1.4</v>
      </c>
      <c r="CO75" s="1310"/>
      <c r="CP75" s="1310"/>
      <c r="CQ75" s="1310"/>
      <c r="CR75" s="1310"/>
      <c r="CS75" s="1310"/>
      <c r="CT75" s="1310"/>
      <c r="CU75" s="1310"/>
      <c r="CV75" s="1310">
        <v>1</v>
      </c>
      <c r="CW75" s="1310"/>
      <c r="CX75" s="1310"/>
      <c r="CY75" s="1310"/>
      <c r="CZ75" s="1310"/>
      <c r="DA75" s="1310"/>
      <c r="DB75" s="1310"/>
      <c r="DC75" s="1310"/>
    </row>
    <row r="76" spans="2:107" x14ac:dyDescent="0.15">
      <c r="B76" s="395"/>
      <c r="G76" s="1318"/>
      <c r="H76" s="1318"/>
      <c r="I76" s="1316"/>
      <c r="J76" s="1316"/>
      <c r="K76" s="1317"/>
      <c r="L76" s="1317"/>
      <c r="M76" s="1317"/>
      <c r="N76" s="1317"/>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16"/>
      <c r="H77" s="1316"/>
      <c r="I77" s="1316"/>
      <c r="J77" s="1316"/>
      <c r="K77" s="1314"/>
      <c r="L77" s="1314"/>
      <c r="M77" s="1314"/>
      <c r="N77" s="1314"/>
      <c r="AN77" s="1315" t="s">
        <v>615</v>
      </c>
      <c r="AO77" s="1315"/>
      <c r="AP77" s="1315"/>
      <c r="AQ77" s="1315"/>
      <c r="AR77" s="1315"/>
      <c r="AS77" s="1315"/>
      <c r="AT77" s="1315"/>
      <c r="AU77" s="1315"/>
      <c r="AV77" s="1315"/>
      <c r="AW77" s="1315"/>
      <c r="AX77" s="1315"/>
      <c r="AY77" s="1315"/>
      <c r="AZ77" s="1315"/>
      <c r="BA77" s="1315"/>
      <c r="BB77" s="1313" t="s">
        <v>613</v>
      </c>
      <c r="BC77" s="1313"/>
      <c r="BD77" s="1313"/>
      <c r="BE77" s="1313"/>
      <c r="BF77" s="1313"/>
      <c r="BG77" s="1313"/>
      <c r="BH77" s="1313"/>
      <c r="BI77" s="1313"/>
      <c r="BJ77" s="1313"/>
      <c r="BK77" s="1313"/>
      <c r="BL77" s="1313"/>
      <c r="BM77" s="1313"/>
      <c r="BN77" s="1313"/>
      <c r="BO77" s="1313"/>
      <c r="BP77" s="1310">
        <v>13</v>
      </c>
      <c r="BQ77" s="1310"/>
      <c r="BR77" s="1310"/>
      <c r="BS77" s="1310"/>
      <c r="BT77" s="1310"/>
      <c r="BU77" s="1310"/>
      <c r="BV77" s="1310"/>
      <c r="BW77" s="1310"/>
      <c r="BX77" s="1310">
        <v>21</v>
      </c>
      <c r="BY77" s="1310"/>
      <c r="BZ77" s="1310"/>
      <c r="CA77" s="1310"/>
      <c r="CB77" s="1310"/>
      <c r="CC77" s="1310"/>
      <c r="CD77" s="1310"/>
      <c r="CE77" s="1310"/>
      <c r="CF77" s="1310">
        <v>20.2</v>
      </c>
      <c r="CG77" s="1310"/>
      <c r="CH77" s="1310"/>
      <c r="CI77" s="1310"/>
      <c r="CJ77" s="1310"/>
      <c r="CK77" s="1310"/>
      <c r="CL77" s="1310"/>
      <c r="CM77" s="1310"/>
      <c r="CN77" s="1310">
        <v>18.3</v>
      </c>
      <c r="CO77" s="1310"/>
      <c r="CP77" s="1310"/>
      <c r="CQ77" s="1310"/>
      <c r="CR77" s="1310"/>
      <c r="CS77" s="1310"/>
      <c r="CT77" s="1310"/>
      <c r="CU77" s="1310"/>
      <c r="CV77" s="1310">
        <v>20.3</v>
      </c>
      <c r="CW77" s="1310"/>
      <c r="CX77" s="1310"/>
      <c r="CY77" s="1310"/>
      <c r="CZ77" s="1310"/>
      <c r="DA77" s="1310"/>
      <c r="DB77" s="1310"/>
      <c r="DC77" s="1310"/>
    </row>
    <row r="78" spans="2:107" x14ac:dyDescent="0.15">
      <c r="B78" s="395"/>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618</v>
      </c>
      <c r="BC79" s="1313"/>
      <c r="BD79" s="1313"/>
      <c r="BE79" s="1313"/>
      <c r="BF79" s="1313"/>
      <c r="BG79" s="1313"/>
      <c r="BH79" s="1313"/>
      <c r="BI79" s="1313"/>
      <c r="BJ79" s="1313"/>
      <c r="BK79" s="1313"/>
      <c r="BL79" s="1313"/>
      <c r="BM79" s="1313"/>
      <c r="BN79" s="1313"/>
      <c r="BO79" s="1313"/>
      <c r="BP79" s="1310">
        <v>6.8</v>
      </c>
      <c r="BQ79" s="1310"/>
      <c r="BR79" s="1310"/>
      <c r="BS79" s="1310"/>
      <c r="BT79" s="1310"/>
      <c r="BU79" s="1310"/>
      <c r="BV79" s="1310"/>
      <c r="BW79" s="1310"/>
      <c r="BX79" s="1310">
        <v>6.8</v>
      </c>
      <c r="BY79" s="1310"/>
      <c r="BZ79" s="1310"/>
      <c r="CA79" s="1310"/>
      <c r="CB79" s="1310"/>
      <c r="CC79" s="1310"/>
      <c r="CD79" s="1310"/>
      <c r="CE79" s="1310"/>
      <c r="CF79" s="1310">
        <v>6.8</v>
      </c>
      <c r="CG79" s="1310"/>
      <c r="CH79" s="1310"/>
      <c r="CI79" s="1310"/>
      <c r="CJ79" s="1310"/>
      <c r="CK79" s="1310"/>
      <c r="CL79" s="1310"/>
      <c r="CM79" s="1310"/>
      <c r="CN79" s="1310">
        <v>6.8</v>
      </c>
      <c r="CO79" s="1310"/>
      <c r="CP79" s="1310"/>
      <c r="CQ79" s="1310"/>
      <c r="CR79" s="1310"/>
      <c r="CS79" s="1310"/>
      <c r="CT79" s="1310"/>
      <c r="CU79" s="1310"/>
      <c r="CV79" s="1310">
        <v>6.6</v>
      </c>
      <c r="CW79" s="1310"/>
      <c r="CX79" s="1310"/>
      <c r="CY79" s="1310"/>
      <c r="CZ79" s="1310"/>
      <c r="DA79" s="1310"/>
      <c r="DB79" s="1310"/>
      <c r="DC79" s="1310"/>
    </row>
    <row r="80" spans="2:107" x14ac:dyDescent="0.15">
      <c r="B80" s="395"/>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gXiuOjrsrshcb6l3+RVhpV1Qq6fCFQWsAmIWsX7/unjdx1GcggAobSLIrf3wMl6e1RRpLic+6B0pBvyQ7ISQ==" saltValue="chRYIZ8VkuPijVV7QLlrl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70" zoomScaleNormal="7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3tx4GYNwbJab3tSWVzXLYqdqyNm4nVSQew5IfjfXjPGyoHpeyaLYoWn+iZjClkKB8TummAgosS2pZjxzWWMlLg==" saltValue="ZP5tljJkkrQUrG69putz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umDPO+FrwrRp6hL93nPP5gYlmW6itzeNgfIjOzVoJQbKt7dnTpMpBX/LeCR6fgx7xUAeqyhZ0YwRotHTgeAH7w==" saltValue="6cI5M0bwIiLCKSjhriyE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29399</v>
      </c>
      <c r="E3" s="162"/>
      <c r="F3" s="163">
        <v>49919</v>
      </c>
      <c r="G3" s="164"/>
      <c r="H3" s="165"/>
    </row>
    <row r="4" spans="1:8" x14ac:dyDescent="0.15">
      <c r="A4" s="166"/>
      <c r="B4" s="167"/>
      <c r="C4" s="168"/>
      <c r="D4" s="169">
        <v>12433</v>
      </c>
      <c r="E4" s="170"/>
      <c r="F4" s="171">
        <v>26398</v>
      </c>
      <c r="G4" s="172"/>
      <c r="H4" s="173"/>
    </row>
    <row r="5" spans="1:8" x14ac:dyDescent="0.15">
      <c r="A5" s="154" t="s">
        <v>548</v>
      </c>
      <c r="B5" s="159"/>
      <c r="C5" s="160"/>
      <c r="D5" s="161">
        <v>65832</v>
      </c>
      <c r="E5" s="162"/>
      <c r="F5" s="163">
        <v>47738</v>
      </c>
      <c r="G5" s="164"/>
      <c r="H5" s="165"/>
    </row>
    <row r="6" spans="1:8" x14ac:dyDescent="0.15">
      <c r="A6" s="166"/>
      <c r="B6" s="167"/>
      <c r="C6" s="168"/>
      <c r="D6" s="169">
        <v>19768</v>
      </c>
      <c r="E6" s="170"/>
      <c r="F6" s="171">
        <v>24937</v>
      </c>
      <c r="G6" s="172"/>
      <c r="H6" s="173"/>
    </row>
    <row r="7" spans="1:8" x14ac:dyDescent="0.15">
      <c r="A7" s="154" t="s">
        <v>549</v>
      </c>
      <c r="B7" s="159"/>
      <c r="C7" s="160"/>
      <c r="D7" s="161">
        <v>29751</v>
      </c>
      <c r="E7" s="162"/>
      <c r="F7" s="163">
        <v>52191</v>
      </c>
      <c r="G7" s="164"/>
      <c r="H7" s="165"/>
    </row>
    <row r="8" spans="1:8" x14ac:dyDescent="0.15">
      <c r="A8" s="166"/>
      <c r="B8" s="167"/>
      <c r="C8" s="168"/>
      <c r="D8" s="169">
        <v>18090</v>
      </c>
      <c r="E8" s="170"/>
      <c r="F8" s="171">
        <v>24843</v>
      </c>
      <c r="G8" s="172"/>
      <c r="H8" s="173"/>
    </row>
    <row r="9" spans="1:8" x14ac:dyDescent="0.15">
      <c r="A9" s="154" t="s">
        <v>550</v>
      </c>
      <c r="B9" s="159"/>
      <c r="C9" s="160"/>
      <c r="D9" s="161">
        <v>32801</v>
      </c>
      <c r="E9" s="162"/>
      <c r="F9" s="163">
        <v>47387</v>
      </c>
      <c r="G9" s="164"/>
      <c r="H9" s="165"/>
    </row>
    <row r="10" spans="1:8" x14ac:dyDescent="0.15">
      <c r="A10" s="166"/>
      <c r="B10" s="167"/>
      <c r="C10" s="168"/>
      <c r="D10" s="169">
        <v>23837</v>
      </c>
      <c r="E10" s="170"/>
      <c r="F10" s="171">
        <v>24928</v>
      </c>
      <c r="G10" s="172"/>
      <c r="H10" s="173"/>
    </row>
    <row r="11" spans="1:8" x14ac:dyDescent="0.15">
      <c r="A11" s="154" t="s">
        <v>551</v>
      </c>
      <c r="B11" s="159"/>
      <c r="C11" s="160"/>
      <c r="D11" s="161">
        <v>67777</v>
      </c>
      <c r="E11" s="162"/>
      <c r="F11" s="163">
        <v>51264</v>
      </c>
      <c r="G11" s="164"/>
      <c r="H11" s="165"/>
    </row>
    <row r="12" spans="1:8" x14ac:dyDescent="0.15">
      <c r="A12" s="166"/>
      <c r="B12" s="167"/>
      <c r="C12" s="174"/>
      <c r="D12" s="169">
        <v>40605</v>
      </c>
      <c r="E12" s="170"/>
      <c r="F12" s="171">
        <v>26040</v>
      </c>
      <c r="G12" s="172"/>
      <c r="H12" s="173"/>
    </row>
    <row r="13" spans="1:8" x14ac:dyDescent="0.15">
      <c r="A13" s="154"/>
      <c r="B13" s="159"/>
      <c r="C13" s="175"/>
      <c r="D13" s="176">
        <v>45112</v>
      </c>
      <c r="E13" s="177"/>
      <c r="F13" s="178">
        <v>49700</v>
      </c>
      <c r="G13" s="179"/>
      <c r="H13" s="165"/>
    </row>
    <row r="14" spans="1:8" x14ac:dyDescent="0.15">
      <c r="A14" s="166"/>
      <c r="B14" s="167"/>
      <c r="C14" s="168"/>
      <c r="D14" s="169">
        <v>22947</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v>
      </c>
      <c r="C19" s="180">
        <f>ROUND(VALUE(SUBSTITUTE(実質収支比率等に係る経年分析!G$48,"▲","-")),2)</f>
        <v>6.99</v>
      </c>
      <c r="D19" s="180">
        <f>ROUND(VALUE(SUBSTITUTE(実質収支比率等に係る経年分析!H$48,"▲","-")),2)</f>
        <v>15.82</v>
      </c>
      <c r="E19" s="180">
        <f>ROUND(VALUE(SUBSTITUTE(実質収支比率等に係る経年分析!I$48,"▲","-")),2)</f>
        <v>8.0399999999999991</v>
      </c>
      <c r="F19" s="180">
        <f>ROUND(VALUE(SUBSTITUTE(実質収支比率等に係る経年分析!J$48,"▲","-")),2)</f>
        <v>6.02</v>
      </c>
    </row>
    <row r="20" spans="1:11" x14ac:dyDescent="0.15">
      <c r="A20" s="180" t="s">
        <v>55</v>
      </c>
      <c r="B20" s="180">
        <f>ROUND(VALUE(SUBSTITUTE(実質収支比率等に係る経年分析!F$47,"▲","-")),2)</f>
        <v>33.29</v>
      </c>
      <c r="C20" s="180">
        <f>ROUND(VALUE(SUBSTITUTE(実質収支比率等に係る経年分析!G$47,"▲","-")),2)</f>
        <v>37.549999999999997</v>
      </c>
      <c r="D20" s="180">
        <f>ROUND(VALUE(SUBSTITUTE(実質収支比率等に係る経年分析!H$47,"▲","-")),2)</f>
        <v>41.74</v>
      </c>
      <c r="E20" s="180">
        <f>ROUND(VALUE(SUBSTITUTE(実質収支比率等に係る経年分析!I$47,"▲","-")),2)</f>
        <v>47.69</v>
      </c>
      <c r="F20" s="180">
        <f>ROUND(VALUE(SUBSTITUTE(実質収支比率等に係る経年分析!J$47,"▲","-")),2)</f>
        <v>35.729999999999997</v>
      </c>
    </row>
    <row r="21" spans="1:11" x14ac:dyDescent="0.15">
      <c r="A21" s="180" t="s">
        <v>56</v>
      </c>
      <c r="B21" s="180">
        <f>IF(ISNUMBER(VALUE(SUBSTITUTE(実質収支比率等に係る経年分析!F$49,"▲","-"))),ROUND(VALUE(SUBSTITUTE(実質収支比率等に係る経年分析!F$49,"▲","-")),2),NA())</f>
        <v>1.41</v>
      </c>
      <c r="C21" s="180">
        <f>IF(ISNUMBER(VALUE(SUBSTITUTE(実質収支比率等に係る経年分析!G$49,"▲","-"))),ROUND(VALUE(SUBSTITUTE(実質収支比率等に係る経年分析!G$49,"▲","-")),2),NA())</f>
        <v>-4.1500000000000004</v>
      </c>
      <c r="D21" s="180">
        <f>IF(ISNUMBER(VALUE(SUBSTITUTE(実質収支比率等に係る経年分析!H$49,"▲","-"))),ROUND(VALUE(SUBSTITUTE(実質収支比率等に係る経年分析!H$49,"▲","-")),2),NA())</f>
        <v>8.85</v>
      </c>
      <c r="E21" s="180">
        <f>IF(ISNUMBER(VALUE(SUBSTITUTE(実質収支比率等に係る経年分析!I$49,"▲","-"))),ROUND(VALUE(SUBSTITUTE(実質収支比率等に係る経年分析!I$49,"▲","-")),2),NA())</f>
        <v>-6.88</v>
      </c>
      <c r="F21" s="180">
        <f>IF(ISNUMBER(VALUE(SUBSTITUTE(実質収支比率等に係る経年分析!J$49,"▲","-"))),ROUND(VALUE(SUBSTITUTE(実質収支比率等に係る経年分析!J$49,"▲","-")),2),NA())</f>
        <v>-9.18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奨学事業特別会計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戸別合併処理浄化槽特別会計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介護保険事業勘定特別会計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0.51</v>
      </c>
    </row>
    <row r="34" spans="1:16" x14ac:dyDescent="0.15">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2.4500000000000002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1065</v>
      </c>
      <c r="E42" s="182"/>
      <c r="F42" s="182"/>
      <c r="G42" s="182">
        <f>'実質公債費比率（分子）の構造'!L$52</f>
        <v>990</v>
      </c>
      <c r="H42" s="182"/>
      <c r="I42" s="182"/>
      <c r="J42" s="182">
        <f>'実質公債費比率（分子）の構造'!M$52</f>
        <v>964</v>
      </c>
      <c r="K42" s="182"/>
      <c r="L42" s="182"/>
      <c r="M42" s="182">
        <f>'実質公債費比率（分子）の構造'!N$52</f>
        <v>925</v>
      </c>
      <c r="N42" s="182"/>
      <c r="O42" s="182"/>
      <c r="P42" s="182">
        <f>'実質公債費比率（分子）の構造'!O$52</f>
        <v>890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199</v>
      </c>
      <c r="C45" s="182"/>
      <c r="D45" s="182"/>
      <c r="E45" s="182">
        <f>'実質公債費比率（分子）の構造'!L$49</f>
        <v>168</v>
      </c>
      <c r="F45" s="182"/>
      <c r="G45" s="182"/>
      <c r="H45" s="182">
        <f>'実質公債費比率（分子）の構造'!M$49</f>
        <v>142</v>
      </c>
      <c r="I45" s="182"/>
      <c r="J45" s="182"/>
      <c r="K45" s="182">
        <f>'実質公債費比率（分子）の構造'!N$49</f>
        <v>164</v>
      </c>
      <c r="L45" s="182"/>
      <c r="M45" s="182"/>
      <c r="N45" s="182">
        <f>'実質公債費比率（分子）の構造'!O$49</f>
        <v>174</v>
      </c>
      <c r="O45" s="182"/>
      <c r="P45" s="182"/>
    </row>
    <row r="46" spans="1:16" x14ac:dyDescent="0.15">
      <c r="A46" s="182" t="s">
        <v>67</v>
      </c>
      <c r="B46" s="182">
        <f>'実質公債費比率（分子）の構造'!K$48</f>
        <v>315</v>
      </c>
      <c r="C46" s="182"/>
      <c r="D46" s="182"/>
      <c r="E46" s="182">
        <f>'実質公債費比率（分子）の構造'!L$48</f>
        <v>307</v>
      </c>
      <c r="F46" s="182"/>
      <c r="G46" s="182"/>
      <c r="H46" s="182">
        <f>'実質公債費比率（分子）の構造'!M$48</f>
        <v>282</v>
      </c>
      <c r="I46" s="182"/>
      <c r="J46" s="182"/>
      <c r="K46" s="182">
        <f>'実質公債費比率（分子）の構造'!N$48</f>
        <v>274</v>
      </c>
      <c r="L46" s="182"/>
      <c r="M46" s="182"/>
      <c r="N46" s="182">
        <f>'実質公債費比率（分子）の構造'!O$48</f>
        <v>271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710</v>
      </c>
      <c r="C49" s="182"/>
      <c r="D49" s="182"/>
      <c r="E49" s="182">
        <f>'実質公債費比率（分子）の構造'!L$45</f>
        <v>647</v>
      </c>
      <c r="F49" s="182"/>
      <c r="G49" s="182"/>
      <c r="H49" s="182">
        <f>'実質公債費比率（分子）の構造'!M$45</f>
        <v>609</v>
      </c>
      <c r="I49" s="182"/>
      <c r="J49" s="182"/>
      <c r="K49" s="182">
        <f>'実質公債費比率（分子）の構造'!N$45</f>
        <v>556</v>
      </c>
      <c r="L49" s="182"/>
      <c r="M49" s="182"/>
      <c r="N49" s="182">
        <f>'実質公債費比率（分子）の構造'!O$45</f>
        <v>528</v>
      </c>
      <c r="O49" s="182"/>
      <c r="P49" s="182"/>
    </row>
    <row r="50" spans="1:16" x14ac:dyDescent="0.15">
      <c r="A50" s="182" t="s">
        <v>71</v>
      </c>
      <c r="B50" s="182" t="e">
        <f>NA()</f>
        <v>#N/A</v>
      </c>
      <c r="C50" s="182">
        <f>IF(ISNUMBER('実質公債費比率（分子）の構造'!K$53),'実質公債費比率（分子）の構造'!K$53,NA())</f>
        <v>159</v>
      </c>
      <c r="D50" s="182" t="e">
        <f>NA()</f>
        <v>#N/A</v>
      </c>
      <c r="E50" s="182" t="e">
        <f>NA()</f>
        <v>#N/A</v>
      </c>
      <c r="F50" s="182">
        <f>IF(ISNUMBER('実質公債費比率（分子）の構造'!L$53),'実質公債費比率（分子）の構造'!L$53,NA())</f>
        <v>132</v>
      </c>
      <c r="G50" s="182" t="e">
        <f>NA()</f>
        <v>#N/A</v>
      </c>
      <c r="H50" s="182" t="e">
        <f>NA()</f>
        <v>#N/A</v>
      </c>
      <c r="I50" s="182">
        <f>IF(ISNUMBER('実質公債費比率（分子）の構造'!M$53),'実質公債費比率（分子）の構造'!M$53,NA())</f>
        <v>69</v>
      </c>
      <c r="J50" s="182" t="e">
        <f>NA()</f>
        <v>#N/A</v>
      </c>
      <c r="K50" s="182" t="e">
        <f>NA()</f>
        <v>#N/A</v>
      </c>
      <c r="L50" s="182">
        <f>IF(ISNUMBER('実質公債費比率（分子）の構造'!N$53),'実質公債費比率（分子）の構造'!N$53,NA())</f>
        <v>69</v>
      </c>
      <c r="M50" s="182" t="e">
        <f>NA()</f>
        <v>#N/A</v>
      </c>
      <c r="N50" s="182" t="e">
        <f>NA()</f>
        <v>#N/A</v>
      </c>
      <c r="O50" s="182">
        <f>IF(ISNUMBER('実質公債費比率（分子）の構造'!O$53),'実質公債費比率（分子）の構造'!O$53,NA())</f>
        <v>83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9055</v>
      </c>
      <c r="E56" s="181"/>
      <c r="F56" s="181"/>
      <c r="G56" s="181">
        <f>'将来負担比率（分子）の構造'!J$52</f>
        <v>8679</v>
      </c>
      <c r="H56" s="181"/>
      <c r="I56" s="181"/>
      <c r="J56" s="181">
        <f>'将来負担比率（分子）の構造'!K$52</f>
        <v>8494</v>
      </c>
      <c r="K56" s="181"/>
      <c r="L56" s="181"/>
      <c r="M56" s="181">
        <f>'将来負担比率（分子）の構造'!L$52</f>
        <v>7849</v>
      </c>
      <c r="N56" s="181"/>
      <c r="O56" s="181"/>
      <c r="P56" s="181">
        <f>'将来負担比率（分子）の構造'!M$52</f>
        <v>7794</v>
      </c>
    </row>
    <row r="57" spans="1:16" x14ac:dyDescent="0.15">
      <c r="A57" s="181" t="s">
        <v>42</v>
      </c>
      <c r="B57" s="181"/>
      <c r="C57" s="181"/>
      <c r="D57" s="181">
        <f>'将来負担比率（分子）の構造'!I$51</f>
        <v>1876</v>
      </c>
      <c r="E57" s="181"/>
      <c r="F57" s="181"/>
      <c r="G57" s="181">
        <f>'将来負担比率（分子）の構造'!J$51</f>
        <v>1850</v>
      </c>
      <c r="H57" s="181"/>
      <c r="I57" s="181"/>
      <c r="J57" s="181">
        <f>'将来負担比率（分子）の構造'!K$51</f>
        <v>2141</v>
      </c>
      <c r="K57" s="181"/>
      <c r="L57" s="181"/>
      <c r="M57" s="181">
        <f>'将来負担比率（分子）の構造'!L$51</f>
        <v>2599</v>
      </c>
      <c r="N57" s="181"/>
      <c r="O57" s="181"/>
      <c r="P57" s="181">
        <f>'将来負担比率（分子）の構造'!M$51</f>
        <v>2283</v>
      </c>
    </row>
    <row r="58" spans="1:16" x14ac:dyDescent="0.15">
      <c r="A58" s="181" t="s">
        <v>41</v>
      </c>
      <c r="B58" s="181"/>
      <c r="C58" s="181"/>
      <c r="D58" s="181">
        <f>'将来負担比率（分子）の構造'!I$50</f>
        <v>4898</v>
      </c>
      <c r="E58" s="181"/>
      <c r="F58" s="181"/>
      <c r="G58" s="181">
        <f>'将来負担比率（分子）の構造'!J$50</f>
        <v>4607</v>
      </c>
      <c r="H58" s="181"/>
      <c r="I58" s="181"/>
      <c r="J58" s="181">
        <f>'将来負担比率（分子）の構造'!K$50</f>
        <v>4970</v>
      </c>
      <c r="K58" s="181"/>
      <c r="L58" s="181"/>
      <c r="M58" s="181">
        <f>'将来負担比率（分子）の構造'!L$50</f>
        <v>5428</v>
      </c>
      <c r="N58" s="181"/>
      <c r="O58" s="181"/>
      <c r="P58" s="181">
        <f>'将来負担比率（分子）の構造'!M$50</f>
        <v>5494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903</v>
      </c>
      <c r="C62" s="181"/>
      <c r="D62" s="181"/>
      <c r="E62" s="181">
        <f>'将来負担比率（分子）の構造'!J$45</f>
        <v>874</v>
      </c>
      <c r="F62" s="181"/>
      <c r="G62" s="181"/>
      <c r="H62" s="181">
        <f>'将来負担比率（分子）の構造'!K$45</f>
        <v>815</v>
      </c>
      <c r="I62" s="181"/>
      <c r="J62" s="181"/>
      <c r="K62" s="181">
        <f>'将来負担比率（分子）の構造'!L$45</f>
        <v>763</v>
      </c>
      <c r="L62" s="181"/>
      <c r="M62" s="181"/>
      <c r="N62" s="181">
        <f>'将来負担比率（分子）の構造'!M$45</f>
        <v>812</v>
      </c>
      <c r="O62" s="181"/>
      <c r="P62" s="181"/>
    </row>
    <row r="63" spans="1:16" x14ac:dyDescent="0.15">
      <c r="A63" s="181" t="s">
        <v>34</v>
      </c>
      <c r="B63" s="181">
        <f>'将来負担比率（分子）の構造'!I$44</f>
        <v>1632</v>
      </c>
      <c r="C63" s="181"/>
      <c r="D63" s="181"/>
      <c r="E63" s="181">
        <f>'将来負担比率（分子）の構造'!J$44</f>
        <v>1473</v>
      </c>
      <c r="F63" s="181"/>
      <c r="G63" s="181"/>
      <c r="H63" s="181">
        <f>'将来負担比率（分子）の構造'!K$44</f>
        <v>1388</v>
      </c>
      <c r="I63" s="181"/>
      <c r="J63" s="181"/>
      <c r="K63" s="181">
        <f>'将来負担比率（分子）の構造'!L$44</f>
        <v>1460</v>
      </c>
      <c r="L63" s="181"/>
      <c r="M63" s="181"/>
      <c r="N63" s="181">
        <f>'将来負担比率（分子）の構造'!M$44</f>
        <v>1652</v>
      </c>
      <c r="O63" s="181"/>
      <c r="P63" s="181"/>
    </row>
    <row r="64" spans="1:16" x14ac:dyDescent="0.15">
      <c r="A64" s="181" t="s">
        <v>33</v>
      </c>
      <c r="B64" s="181">
        <f>'将来負担比率（分子）の構造'!I$43</f>
        <v>4046</v>
      </c>
      <c r="C64" s="181"/>
      <c r="D64" s="181"/>
      <c r="E64" s="181">
        <f>'将来負担比率（分子）の構造'!J$43</f>
        <v>3675</v>
      </c>
      <c r="F64" s="181"/>
      <c r="G64" s="181"/>
      <c r="H64" s="181">
        <f>'将来負担比率（分子）の構造'!K$43</f>
        <v>3345</v>
      </c>
      <c r="I64" s="181"/>
      <c r="J64" s="181"/>
      <c r="K64" s="181">
        <f>'将来負担比率（分子）の構造'!L$43</f>
        <v>3207</v>
      </c>
      <c r="L64" s="181"/>
      <c r="M64" s="181"/>
      <c r="N64" s="181">
        <f>'将来負担比率（分子）の構造'!M$43</f>
        <v>2877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6331</v>
      </c>
      <c r="C66" s="181"/>
      <c r="D66" s="181"/>
      <c r="E66" s="181">
        <f>'将来負担比率（分子）の構造'!J$41</f>
        <v>6032</v>
      </c>
      <c r="F66" s="181"/>
      <c r="G66" s="181"/>
      <c r="H66" s="181">
        <f>'将来負担比率（分子）の構造'!K$41</f>
        <v>5506</v>
      </c>
      <c r="I66" s="181"/>
      <c r="J66" s="181"/>
      <c r="K66" s="181">
        <f>'将来負担比率（分子）の構造'!L$41</f>
        <v>5023</v>
      </c>
      <c r="L66" s="181"/>
      <c r="M66" s="181"/>
      <c r="N66" s="181">
        <f>'将来負担比率（分子）の構造'!M$41</f>
        <v>5630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2932</v>
      </c>
      <c r="C72" s="185">
        <f>基金残高に係る経年分析!G55</f>
        <v>3537</v>
      </c>
      <c r="D72" s="185">
        <f>基金残高に係る経年分析!H55</f>
        <v>3117</v>
      </c>
    </row>
    <row r="73" spans="1:16" x14ac:dyDescent="0.15">
      <c r="A73" s="184" t="s">
        <v>78</v>
      </c>
      <c r="B73" s="185">
        <f>基金残高に係る経年分析!F56</f>
        <v>41</v>
      </c>
      <c r="C73" s="185">
        <f>基金残高に係る経年分析!G56</f>
        <v>41</v>
      </c>
      <c r="D73" s="185">
        <f>基金残高に係る経年分析!H56</f>
        <v>41</v>
      </c>
    </row>
    <row r="74" spans="1:16" x14ac:dyDescent="0.15">
      <c r="A74" s="184" t="s">
        <v>79</v>
      </c>
      <c r="B74" s="185">
        <f>基金残高に係る経年分析!F57</f>
        <v>1718</v>
      </c>
      <c r="C74" s="185">
        <f>基金残高に係る経年分析!G57</f>
        <v>1742</v>
      </c>
      <c r="D74" s="185">
        <f>基金残高に係る経年分析!H57</f>
        <v>2224</v>
      </c>
    </row>
  </sheetData>
  <sheetProtection algorithmName="SHA-512" hashValue="gEhg0L4d0wJPhtT8FhtODi//5u5Wc10mdIvtJr2mn1oWukS8Hbtj04VWf9P5ltqbnuVlPByIPFKUuwAL0Nb9bg==" saltValue="5D8h1zLaFu/Pq1r2y5/G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5738603</v>
      </c>
      <c r="S5" s="673"/>
      <c r="T5" s="673"/>
      <c r="U5" s="673"/>
      <c r="V5" s="673"/>
      <c r="W5" s="673"/>
      <c r="X5" s="673"/>
      <c r="Y5" s="674"/>
      <c r="Z5" s="675">
        <v>41.1</v>
      </c>
      <c r="AA5" s="675"/>
      <c r="AB5" s="675"/>
      <c r="AC5" s="675"/>
      <c r="AD5" s="676">
        <v>5482781</v>
      </c>
      <c r="AE5" s="676"/>
      <c r="AF5" s="676"/>
      <c r="AG5" s="676"/>
      <c r="AH5" s="676"/>
      <c r="AI5" s="676"/>
      <c r="AJ5" s="676"/>
      <c r="AK5" s="676"/>
      <c r="AL5" s="677">
        <v>86.4</v>
      </c>
      <c r="AM5" s="678"/>
      <c r="AN5" s="678"/>
      <c r="AO5" s="679"/>
      <c r="AP5" s="669" t="s">
        <v>228</v>
      </c>
      <c r="AQ5" s="670"/>
      <c r="AR5" s="670"/>
      <c r="AS5" s="670"/>
      <c r="AT5" s="670"/>
      <c r="AU5" s="670"/>
      <c r="AV5" s="670"/>
      <c r="AW5" s="670"/>
      <c r="AX5" s="670"/>
      <c r="AY5" s="670"/>
      <c r="AZ5" s="670"/>
      <c r="BA5" s="670"/>
      <c r="BB5" s="670"/>
      <c r="BC5" s="670"/>
      <c r="BD5" s="670"/>
      <c r="BE5" s="670"/>
      <c r="BF5" s="671"/>
      <c r="BG5" s="683">
        <v>5482781</v>
      </c>
      <c r="BH5" s="684"/>
      <c r="BI5" s="684"/>
      <c r="BJ5" s="684"/>
      <c r="BK5" s="684"/>
      <c r="BL5" s="684"/>
      <c r="BM5" s="684"/>
      <c r="BN5" s="685"/>
      <c r="BO5" s="686">
        <v>95.5</v>
      </c>
      <c r="BP5" s="686"/>
      <c r="BQ5" s="686"/>
      <c r="BR5" s="686"/>
      <c r="BS5" s="687" t="s">
        <v>129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134009</v>
      </c>
      <c r="S6" s="684"/>
      <c r="T6" s="684"/>
      <c r="U6" s="684"/>
      <c r="V6" s="684"/>
      <c r="W6" s="684"/>
      <c r="X6" s="684"/>
      <c r="Y6" s="685"/>
      <c r="Z6" s="686">
        <v>1</v>
      </c>
      <c r="AA6" s="686"/>
      <c r="AB6" s="686"/>
      <c r="AC6" s="686"/>
      <c r="AD6" s="687">
        <v>134009</v>
      </c>
      <c r="AE6" s="687"/>
      <c r="AF6" s="687"/>
      <c r="AG6" s="687"/>
      <c r="AH6" s="687"/>
      <c r="AI6" s="687"/>
      <c r="AJ6" s="687"/>
      <c r="AK6" s="687"/>
      <c r="AL6" s="688">
        <v>2.1</v>
      </c>
      <c r="AM6" s="689"/>
      <c r="AN6" s="689"/>
      <c r="AO6" s="690"/>
      <c r="AP6" s="680" t="s">
        <v>233</v>
      </c>
      <c r="AQ6" s="681"/>
      <c r="AR6" s="681"/>
      <c r="AS6" s="681"/>
      <c r="AT6" s="681"/>
      <c r="AU6" s="681"/>
      <c r="AV6" s="681"/>
      <c r="AW6" s="681"/>
      <c r="AX6" s="681"/>
      <c r="AY6" s="681"/>
      <c r="AZ6" s="681"/>
      <c r="BA6" s="681"/>
      <c r="BB6" s="681"/>
      <c r="BC6" s="681"/>
      <c r="BD6" s="681"/>
      <c r="BE6" s="681"/>
      <c r="BF6" s="682"/>
      <c r="BG6" s="683">
        <v>5482781</v>
      </c>
      <c r="BH6" s="684"/>
      <c r="BI6" s="684"/>
      <c r="BJ6" s="684"/>
      <c r="BK6" s="684"/>
      <c r="BL6" s="684"/>
      <c r="BM6" s="684"/>
      <c r="BN6" s="685"/>
      <c r="BO6" s="686">
        <v>95.5</v>
      </c>
      <c r="BP6" s="686"/>
      <c r="BQ6" s="686"/>
      <c r="BR6" s="686"/>
      <c r="BS6" s="687" t="s">
        <v>129</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120605</v>
      </c>
      <c r="CS6" s="684"/>
      <c r="CT6" s="684"/>
      <c r="CU6" s="684"/>
      <c r="CV6" s="684"/>
      <c r="CW6" s="684"/>
      <c r="CX6" s="684"/>
      <c r="CY6" s="685"/>
      <c r="CZ6" s="677">
        <v>1</v>
      </c>
      <c r="DA6" s="678"/>
      <c r="DB6" s="678"/>
      <c r="DC6" s="697"/>
      <c r="DD6" s="692" t="s">
        <v>235</v>
      </c>
      <c r="DE6" s="684"/>
      <c r="DF6" s="684"/>
      <c r="DG6" s="684"/>
      <c r="DH6" s="684"/>
      <c r="DI6" s="684"/>
      <c r="DJ6" s="684"/>
      <c r="DK6" s="684"/>
      <c r="DL6" s="684"/>
      <c r="DM6" s="684"/>
      <c r="DN6" s="684"/>
      <c r="DO6" s="684"/>
      <c r="DP6" s="685"/>
      <c r="DQ6" s="692">
        <v>120605</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1874</v>
      </c>
      <c r="S7" s="684"/>
      <c r="T7" s="684"/>
      <c r="U7" s="684"/>
      <c r="V7" s="684"/>
      <c r="W7" s="684"/>
      <c r="X7" s="684"/>
      <c r="Y7" s="685"/>
      <c r="Z7" s="686">
        <v>0</v>
      </c>
      <c r="AA7" s="686"/>
      <c r="AB7" s="686"/>
      <c r="AC7" s="686"/>
      <c r="AD7" s="687">
        <v>1874</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2237395</v>
      </c>
      <c r="BH7" s="684"/>
      <c r="BI7" s="684"/>
      <c r="BJ7" s="684"/>
      <c r="BK7" s="684"/>
      <c r="BL7" s="684"/>
      <c r="BM7" s="684"/>
      <c r="BN7" s="685"/>
      <c r="BO7" s="686">
        <v>39</v>
      </c>
      <c r="BP7" s="686"/>
      <c r="BQ7" s="686"/>
      <c r="BR7" s="686"/>
      <c r="BS7" s="687" t="s">
        <v>235</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1586074</v>
      </c>
      <c r="CS7" s="684"/>
      <c r="CT7" s="684"/>
      <c r="CU7" s="684"/>
      <c r="CV7" s="684"/>
      <c r="CW7" s="684"/>
      <c r="CX7" s="684"/>
      <c r="CY7" s="685"/>
      <c r="CZ7" s="686">
        <v>12.6</v>
      </c>
      <c r="DA7" s="686"/>
      <c r="DB7" s="686"/>
      <c r="DC7" s="686"/>
      <c r="DD7" s="692">
        <v>90971</v>
      </c>
      <c r="DE7" s="684"/>
      <c r="DF7" s="684"/>
      <c r="DG7" s="684"/>
      <c r="DH7" s="684"/>
      <c r="DI7" s="684"/>
      <c r="DJ7" s="684"/>
      <c r="DK7" s="684"/>
      <c r="DL7" s="684"/>
      <c r="DM7" s="684"/>
      <c r="DN7" s="684"/>
      <c r="DO7" s="684"/>
      <c r="DP7" s="685"/>
      <c r="DQ7" s="692">
        <v>1359044</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9037</v>
      </c>
      <c r="S8" s="684"/>
      <c r="T8" s="684"/>
      <c r="U8" s="684"/>
      <c r="V8" s="684"/>
      <c r="W8" s="684"/>
      <c r="X8" s="684"/>
      <c r="Y8" s="685"/>
      <c r="Z8" s="686">
        <v>0.1</v>
      </c>
      <c r="AA8" s="686"/>
      <c r="AB8" s="686"/>
      <c r="AC8" s="686"/>
      <c r="AD8" s="687">
        <v>9037</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51562</v>
      </c>
      <c r="BH8" s="684"/>
      <c r="BI8" s="684"/>
      <c r="BJ8" s="684"/>
      <c r="BK8" s="684"/>
      <c r="BL8" s="684"/>
      <c r="BM8" s="684"/>
      <c r="BN8" s="685"/>
      <c r="BO8" s="686">
        <v>0.9</v>
      </c>
      <c r="BP8" s="686"/>
      <c r="BQ8" s="686"/>
      <c r="BR8" s="686"/>
      <c r="BS8" s="692" t="s">
        <v>235</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3432589</v>
      </c>
      <c r="CS8" s="684"/>
      <c r="CT8" s="684"/>
      <c r="CU8" s="684"/>
      <c r="CV8" s="684"/>
      <c r="CW8" s="684"/>
      <c r="CX8" s="684"/>
      <c r="CY8" s="685"/>
      <c r="CZ8" s="686">
        <v>27.2</v>
      </c>
      <c r="DA8" s="686"/>
      <c r="DB8" s="686"/>
      <c r="DC8" s="686"/>
      <c r="DD8" s="692">
        <v>27730</v>
      </c>
      <c r="DE8" s="684"/>
      <c r="DF8" s="684"/>
      <c r="DG8" s="684"/>
      <c r="DH8" s="684"/>
      <c r="DI8" s="684"/>
      <c r="DJ8" s="684"/>
      <c r="DK8" s="684"/>
      <c r="DL8" s="684"/>
      <c r="DM8" s="684"/>
      <c r="DN8" s="684"/>
      <c r="DO8" s="684"/>
      <c r="DP8" s="685"/>
      <c r="DQ8" s="692">
        <v>1718975</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5547</v>
      </c>
      <c r="S9" s="684"/>
      <c r="T9" s="684"/>
      <c r="U9" s="684"/>
      <c r="V9" s="684"/>
      <c r="W9" s="684"/>
      <c r="X9" s="684"/>
      <c r="Y9" s="685"/>
      <c r="Z9" s="686">
        <v>0</v>
      </c>
      <c r="AA9" s="686"/>
      <c r="AB9" s="686"/>
      <c r="AC9" s="686"/>
      <c r="AD9" s="687">
        <v>5547</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1348929</v>
      </c>
      <c r="BH9" s="684"/>
      <c r="BI9" s="684"/>
      <c r="BJ9" s="684"/>
      <c r="BK9" s="684"/>
      <c r="BL9" s="684"/>
      <c r="BM9" s="684"/>
      <c r="BN9" s="685"/>
      <c r="BO9" s="686">
        <v>23.5</v>
      </c>
      <c r="BP9" s="686"/>
      <c r="BQ9" s="686"/>
      <c r="BR9" s="686"/>
      <c r="BS9" s="692" t="s">
        <v>235</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1352601</v>
      </c>
      <c r="CS9" s="684"/>
      <c r="CT9" s="684"/>
      <c r="CU9" s="684"/>
      <c r="CV9" s="684"/>
      <c r="CW9" s="684"/>
      <c r="CX9" s="684"/>
      <c r="CY9" s="685"/>
      <c r="CZ9" s="686">
        <v>10.7</v>
      </c>
      <c r="DA9" s="686"/>
      <c r="DB9" s="686"/>
      <c r="DC9" s="686"/>
      <c r="DD9" s="692">
        <v>1603</v>
      </c>
      <c r="DE9" s="684"/>
      <c r="DF9" s="684"/>
      <c r="DG9" s="684"/>
      <c r="DH9" s="684"/>
      <c r="DI9" s="684"/>
      <c r="DJ9" s="684"/>
      <c r="DK9" s="684"/>
      <c r="DL9" s="684"/>
      <c r="DM9" s="684"/>
      <c r="DN9" s="684"/>
      <c r="DO9" s="684"/>
      <c r="DP9" s="685"/>
      <c r="DQ9" s="692">
        <v>1265708</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129</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121813</v>
      </c>
      <c r="BH10" s="684"/>
      <c r="BI10" s="684"/>
      <c r="BJ10" s="684"/>
      <c r="BK10" s="684"/>
      <c r="BL10" s="684"/>
      <c r="BM10" s="684"/>
      <c r="BN10" s="685"/>
      <c r="BO10" s="686">
        <v>2.1</v>
      </c>
      <c r="BP10" s="686"/>
      <c r="BQ10" s="686"/>
      <c r="BR10" s="686"/>
      <c r="BS10" s="692" t="s">
        <v>235</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t="s">
        <v>235</v>
      </c>
      <c r="CS10" s="684"/>
      <c r="CT10" s="684"/>
      <c r="CU10" s="684"/>
      <c r="CV10" s="684"/>
      <c r="CW10" s="684"/>
      <c r="CX10" s="684"/>
      <c r="CY10" s="685"/>
      <c r="CZ10" s="686" t="s">
        <v>235</v>
      </c>
      <c r="DA10" s="686"/>
      <c r="DB10" s="686"/>
      <c r="DC10" s="686"/>
      <c r="DD10" s="692" t="s">
        <v>129</v>
      </c>
      <c r="DE10" s="684"/>
      <c r="DF10" s="684"/>
      <c r="DG10" s="684"/>
      <c r="DH10" s="684"/>
      <c r="DI10" s="684"/>
      <c r="DJ10" s="684"/>
      <c r="DK10" s="684"/>
      <c r="DL10" s="684"/>
      <c r="DM10" s="684"/>
      <c r="DN10" s="684"/>
      <c r="DO10" s="684"/>
      <c r="DP10" s="685"/>
      <c r="DQ10" s="692" t="s">
        <v>235</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544363</v>
      </c>
      <c r="S11" s="684"/>
      <c r="T11" s="684"/>
      <c r="U11" s="684"/>
      <c r="V11" s="684"/>
      <c r="W11" s="684"/>
      <c r="X11" s="684"/>
      <c r="Y11" s="685"/>
      <c r="Z11" s="688">
        <v>3.9</v>
      </c>
      <c r="AA11" s="689"/>
      <c r="AB11" s="689"/>
      <c r="AC11" s="701"/>
      <c r="AD11" s="692">
        <v>544363</v>
      </c>
      <c r="AE11" s="684"/>
      <c r="AF11" s="684"/>
      <c r="AG11" s="684"/>
      <c r="AH11" s="684"/>
      <c r="AI11" s="684"/>
      <c r="AJ11" s="684"/>
      <c r="AK11" s="685"/>
      <c r="AL11" s="688">
        <v>8.6</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715091</v>
      </c>
      <c r="BH11" s="684"/>
      <c r="BI11" s="684"/>
      <c r="BJ11" s="684"/>
      <c r="BK11" s="684"/>
      <c r="BL11" s="684"/>
      <c r="BM11" s="684"/>
      <c r="BN11" s="685"/>
      <c r="BO11" s="686">
        <v>12.5</v>
      </c>
      <c r="BP11" s="686"/>
      <c r="BQ11" s="686"/>
      <c r="BR11" s="686"/>
      <c r="BS11" s="692" t="s">
        <v>138</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334878</v>
      </c>
      <c r="CS11" s="684"/>
      <c r="CT11" s="684"/>
      <c r="CU11" s="684"/>
      <c r="CV11" s="684"/>
      <c r="CW11" s="684"/>
      <c r="CX11" s="684"/>
      <c r="CY11" s="685"/>
      <c r="CZ11" s="686">
        <v>2.7</v>
      </c>
      <c r="DA11" s="686"/>
      <c r="DB11" s="686"/>
      <c r="DC11" s="686"/>
      <c r="DD11" s="692">
        <v>17395</v>
      </c>
      <c r="DE11" s="684"/>
      <c r="DF11" s="684"/>
      <c r="DG11" s="684"/>
      <c r="DH11" s="684"/>
      <c r="DI11" s="684"/>
      <c r="DJ11" s="684"/>
      <c r="DK11" s="684"/>
      <c r="DL11" s="684"/>
      <c r="DM11" s="684"/>
      <c r="DN11" s="684"/>
      <c r="DO11" s="684"/>
      <c r="DP11" s="685"/>
      <c r="DQ11" s="692">
        <v>260690</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22081</v>
      </c>
      <c r="S12" s="684"/>
      <c r="T12" s="684"/>
      <c r="U12" s="684"/>
      <c r="V12" s="684"/>
      <c r="W12" s="684"/>
      <c r="X12" s="684"/>
      <c r="Y12" s="685"/>
      <c r="Z12" s="686">
        <v>0.2</v>
      </c>
      <c r="AA12" s="686"/>
      <c r="AB12" s="686"/>
      <c r="AC12" s="686"/>
      <c r="AD12" s="687">
        <v>22081</v>
      </c>
      <c r="AE12" s="687"/>
      <c r="AF12" s="687"/>
      <c r="AG12" s="687"/>
      <c r="AH12" s="687"/>
      <c r="AI12" s="687"/>
      <c r="AJ12" s="687"/>
      <c r="AK12" s="687"/>
      <c r="AL12" s="688">
        <v>0.3</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2866906</v>
      </c>
      <c r="BH12" s="684"/>
      <c r="BI12" s="684"/>
      <c r="BJ12" s="684"/>
      <c r="BK12" s="684"/>
      <c r="BL12" s="684"/>
      <c r="BM12" s="684"/>
      <c r="BN12" s="685"/>
      <c r="BO12" s="686">
        <v>50</v>
      </c>
      <c r="BP12" s="686"/>
      <c r="BQ12" s="686"/>
      <c r="BR12" s="686"/>
      <c r="BS12" s="692" t="s">
        <v>129</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246722</v>
      </c>
      <c r="CS12" s="684"/>
      <c r="CT12" s="684"/>
      <c r="CU12" s="684"/>
      <c r="CV12" s="684"/>
      <c r="CW12" s="684"/>
      <c r="CX12" s="684"/>
      <c r="CY12" s="685"/>
      <c r="CZ12" s="686">
        <v>2</v>
      </c>
      <c r="DA12" s="686"/>
      <c r="DB12" s="686"/>
      <c r="DC12" s="686"/>
      <c r="DD12" s="692">
        <v>12904</v>
      </c>
      <c r="DE12" s="684"/>
      <c r="DF12" s="684"/>
      <c r="DG12" s="684"/>
      <c r="DH12" s="684"/>
      <c r="DI12" s="684"/>
      <c r="DJ12" s="684"/>
      <c r="DK12" s="684"/>
      <c r="DL12" s="684"/>
      <c r="DM12" s="684"/>
      <c r="DN12" s="684"/>
      <c r="DO12" s="684"/>
      <c r="DP12" s="685"/>
      <c r="DQ12" s="692">
        <v>181702</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255</v>
      </c>
      <c r="AE13" s="687"/>
      <c r="AF13" s="687"/>
      <c r="AG13" s="687"/>
      <c r="AH13" s="687"/>
      <c r="AI13" s="687"/>
      <c r="AJ13" s="687"/>
      <c r="AK13" s="687"/>
      <c r="AL13" s="688" t="s">
        <v>235</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2829984</v>
      </c>
      <c r="BH13" s="684"/>
      <c r="BI13" s="684"/>
      <c r="BJ13" s="684"/>
      <c r="BK13" s="684"/>
      <c r="BL13" s="684"/>
      <c r="BM13" s="684"/>
      <c r="BN13" s="685"/>
      <c r="BO13" s="686">
        <v>49.3</v>
      </c>
      <c r="BP13" s="686"/>
      <c r="BQ13" s="686"/>
      <c r="BR13" s="686"/>
      <c r="BS13" s="692" t="s">
        <v>255</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1778855</v>
      </c>
      <c r="CS13" s="684"/>
      <c r="CT13" s="684"/>
      <c r="CU13" s="684"/>
      <c r="CV13" s="684"/>
      <c r="CW13" s="684"/>
      <c r="CX13" s="684"/>
      <c r="CY13" s="685"/>
      <c r="CZ13" s="686">
        <v>14.1</v>
      </c>
      <c r="DA13" s="686"/>
      <c r="DB13" s="686"/>
      <c r="DC13" s="686"/>
      <c r="DD13" s="692">
        <v>1193476</v>
      </c>
      <c r="DE13" s="684"/>
      <c r="DF13" s="684"/>
      <c r="DG13" s="684"/>
      <c r="DH13" s="684"/>
      <c r="DI13" s="684"/>
      <c r="DJ13" s="684"/>
      <c r="DK13" s="684"/>
      <c r="DL13" s="684"/>
      <c r="DM13" s="684"/>
      <c r="DN13" s="684"/>
      <c r="DO13" s="684"/>
      <c r="DP13" s="685"/>
      <c r="DQ13" s="692">
        <v>1337661</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20227</v>
      </c>
      <c r="S14" s="684"/>
      <c r="T14" s="684"/>
      <c r="U14" s="684"/>
      <c r="V14" s="684"/>
      <c r="W14" s="684"/>
      <c r="X14" s="684"/>
      <c r="Y14" s="685"/>
      <c r="Z14" s="686">
        <v>0.1</v>
      </c>
      <c r="AA14" s="686"/>
      <c r="AB14" s="686"/>
      <c r="AC14" s="686"/>
      <c r="AD14" s="687">
        <v>20227</v>
      </c>
      <c r="AE14" s="687"/>
      <c r="AF14" s="687"/>
      <c r="AG14" s="687"/>
      <c r="AH14" s="687"/>
      <c r="AI14" s="687"/>
      <c r="AJ14" s="687"/>
      <c r="AK14" s="687"/>
      <c r="AL14" s="688">
        <v>0.3</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83167</v>
      </c>
      <c r="BH14" s="684"/>
      <c r="BI14" s="684"/>
      <c r="BJ14" s="684"/>
      <c r="BK14" s="684"/>
      <c r="BL14" s="684"/>
      <c r="BM14" s="684"/>
      <c r="BN14" s="685"/>
      <c r="BO14" s="686">
        <v>1.4</v>
      </c>
      <c r="BP14" s="686"/>
      <c r="BQ14" s="686"/>
      <c r="BR14" s="686"/>
      <c r="BS14" s="692" t="s">
        <v>129</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517665</v>
      </c>
      <c r="CS14" s="684"/>
      <c r="CT14" s="684"/>
      <c r="CU14" s="684"/>
      <c r="CV14" s="684"/>
      <c r="CW14" s="684"/>
      <c r="CX14" s="684"/>
      <c r="CY14" s="685"/>
      <c r="CZ14" s="686">
        <v>4.0999999999999996</v>
      </c>
      <c r="DA14" s="686"/>
      <c r="DB14" s="686"/>
      <c r="DC14" s="686"/>
      <c r="DD14" s="692">
        <v>869</v>
      </c>
      <c r="DE14" s="684"/>
      <c r="DF14" s="684"/>
      <c r="DG14" s="684"/>
      <c r="DH14" s="684"/>
      <c r="DI14" s="684"/>
      <c r="DJ14" s="684"/>
      <c r="DK14" s="684"/>
      <c r="DL14" s="684"/>
      <c r="DM14" s="684"/>
      <c r="DN14" s="684"/>
      <c r="DO14" s="684"/>
      <c r="DP14" s="685"/>
      <c r="DQ14" s="692">
        <v>499532</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235</v>
      </c>
      <c r="AA15" s="686"/>
      <c r="AB15" s="686"/>
      <c r="AC15" s="686"/>
      <c r="AD15" s="687" t="s">
        <v>129</v>
      </c>
      <c r="AE15" s="687"/>
      <c r="AF15" s="687"/>
      <c r="AG15" s="687"/>
      <c r="AH15" s="687"/>
      <c r="AI15" s="687"/>
      <c r="AJ15" s="687"/>
      <c r="AK15" s="687"/>
      <c r="AL15" s="688" t="s">
        <v>235</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295313</v>
      </c>
      <c r="BH15" s="684"/>
      <c r="BI15" s="684"/>
      <c r="BJ15" s="684"/>
      <c r="BK15" s="684"/>
      <c r="BL15" s="684"/>
      <c r="BM15" s="684"/>
      <c r="BN15" s="685"/>
      <c r="BO15" s="686">
        <v>5.0999999999999996</v>
      </c>
      <c r="BP15" s="686"/>
      <c r="BQ15" s="686"/>
      <c r="BR15" s="686"/>
      <c r="BS15" s="692" t="s">
        <v>129</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2257479</v>
      </c>
      <c r="CS15" s="684"/>
      <c r="CT15" s="684"/>
      <c r="CU15" s="684"/>
      <c r="CV15" s="684"/>
      <c r="CW15" s="684"/>
      <c r="CX15" s="684"/>
      <c r="CY15" s="685"/>
      <c r="CZ15" s="686">
        <v>17.899999999999999</v>
      </c>
      <c r="DA15" s="686"/>
      <c r="DB15" s="686"/>
      <c r="DC15" s="686"/>
      <c r="DD15" s="692">
        <v>593325</v>
      </c>
      <c r="DE15" s="684"/>
      <c r="DF15" s="684"/>
      <c r="DG15" s="684"/>
      <c r="DH15" s="684"/>
      <c r="DI15" s="684"/>
      <c r="DJ15" s="684"/>
      <c r="DK15" s="684"/>
      <c r="DL15" s="684"/>
      <c r="DM15" s="684"/>
      <c r="DN15" s="684"/>
      <c r="DO15" s="684"/>
      <c r="DP15" s="685"/>
      <c r="DQ15" s="692">
        <v>1556864</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5248</v>
      </c>
      <c r="S16" s="684"/>
      <c r="T16" s="684"/>
      <c r="U16" s="684"/>
      <c r="V16" s="684"/>
      <c r="W16" s="684"/>
      <c r="X16" s="684"/>
      <c r="Y16" s="685"/>
      <c r="Z16" s="686">
        <v>0</v>
      </c>
      <c r="AA16" s="686"/>
      <c r="AB16" s="686"/>
      <c r="AC16" s="686"/>
      <c r="AD16" s="687">
        <v>5248</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449943</v>
      </c>
      <c r="CS16" s="684"/>
      <c r="CT16" s="684"/>
      <c r="CU16" s="684"/>
      <c r="CV16" s="684"/>
      <c r="CW16" s="684"/>
      <c r="CX16" s="684"/>
      <c r="CY16" s="685"/>
      <c r="CZ16" s="686">
        <v>3.6</v>
      </c>
      <c r="DA16" s="686"/>
      <c r="DB16" s="686"/>
      <c r="DC16" s="686"/>
      <c r="DD16" s="692" t="s">
        <v>235</v>
      </c>
      <c r="DE16" s="684"/>
      <c r="DF16" s="684"/>
      <c r="DG16" s="684"/>
      <c r="DH16" s="684"/>
      <c r="DI16" s="684"/>
      <c r="DJ16" s="684"/>
      <c r="DK16" s="684"/>
      <c r="DL16" s="684"/>
      <c r="DM16" s="684"/>
      <c r="DN16" s="684"/>
      <c r="DO16" s="684"/>
      <c r="DP16" s="685"/>
      <c r="DQ16" s="692">
        <v>322808</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53749</v>
      </c>
      <c r="S17" s="684"/>
      <c r="T17" s="684"/>
      <c r="U17" s="684"/>
      <c r="V17" s="684"/>
      <c r="W17" s="684"/>
      <c r="X17" s="684"/>
      <c r="Y17" s="685"/>
      <c r="Z17" s="686">
        <v>0.4</v>
      </c>
      <c r="AA17" s="686"/>
      <c r="AB17" s="686"/>
      <c r="AC17" s="686"/>
      <c r="AD17" s="687">
        <v>53749</v>
      </c>
      <c r="AE17" s="687"/>
      <c r="AF17" s="687"/>
      <c r="AG17" s="687"/>
      <c r="AH17" s="687"/>
      <c r="AI17" s="687"/>
      <c r="AJ17" s="687"/>
      <c r="AK17" s="687"/>
      <c r="AL17" s="688">
        <v>0.8</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235</v>
      </c>
      <c r="BH17" s="684"/>
      <c r="BI17" s="684"/>
      <c r="BJ17" s="684"/>
      <c r="BK17" s="684"/>
      <c r="BL17" s="684"/>
      <c r="BM17" s="684"/>
      <c r="BN17" s="685"/>
      <c r="BO17" s="686" t="s">
        <v>129</v>
      </c>
      <c r="BP17" s="686"/>
      <c r="BQ17" s="686"/>
      <c r="BR17" s="686"/>
      <c r="BS17" s="692" t="s">
        <v>129</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527720</v>
      </c>
      <c r="CS17" s="684"/>
      <c r="CT17" s="684"/>
      <c r="CU17" s="684"/>
      <c r="CV17" s="684"/>
      <c r="CW17" s="684"/>
      <c r="CX17" s="684"/>
      <c r="CY17" s="685"/>
      <c r="CZ17" s="686">
        <v>4.2</v>
      </c>
      <c r="DA17" s="686"/>
      <c r="DB17" s="686"/>
      <c r="DC17" s="686"/>
      <c r="DD17" s="692" t="s">
        <v>129</v>
      </c>
      <c r="DE17" s="684"/>
      <c r="DF17" s="684"/>
      <c r="DG17" s="684"/>
      <c r="DH17" s="684"/>
      <c r="DI17" s="684"/>
      <c r="DJ17" s="684"/>
      <c r="DK17" s="684"/>
      <c r="DL17" s="684"/>
      <c r="DM17" s="684"/>
      <c r="DN17" s="684"/>
      <c r="DO17" s="684"/>
      <c r="DP17" s="685"/>
      <c r="DQ17" s="692">
        <v>505914</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10221</v>
      </c>
      <c r="S18" s="684"/>
      <c r="T18" s="684"/>
      <c r="U18" s="684"/>
      <c r="V18" s="684"/>
      <c r="W18" s="684"/>
      <c r="X18" s="684"/>
      <c r="Y18" s="685"/>
      <c r="Z18" s="686">
        <v>0.1</v>
      </c>
      <c r="AA18" s="686"/>
      <c r="AB18" s="686"/>
      <c r="AC18" s="686"/>
      <c r="AD18" s="687">
        <v>10221</v>
      </c>
      <c r="AE18" s="687"/>
      <c r="AF18" s="687"/>
      <c r="AG18" s="687"/>
      <c r="AH18" s="687"/>
      <c r="AI18" s="687"/>
      <c r="AJ18" s="687"/>
      <c r="AK18" s="687"/>
      <c r="AL18" s="688">
        <v>0.2</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235</v>
      </c>
      <c r="BP18" s="686"/>
      <c r="BQ18" s="686"/>
      <c r="BR18" s="686"/>
      <c r="BS18" s="692" t="s">
        <v>235</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235</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2720</v>
      </c>
      <c r="S19" s="684"/>
      <c r="T19" s="684"/>
      <c r="U19" s="684"/>
      <c r="V19" s="684"/>
      <c r="W19" s="684"/>
      <c r="X19" s="684"/>
      <c r="Y19" s="685"/>
      <c r="Z19" s="686">
        <v>0</v>
      </c>
      <c r="AA19" s="686"/>
      <c r="AB19" s="686"/>
      <c r="AC19" s="686"/>
      <c r="AD19" s="687">
        <v>2720</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255822</v>
      </c>
      <c r="BH19" s="684"/>
      <c r="BI19" s="684"/>
      <c r="BJ19" s="684"/>
      <c r="BK19" s="684"/>
      <c r="BL19" s="684"/>
      <c r="BM19" s="684"/>
      <c r="BN19" s="685"/>
      <c r="BO19" s="686">
        <v>4.5</v>
      </c>
      <c r="BP19" s="686"/>
      <c r="BQ19" s="686"/>
      <c r="BR19" s="686"/>
      <c r="BS19" s="692" t="s">
        <v>129</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235</v>
      </c>
      <c r="DE19" s="684"/>
      <c r="DF19" s="684"/>
      <c r="DG19" s="684"/>
      <c r="DH19" s="684"/>
      <c r="DI19" s="684"/>
      <c r="DJ19" s="684"/>
      <c r="DK19" s="684"/>
      <c r="DL19" s="684"/>
      <c r="DM19" s="684"/>
      <c r="DN19" s="684"/>
      <c r="DO19" s="684"/>
      <c r="DP19" s="685"/>
      <c r="DQ19" s="692" t="s">
        <v>235</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533</v>
      </c>
      <c r="S20" s="684"/>
      <c r="T20" s="684"/>
      <c r="U20" s="684"/>
      <c r="V20" s="684"/>
      <c r="W20" s="684"/>
      <c r="X20" s="684"/>
      <c r="Y20" s="685"/>
      <c r="Z20" s="686">
        <v>0</v>
      </c>
      <c r="AA20" s="686"/>
      <c r="AB20" s="686"/>
      <c r="AC20" s="686"/>
      <c r="AD20" s="687">
        <v>533</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255822</v>
      </c>
      <c r="BH20" s="684"/>
      <c r="BI20" s="684"/>
      <c r="BJ20" s="684"/>
      <c r="BK20" s="684"/>
      <c r="BL20" s="684"/>
      <c r="BM20" s="684"/>
      <c r="BN20" s="685"/>
      <c r="BO20" s="686">
        <v>4.5</v>
      </c>
      <c r="BP20" s="686"/>
      <c r="BQ20" s="686"/>
      <c r="BR20" s="686"/>
      <c r="BS20" s="692" t="s">
        <v>129</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12605131</v>
      </c>
      <c r="CS20" s="684"/>
      <c r="CT20" s="684"/>
      <c r="CU20" s="684"/>
      <c r="CV20" s="684"/>
      <c r="CW20" s="684"/>
      <c r="CX20" s="684"/>
      <c r="CY20" s="685"/>
      <c r="CZ20" s="686">
        <v>100</v>
      </c>
      <c r="DA20" s="686"/>
      <c r="DB20" s="686"/>
      <c r="DC20" s="686"/>
      <c r="DD20" s="692">
        <v>1938273</v>
      </c>
      <c r="DE20" s="684"/>
      <c r="DF20" s="684"/>
      <c r="DG20" s="684"/>
      <c r="DH20" s="684"/>
      <c r="DI20" s="684"/>
      <c r="DJ20" s="684"/>
      <c r="DK20" s="684"/>
      <c r="DL20" s="684"/>
      <c r="DM20" s="684"/>
      <c r="DN20" s="684"/>
      <c r="DO20" s="684"/>
      <c r="DP20" s="685"/>
      <c r="DQ20" s="692">
        <v>9129503</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40275</v>
      </c>
      <c r="S21" s="684"/>
      <c r="T21" s="684"/>
      <c r="U21" s="684"/>
      <c r="V21" s="684"/>
      <c r="W21" s="684"/>
      <c r="X21" s="684"/>
      <c r="Y21" s="685"/>
      <c r="Z21" s="686">
        <v>0.3</v>
      </c>
      <c r="AA21" s="686"/>
      <c r="AB21" s="686"/>
      <c r="AC21" s="686"/>
      <c r="AD21" s="687">
        <v>40275</v>
      </c>
      <c r="AE21" s="687"/>
      <c r="AF21" s="687"/>
      <c r="AG21" s="687"/>
      <c r="AH21" s="687"/>
      <c r="AI21" s="687"/>
      <c r="AJ21" s="687"/>
      <c r="AK21" s="687"/>
      <c r="AL21" s="688">
        <v>0.6</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263</v>
      </c>
      <c r="BH21" s="684"/>
      <c r="BI21" s="684"/>
      <c r="BJ21" s="684"/>
      <c r="BK21" s="684"/>
      <c r="BL21" s="684"/>
      <c r="BM21" s="684"/>
      <c r="BN21" s="685"/>
      <c r="BO21" s="686">
        <v>0</v>
      </c>
      <c r="BP21" s="686"/>
      <c r="BQ21" s="686"/>
      <c r="BR21" s="686"/>
      <c r="BS21" s="692" t="s">
        <v>129</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1331591</v>
      </c>
      <c r="S22" s="684"/>
      <c r="T22" s="684"/>
      <c r="U22" s="684"/>
      <c r="V22" s="684"/>
      <c r="W22" s="684"/>
      <c r="X22" s="684"/>
      <c r="Y22" s="685"/>
      <c r="Z22" s="686">
        <v>9.5</v>
      </c>
      <c r="AA22" s="686"/>
      <c r="AB22" s="686"/>
      <c r="AC22" s="686"/>
      <c r="AD22" s="687" t="s">
        <v>235</v>
      </c>
      <c r="AE22" s="687"/>
      <c r="AF22" s="687"/>
      <c r="AG22" s="687"/>
      <c r="AH22" s="687"/>
      <c r="AI22" s="687"/>
      <c r="AJ22" s="687"/>
      <c r="AK22" s="687"/>
      <c r="AL22" s="688" t="s">
        <v>129</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138</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t="s">
        <v>235</v>
      </c>
      <c r="S23" s="684"/>
      <c r="T23" s="684"/>
      <c r="U23" s="684"/>
      <c r="V23" s="684"/>
      <c r="W23" s="684"/>
      <c r="X23" s="684"/>
      <c r="Y23" s="685"/>
      <c r="Z23" s="686" t="s">
        <v>138</v>
      </c>
      <c r="AA23" s="686"/>
      <c r="AB23" s="686"/>
      <c r="AC23" s="686"/>
      <c r="AD23" s="687" t="s">
        <v>255</v>
      </c>
      <c r="AE23" s="687"/>
      <c r="AF23" s="687"/>
      <c r="AG23" s="687"/>
      <c r="AH23" s="687"/>
      <c r="AI23" s="687"/>
      <c r="AJ23" s="687"/>
      <c r="AK23" s="687"/>
      <c r="AL23" s="688" t="s">
        <v>235</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255559</v>
      </c>
      <c r="BH23" s="684"/>
      <c r="BI23" s="684"/>
      <c r="BJ23" s="684"/>
      <c r="BK23" s="684"/>
      <c r="BL23" s="684"/>
      <c r="BM23" s="684"/>
      <c r="BN23" s="685"/>
      <c r="BO23" s="686">
        <v>4.5</v>
      </c>
      <c r="BP23" s="686"/>
      <c r="BQ23" s="686"/>
      <c r="BR23" s="686"/>
      <c r="BS23" s="692" t="s">
        <v>235</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6" t="s">
        <v>289</v>
      </c>
      <c r="DM23" s="717"/>
      <c r="DN23" s="717"/>
      <c r="DO23" s="717"/>
      <c r="DP23" s="717"/>
      <c r="DQ23" s="717"/>
      <c r="DR23" s="717"/>
      <c r="DS23" s="717"/>
      <c r="DT23" s="717"/>
      <c r="DU23" s="717"/>
      <c r="DV23" s="718"/>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625918</v>
      </c>
      <c r="S24" s="684"/>
      <c r="T24" s="684"/>
      <c r="U24" s="684"/>
      <c r="V24" s="684"/>
      <c r="W24" s="684"/>
      <c r="X24" s="684"/>
      <c r="Y24" s="685"/>
      <c r="Z24" s="686">
        <v>4.5</v>
      </c>
      <c r="AA24" s="686"/>
      <c r="AB24" s="686"/>
      <c r="AC24" s="686"/>
      <c r="AD24" s="687" t="s">
        <v>235</v>
      </c>
      <c r="AE24" s="687"/>
      <c r="AF24" s="687"/>
      <c r="AG24" s="687"/>
      <c r="AH24" s="687"/>
      <c r="AI24" s="687"/>
      <c r="AJ24" s="687"/>
      <c r="AK24" s="687"/>
      <c r="AL24" s="688" t="s">
        <v>129</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235</v>
      </c>
      <c r="BP24" s="686"/>
      <c r="BQ24" s="686"/>
      <c r="BR24" s="686"/>
      <c r="BS24" s="692" t="s">
        <v>129</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4134557</v>
      </c>
      <c r="CS24" s="673"/>
      <c r="CT24" s="673"/>
      <c r="CU24" s="673"/>
      <c r="CV24" s="673"/>
      <c r="CW24" s="673"/>
      <c r="CX24" s="673"/>
      <c r="CY24" s="674"/>
      <c r="CZ24" s="677">
        <v>32.799999999999997</v>
      </c>
      <c r="DA24" s="678"/>
      <c r="DB24" s="678"/>
      <c r="DC24" s="697"/>
      <c r="DD24" s="719">
        <v>2424116</v>
      </c>
      <c r="DE24" s="673"/>
      <c r="DF24" s="673"/>
      <c r="DG24" s="673"/>
      <c r="DH24" s="673"/>
      <c r="DI24" s="673"/>
      <c r="DJ24" s="673"/>
      <c r="DK24" s="674"/>
      <c r="DL24" s="719">
        <v>2287398</v>
      </c>
      <c r="DM24" s="673"/>
      <c r="DN24" s="673"/>
      <c r="DO24" s="673"/>
      <c r="DP24" s="673"/>
      <c r="DQ24" s="673"/>
      <c r="DR24" s="673"/>
      <c r="DS24" s="673"/>
      <c r="DT24" s="673"/>
      <c r="DU24" s="673"/>
      <c r="DV24" s="674"/>
      <c r="DW24" s="677">
        <v>34</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v>705673</v>
      </c>
      <c r="S25" s="684"/>
      <c r="T25" s="684"/>
      <c r="U25" s="684"/>
      <c r="V25" s="684"/>
      <c r="W25" s="684"/>
      <c r="X25" s="684"/>
      <c r="Y25" s="685"/>
      <c r="Z25" s="686">
        <v>5.0999999999999996</v>
      </c>
      <c r="AA25" s="686"/>
      <c r="AB25" s="686"/>
      <c r="AC25" s="686"/>
      <c r="AD25" s="687" t="s">
        <v>138</v>
      </c>
      <c r="AE25" s="687"/>
      <c r="AF25" s="687"/>
      <c r="AG25" s="687"/>
      <c r="AH25" s="687"/>
      <c r="AI25" s="687"/>
      <c r="AJ25" s="687"/>
      <c r="AK25" s="687"/>
      <c r="AL25" s="688" t="s">
        <v>129</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235</v>
      </c>
      <c r="BH25" s="684"/>
      <c r="BI25" s="684"/>
      <c r="BJ25" s="684"/>
      <c r="BK25" s="684"/>
      <c r="BL25" s="684"/>
      <c r="BM25" s="684"/>
      <c r="BN25" s="685"/>
      <c r="BO25" s="686" t="s">
        <v>235</v>
      </c>
      <c r="BP25" s="686"/>
      <c r="BQ25" s="686"/>
      <c r="BR25" s="686"/>
      <c r="BS25" s="692" t="s">
        <v>129</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1426465</v>
      </c>
      <c r="CS25" s="708"/>
      <c r="CT25" s="708"/>
      <c r="CU25" s="708"/>
      <c r="CV25" s="708"/>
      <c r="CW25" s="708"/>
      <c r="CX25" s="708"/>
      <c r="CY25" s="709"/>
      <c r="CZ25" s="688">
        <v>11.3</v>
      </c>
      <c r="DA25" s="720"/>
      <c r="DB25" s="720"/>
      <c r="DC25" s="722"/>
      <c r="DD25" s="692">
        <v>1312709</v>
      </c>
      <c r="DE25" s="708"/>
      <c r="DF25" s="708"/>
      <c r="DG25" s="708"/>
      <c r="DH25" s="708"/>
      <c r="DI25" s="708"/>
      <c r="DJ25" s="708"/>
      <c r="DK25" s="709"/>
      <c r="DL25" s="692">
        <v>1296141</v>
      </c>
      <c r="DM25" s="708"/>
      <c r="DN25" s="708"/>
      <c r="DO25" s="708"/>
      <c r="DP25" s="708"/>
      <c r="DQ25" s="708"/>
      <c r="DR25" s="708"/>
      <c r="DS25" s="708"/>
      <c r="DT25" s="708"/>
      <c r="DU25" s="708"/>
      <c r="DV25" s="709"/>
      <c r="DW25" s="688">
        <v>19.3</v>
      </c>
      <c r="DX25" s="720"/>
      <c r="DY25" s="720"/>
      <c r="DZ25" s="720"/>
      <c r="EA25" s="720"/>
      <c r="EB25" s="720"/>
      <c r="EC25" s="721"/>
    </row>
    <row r="26" spans="2:133" ht="11.25" customHeight="1" x14ac:dyDescent="0.15">
      <c r="B26" s="680" t="s">
        <v>297</v>
      </c>
      <c r="C26" s="681"/>
      <c r="D26" s="681"/>
      <c r="E26" s="681"/>
      <c r="F26" s="681"/>
      <c r="G26" s="681"/>
      <c r="H26" s="681"/>
      <c r="I26" s="681"/>
      <c r="J26" s="681"/>
      <c r="K26" s="681"/>
      <c r="L26" s="681"/>
      <c r="M26" s="681"/>
      <c r="N26" s="681"/>
      <c r="O26" s="681"/>
      <c r="P26" s="681"/>
      <c r="Q26" s="682"/>
      <c r="R26" s="683">
        <v>7866329</v>
      </c>
      <c r="S26" s="684"/>
      <c r="T26" s="684"/>
      <c r="U26" s="684"/>
      <c r="V26" s="684"/>
      <c r="W26" s="684"/>
      <c r="X26" s="684"/>
      <c r="Y26" s="685"/>
      <c r="Z26" s="686">
        <v>56.3</v>
      </c>
      <c r="AA26" s="686"/>
      <c r="AB26" s="686"/>
      <c r="AC26" s="686"/>
      <c r="AD26" s="687">
        <v>6278916</v>
      </c>
      <c r="AE26" s="687"/>
      <c r="AF26" s="687"/>
      <c r="AG26" s="687"/>
      <c r="AH26" s="687"/>
      <c r="AI26" s="687"/>
      <c r="AJ26" s="687"/>
      <c r="AK26" s="687"/>
      <c r="AL26" s="688">
        <v>99</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129</v>
      </c>
      <c r="BH26" s="684"/>
      <c r="BI26" s="684"/>
      <c r="BJ26" s="684"/>
      <c r="BK26" s="684"/>
      <c r="BL26" s="684"/>
      <c r="BM26" s="684"/>
      <c r="BN26" s="685"/>
      <c r="BO26" s="686" t="s">
        <v>129</v>
      </c>
      <c r="BP26" s="686"/>
      <c r="BQ26" s="686"/>
      <c r="BR26" s="686"/>
      <c r="BS26" s="692" t="s">
        <v>235</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935485</v>
      </c>
      <c r="CS26" s="684"/>
      <c r="CT26" s="684"/>
      <c r="CU26" s="684"/>
      <c r="CV26" s="684"/>
      <c r="CW26" s="684"/>
      <c r="CX26" s="684"/>
      <c r="CY26" s="685"/>
      <c r="CZ26" s="688">
        <v>7.4</v>
      </c>
      <c r="DA26" s="720"/>
      <c r="DB26" s="720"/>
      <c r="DC26" s="722"/>
      <c r="DD26" s="692">
        <v>833451</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20"/>
      <c r="DY26" s="720"/>
      <c r="DZ26" s="720"/>
      <c r="EA26" s="720"/>
      <c r="EB26" s="720"/>
      <c r="EC26" s="721"/>
    </row>
    <row r="27" spans="2:133" ht="11.25" customHeight="1" x14ac:dyDescent="0.15">
      <c r="B27" s="680" t="s">
        <v>300</v>
      </c>
      <c r="C27" s="681"/>
      <c r="D27" s="681"/>
      <c r="E27" s="681"/>
      <c r="F27" s="681"/>
      <c r="G27" s="681"/>
      <c r="H27" s="681"/>
      <c r="I27" s="681"/>
      <c r="J27" s="681"/>
      <c r="K27" s="681"/>
      <c r="L27" s="681"/>
      <c r="M27" s="681"/>
      <c r="N27" s="681"/>
      <c r="O27" s="681"/>
      <c r="P27" s="681"/>
      <c r="Q27" s="682"/>
      <c r="R27" s="683">
        <v>4062</v>
      </c>
      <c r="S27" s="684"/>
      <c r="T27" s="684"/>
      <c r="U27" s="684"/>
      <c r="V27" s="684"/>
      <c r="W27" s="684"/>
      <c r="X27" s="684"/>
      <c r="Y27" s="685"/>
      <c r="Z27" s="686">
        <v>0</v>
      </c>
      <c r="AA27" s="686"/>
      <c r="AB27" s="686"/>
      <c r="AC27" s="686"/>
      <c r="AD27" s="687">
        <v>4062</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5738603</v>
      </c>
      <c r="BH27" s="684"/>
      <c r="BI27" s="684"/>
      <c r="BJ27" s="684"/>
      <c r="BK27" s="684"/>
      <c r="BL27" s="684"/>
      <c r="BM27" s="684"/>
      <c r="BN27" s="685"/>
      <c r="BO27" s="686">
        <v>100</v>
      </c>
      <c r="BP27" s="686"/>
      <c r="BQ27" s="686"/>
      <c r="BR27" s="686"/>
      <c r="BS27" s="692" t="s">
        <v>235</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2180372</v>
      </c>
      <c r="CS27" s="708"/>
      <c r="CT27" s="708"/>
      <c r="CU27" s="708"/>
      <c r="CV27" s="708"/>
      <c r="CW27" s="708"/>
      <c r="CX27" s="708"/>
      <c r="CY27" s="709"/>
      <c r="CZ27" s="688">
        <v>17.3</v>
      </c>
      <c r="DA27" s="720"/>
      <c r="DB27" s="720"/>
      <c r="DC27" s="722"/>
      <c r="DD27" s="692">
        <v>605493</v>
      </c>
      <c r="DE27" s="708"/>
      <c r="DF27" s="708"/>
      <c r="DG27" s="708"/>
      <c r="DH27" s="708"/>
      <c r="DI27" s="708"/>
      <c r="DJ27" s="708"/>
      <c r="DK27" s="709"/>
      <c r="DL27" s="692">
        <v>485343</v>
      </c>
      <c r="DM27" s="708"/>
      <c r="DN27" s="708"/>
      <c r="DO27" s="708"/>
      <c r="DP27" s="708"/>
      <c r="DQ27" s="708"/>
      <c r="DR27" s="708"/>
      <c r="DS27" s="708"/>
      <c r="DT27" s="708"/>
      <c r="DU27" s="708"/>
      <c r="DV27" s="709"/>
      <c r="DW27" s="688">
        <v>7.2</v>
      </c>
      <c r="DX27" s="720"/>
      <c r="DY27" s="720"/>
      <c r="DZ27" s="720"/>
      <c r="EA27" s="720"/>
      <c r="EB27" s="720"/>
      <c r="EC27" s="721"/>
    </row>
    <row r="28" spans="2:133" ht="11.25" customHeight="1" x14ac:dyDescent="0.15">
      <c r="B28" s="680" t="s">
        <v>303</v>
      </c>
      <c r="C28" s="681"/>
      <c r="D28" s="681"/>
      <c r="E28" s="681"/>
      <c r="F28" s="681"/>
      <c r="G28" s="681"/>
      <c r="H28" s="681"/>
      <c r="I28" s="681"/>
      <c r="J28" s="681"/>
      <c r="K28" s="681"/>
      <c r="L28" s="681"/>
      <c r="M28" s="681"/>
      <c r="N28" s="681"/>
      <c r="O28" s="681"/>
      <c r="P28" s="681"/>
      <c r="Q28" s="682"/>
      <c r="R28" s="683">
        <v>104971</v>
      </c>
      <c r="S28" s="684"/>
      <c r="T28" s="684"/>
      <c r="U28" s="684"/>
      <c r="V28" s="684"/>
      <c r="W28" s="684"/>
      <c r="X28" s="684"/>
      <c r="Y28" s="685"/>
      <c r="Z28" s="686">
        <v>0.8</v>
      </c>
      <c r="AA28" s="686"/>
      <c r="AB28" s="686"/>
      <c r="AC28" s="686"/>
      <c r="AD28" s="687">
        <v>1110</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527720</v>
      </c>
      <c r="CS28" s="684"/>
      <c r="CT28" s="684"/>
      <c r="CU28" s="684"/>
      <c r="CV28" s="684"/>
      <c r="CW28" s="684"/>
      <c r="CX28" s="684"/>
      <c r="CY28" s="685"/>
      <c r="CZ28" s="688">
        <v>4.2</v>
      </c>
      <c r="DA28" s="720"/>
      <c r="DB28" s="720"/>
      <c r="DC28" s="722"/>
      <c r="DD28" s="692">
        <v>505914</v>
      </c>
      <c r="DE28" s="684"/>
      <c r="DF28" s="684"/>
      <c r="DG28" s="684"/>
      <c r="DH28" s="684"/>
      <c r="DI28" s="684"/>
      <c r="DJ28" s="684"/>
      <c r="DK28" s="685"/>
      <c r="DL28" s="692">
        <v>505914</v>
      </c>
      <c r="DM28" s="684"/>
      <c r="DN28" s="684"/>
      <c r="DO28" s="684"/>
      <c r="DP28" s="684"/>
      <c r="DQ28" s="684"/>
      <c r="DR28" s="684"/>
      <c r="DS28" s="684"/>
      <c r="DT28" s="684"/>
      <c r="DU28" s="684"/>
      <c r="DV28" s="685"/>
      <c r="DW28" s="688">
        <v>7.5</v>
      </c>
      <c r="DX28" s="720"/>
      <c r="DY28" s="720"/>
      <c r="DZ28" s="720"/>
      <c r="EA28" s="720"/>
      <c r="EB28" s="720"/>
      <c r="EC28" s="721"/>
    </row>
    <row r="29" spans="2:133" ht="11.25" customHeight="1" x14ac:dyDescent="0.15">
      <c r="B29" s="680" t="s">
        <v>305</v>
      </c>
      <c r="C29" s="681"/>
      <c r="D29" s="681"/>
      <c r="E29" s="681"/>
      <c r="F29" s="681"/>
      <c r="G29" s="681"/>
      <c r="H29" s="681"/>
      <c r="I29" s="681"/>
      <c r="J29" s="681"/>
      <c r="K29" s="681"/>
      <c r="L29" s="681"/>
      <c r="M29" s="681"/>
      <c r="N29" s="681"/>
      <c r="O29" s="681"/>
      <c r="P29" s="681"/>
      <c r="Q29" s="682"/>
      <c r="R29" s="683">
        <v>106307</v>
      </c>
      <c r="S29" s="684"/>
      <c r="T29" s="684"/>
      <c r="U29" s="684"/>
      <c r="V29" s="684"/>
      <c r="W29" s="684"/>
      <c r="X29" s="684"/>
      <c r="Y29" s="685"/>
      <c r="Z29" s="686">
        <v>0.8</v>
      </c>
      <c r="AA29" s="686"/>
      <c r="AB29" s="686"/>
      <c r="AC29" s="686"/>
      <c r="AD29" s="687">
        <v>16395</v>
      </c>
      <c r="AE29" s="687"/>
      <c r="AF29" s="687"/>
      <c r="AG29" s="687"/>
      <c r="AH29" s="687"/>
      <c r="AI29" s="687"/>
      <c r="AJ29" s="687"/>
      <c r="AK29" s="687"/>
      <c r="AL29" s="688">
        <v>0.3</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306</v>
      </c>
      <c r="CE29" s="730"/>
      <c r="CF29" s="698" t="s">
        <v>70</v>
      </c>
      <c r="CG29" s="699"/>
      <c r="CH29" s="699"/>
      <c r="CI29" s="699"/>
      <c r="CJ29" s="699"/>
      <c r="CK29" s="699"/>
      <c r="CL29" s="699"/>
      <c r="CM29" s="699"/>
      <c r="CN29" s="699"/>
      <c r="CO29" s="699"/>
      <c r="CP29" s="699"/>
      <c r="CQ29" s="700"/>
      <c r="CR29" s="683">
        <v>527720</v>
      </c>
      <c r="CS29" s="708"/>
      <c r="CT29" s="708"/>
      <c r="CU29" s="708"/>
      <c r="CV29" s="708"/>
      <c r="CW29" s="708"/>
      <c r="CX29" s="708"/>
      <c r="CY29" s="709"/>
      <c r="CZ29" s="688">
        <v>4.2</v>
      </c>
      <c r="DA29" s="720"/>
      <c r="DB29" s="720"/>
      <c r="DC29" s="722"/>
      <c r="DD29" s="692">
        <v>505914</v>
      </c>
      <c r="DE29" s="708"/>
      <c r="DF29" s="708"/>
      <c r="DG29" s="708"/>
      <c r="DH29" s="708"/>
      <c r="DI29" s="708"/>
      <c r="DJ29" s="708"/>
      <c r="DK29" s="709"/>
      <c r="DL29" s="692">
        <v>505914</v>
      </c>
      <c r="DM29" s="708"/>
      <c r="DN29" s="708"/>
      <c r="DO29" s="708"/>
      <c r="DP29" s="708"/>
      <c r="DQ29" s="708"/>
      <c r="DR29" s="708"/>
      <c r="DS29" s="708"/>
      <c r="DT29" s="708"/>
      <c r="DU29" s="708"/>
      <c r="DV29" s="709"/>
      <c r="DW29" s="688">
        <v>7.5</v>
      </c>
      <c r="DX29" s="720"/>
      <c r="DY29" s="720"/>
      <c r="DZ29" s="720"/>
      <c r="EA29" s="720"/>
      <c r="EB29" s="720"/>
      <c r="EC29" s="721"/>
    </row>
    <row r="30" spans="2:133" ht="11.25" customHeight="1" x14ac:dyDescent="0.15">
      <c r="B30" s="680" t="s">
        <v>307</v>
      </c>
      <c r="C30" s="681"/>
      <c r="D30" s="681"/>
      <c r="E30" s="681"/>
      <c r="F30" s="681"/>
      <c r="G30" s="681"/>
      <c r="H30" s="681"/>
      <c r="I30" s="681"/>
      <c r="J30" s="681"/>
      <c r="K30" s="681"/>
      <c r="L30" s="681"/>
      <c r="M30" s="681"/>
      <c r="N30" s="681"/>
      <c r="O30" s="681"/>
      <c r="P30" s="681"/>
      <c r="Q30" s="682"/>
      <c r="R30" s="683">
        <v>73425</v>
      </c>
      <c r="S30" s="684"/>
      <c r="T30" s="684"/>
      <c r="U30" s="684"/>
      <c r="V30" s="684"/>
      <c r="W30" s="684"/>
      <c r="X30" s="684"/>
      <c r="Y30" s="685"/>
      <c r="Z30" s="686">
        <v>0.5</v>
      </c>
      <c r="AA30" s="686"/>
      <c r="AB30" s="686"/>
      <c r="AC30" s="686"/>
      <c r="AD30" s="687" t="s">
        <v>129</v>
      </c>
      <c r="AE30" s="687"/>
      <c r="AF30" s="687"/>
      <c r="AG30" s="687"/>
      <c r="AH30" s="687"/>
      <c r="AI30" s="687"/>
      <c r="AJ30" s="687"/>
      <c r="AK30" s="687"/>
      <c r="AL30" s="688" t="s">
        <v>235</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27"/>
      <c r="BI30" s="727"/>
      <c r="BJ30" s="727"/>
      <c r="BK30" s="727"/>
      <c r="BL30" s="727"/>
      <c r="BM30" s="727"/>
      <c r="BN30" s="727"/>
      <c r="BO30" s="727"/>
      <c r="BP30" s="727"/>
      <c r="BQ30" s="728"/>
      <c r="BR30" s="662" t="s">
        <v>309</v>
      </c>
      <c r="BS30" s="727"/>
      <c r="BT30" s="727"/>
      <c r="BU30" s="727"/>
      <c r="BV30" s="727"/>
      <c r="BW30" s="727"/>
      <c r="BX30" s="727"/>
      <c r="BY30" s="727"/>
      <c r="BZ30" s="727"/>
      <c r="CA30" s="727"/>
      <c r="CB30" s="728"/>
      <c r="CD30" s="731"/>
      <c r="CE30" s="732"/>
      <c r="CF30" s="698" t="s">
        <v>310</v>
      </c>
      <c r="CG30" s="699"/>
      <c r="CH30" s="699"/>
      <c r="CI30" s="699"/>
      <c r="CJ30" s="699"/>
      <c r="CK30" s="699"/>
      <c r="CL30" s="699"/>
      <c r="CM30" s="699"/>
      <c r="CN30" s="699"/>
      <c r="CO30" s="699"/>
      <c r="CP30" s="699"/>
      <c r="CQ30" s="700"/>
      <c r="CR30" s="683">
        <v>490026</v>
      </c>
      <c r="CS30" s="684"/>
      <c r="CT30" s="684"/>
      <c r="CU30" s="684"/>
      <c r="CV30" s="684"/>
      <c r="CW30" s="684"/>
      <c r="CX30" s="684"/>
      <c r="CY30" s="685"/>
      <c r="CZ30" s="688">
        <v>3.9</v>
      </c>
      <c r="DA30" s="720"/>
      <c r="DB30" s="720"/>
      <c r="DC30" s="722"/>
      <c r="DD30" s="692">
        <v>468220</v>
      </c>
      <c r="DE30" s="684"/>
      <c r="DF30" s="684"/>
      <c r="DG30" s="684"/>
      <c r="DH30" s="684"/>
      <c r="DI30" s="684"/>
      <c r="DJ30" s="684"/>
      <c r="DK30" s="685"/>
      <c r="DL30" s="692">
        <v>468220</v>
      </c>
      <c r="DM30" s="684"/>
      <c r="DN30" s="684"/>
      <c r="DO30" s="684"/>
      <c r="DP30" s="684"/>
      <c r="DQ30" s="684"/>
      <c r="DR30" s="684"/>
      <c r="DS30" s="684"/>
      <c r="DT30" s="684"/>
      <c r="DU30" s="684"/>
      <c r="DV30" s="685"/>
      <c r="DW30" s="688">
        <v>7</v>
      </c>
      <c r="DX30" s="720"/>
      <c r="DY30" s="720"/>
      <c r="DZ30" s="720"/>
      <c r="EA30" s="720"/>
      <c r="EB30" s="720"/>
      <c r="EC30" s="721"/>
    </row>
    <row r="31" spans="2:133" ht="11.25" customHeight="1" x14ac:dyDescent="0.15">
      <c r="B31" s="680" t="s">
        <v>311</v>
      </c>
      <c r="C31" s="681"/>
      <c r="D31" s="681"/>
      <c r="E31" s="681"/>
      <c r="F31" s="681"/>
      <c r="G31" s="681"/>
      <c r="H31" s="681"/>
      <c r="I31" s="681"/>
      <c r="J31" s="681"/>
      <c r="K31" s="681"/>
      <c r="L31" s="681"/>
      <c r="M31" s="681"/>
      <c r="N31" s="681"/>
      <c r="O31" s="681"/>
      <c r="P31" s="681"/>
      <c r="Q31" s="682"/>
      <c r="R31" s="683">
        <v>1581228</v>
      </c>
      <c r="S31" s="684"/>
      <c r="T31" s="684"/>
      <c r="U31" s="684"/>
      <c r="V31" s="684"/>
      <c r="W31" s="684"/>
      <c r="X31" s="684"/>
      <c r="Y31" s="685"/>
      <c r="Z31" s="686">
        <v>11.3</v>
      </c>
      <c r="AA31" s="686"/>
      <c r="AB31" s="686"/>
      <c r="AC31" s="686"/>
      <c r="AD31" s="687" t="s">
        <v>235</v>
      </c>
      <c r="AE31" s="687"/>
      <c r="AF31" s="687"/>
      <c r="AG31" s="687"/>
      <c r="AH31" s="687"/>
      <c r="AI31" s="687"/>
      <c r="AJ31" s="687"/>
      <c r="AK31" s="687"/>
      <c r="AL31" s="688" t="s">
        <v>138</v>
      </c>
      <c r="AM31" s="689"/>
      <c r="AN31" s="689"/>
      <c r="AO31" s="690"/>
      <c r="AP31" s="740" t="s">
        <v>312</v>
      </c>
      <c r="AQ31" s="741"/>
      <c r="AR31" s="741"/>
      <c r="AS31" s="741"/>
      <c r="AT31" s="746" t="s">
        <v>313</v>
      </c>
      <c r="AU31" s="231"/>
      <c r="AV31" s="231"/>
      <c r="AW31" s="231"/>
      <c r="AX31" s="669" t="s">
        <v>188</v>
      </c>
      <c r="AY31" s="670"/>
      <c r="AZ31" s="670"/>
      <c r="BA31" s="670"/>
      <c r="BB31" s="670"/>
      <c r="BC31" s="670"/>
      <c r="BD31" s="670"/>
      <c r="BE31" s="670"/>
      <c r="BF31" s="671"/>
      <c r="BG31" s="739">
        <v>99.3</v>
      </c>
      <c r="BH31" s="735"/>
      <c r="BI31" s="735"/>
      <c r="BJ31" s="735"/>
      <c r="BK31" s="735"/>
      <c r="BL31" s="735"/>
      <c r="BM31" s="678">
        <v>98.1</v>
      </c>
      <c r="BN31" s="735"/>
      <c r="BO31" s="735"/>
      <c r="BP31" s="735"/>
      <c r="BQ31" s="736"/>
      <c r="BR31" s="739">
        <v>99.3</v>
      </c>
      <c r="BS31" s="735"/>
      <c r="BT31" s="735"/>
      <c r="BU31" s="735"/>
      <c r="BV31" s="735"/>
      <c r="BW31" s="735"/>
      <c r="BX31" s="678">
        <v>98.3</v>
      </c>
      <c r="BY31" s="735"/>
      <c r="BZ31" s="735"/>
      <c r="CA31" s="735"/>
      <c r="CB31" s="736"/>
      <c r="CD31" s="731"/>
      <c r="CE31" s="732"/>
      <c r="CF31" s="698" t="s">
        <v>314</v>
      </c>
      <c r="CG31" s="699"/>
      <c r="CH31" s="699"/>
      <c r="CI31" s="699"/>
      <c r="CJ31" s="699"/>
      <c r="CK31" s="699"/>
      <c r="CL31" s="699"/>
      <c r="CM31" s="699"/>
      <c r="CN31" s="699"/>
      <c r="CO31" s="699"/>
      <c r="CP31" s="699"/>
      <c r="CQ31" s="700"/>
      <c r="CR31" s="683">
        <v>37694</v>
      </c>
      <c r="CS31" s="708"/>
      <c r="CT31" s="708"/>
      <c r="CU31" s="708"/>
      <c r="CV31" s="708"/>
      <c r="CW31" s="708"/>
      <c r="CX31" s="708"/>
      <c r="CY31" s="709"/>
      <c r="CZ31" s="688">
        <v>0.3</v>
      </c>
      <c r="DA31" s="720"/>
      <c r="DB31" s="720"/>
      <c r="DC31" s="722"/>
      <c r="DD31" s="692">
        <v>37694</v>
      </c>
      <c r="DE31" s="708"/>
      <c r="DF31" s="708"/>
      <c r="DG31" s="708"/>
      <c r="DH31" s="708"/>
      <c r="DI31" s="708"/>
      <c r="DJ31" s="708"/>
      <c r="DK31" s="709"/>
      <c r="DL31" s="692">
        <v>37694</v>
      </c>
      <c r="DM31" s="708"/>
      <c r="DN31" s="708"/>
      <c r="DO31" s="708"/>
      <c r="DP31" s="708"/>
      <c r="DQ31" s="708"/>
      <c r="DR31" s="708"/>
      <c r="DS31" s="708"/>
      <c r="DT31" s="708"/>
      <c r="DU31" s="708"/>
      <c r="DV31" s="709"/>
      <c r="DW31" s="688">
        <v>0.6</v>
      </c>
      <c r="DX31" s="720"/>
      <c r="DY31" s="720"/>
      <c r="DZ31" s="720"/>
      <c r="EA31" s="720"/>
      <c r="EB31" s="720"/>
      <c r="EC31" s="721"/>
    </row>
    <row r="32" spans="2:133" ht="11.25" customHeight="1" x14ac:dyDescent="0.15">
      <c r="B32" s="750" t="s">
        <v>315</v>
      </c>
      <c r="C32" s="751"/>
      <c r="D32" s="751"/>
      <c r="E32" s="751"/>
      <c r="F32" s="751"/>
      <c r="G32" s="751"/>
      <c r="H32" s="751"/>
      <c r="I32" s="751"/>
      <c r="J32" s="751"/>
      <c r="K32" s="751"/>
      <c r="L32" s="751"/>
      <c r="M32" s="751"/>
      <c r="N32" s="751"/>
      <c r="O32" s="751"/>
      <c r="P32" s="751"/>
      <c r="Q32" s="752"/>
      <c r="R32" s="683">
        <v>28363</v>
      </c>
      <c r="S32" s="684"/>
      <c r="T32" s="684"/>
      <c r="U32" s="684"/>
      <c r="V32" s="684"/>
      <c r="W32" s="684"/>
      <c r="X32" s="684"/>
      <c r="Y32" s="685"/>
      <c r="Z32" s="686">
        <v>0.2</v>
      </c>
      <c r="AA32" s="686"/>
      <c r="AB32" s="686"/>
      <c r="AC32" s="686"/>
      <c r="AD32" s="687">
        <v>28363</v>
      </c>
      <c r="AE32" s="687"/>
      <c r="AF32" s="687"/>
      <c r="AG32" s="687"/>
      <c r="AH32" s="687"/>
      <c r="AI32" s="687"/>
      <c r="AJ32" s="687"/>
      <c r="AK32" s="687"/>
      <c r="AL32" s="688">
        <v>0.4</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49">
        <v>99.2</v>
      </c>
      <c r="BH32" s="708"/>
      <c r="BI32" s="708"/>
      <c r="BJ32" s="708"/>
      <c r="BK32" s="708"/>
      <c r="BL32" s="708"/>
      <c r="BM32" s="689">
        <v>97.8</v>
      </c>
      <c r="BN32" s="737"/>
      <c r="BO32" s="737"/>
      <c r="BP32" s="737"/>
      <c r="BQ32" s="738"/>
      <c r="BR32" s="749">
        <v>99.3</v>
      </c>
      <c r="BS32" s="708"/>
      <c r="BT32" s="708"/>
      <c r="BU32" s="708"/>
      <c r="BV32" s="708"/>
      <c r="BW32" s="708"/>
      <c r="BX32" s="689">
        <v>98.5</v>
      </c>
      <c r="BY32" s="737"/>
      <c r="BZ32" s="737"/>
      <c r="CA32" s="737"/>
      <c r="CB32" s="738"/>
      <c r="CD32" s="733"/>
      <c r="CE32" s="734"/>
      <c r="CF32" s="698" t="s">
        <v>318</v>
      </c>
      <c r="CG32" s="699"/>
      <c r="CH32" s="699"/>
      <c r="CI32" s="699"/>
      <c r="CJ32" s="699"/>
      <c r="CK32" s="699"/>
      <c r="CL32" s="699"/>
      <c r="CM32" s="699"/>
      <c r="CN32" s="699"/>
      <c r="CO32" s="699"/>
      <c r="CP32" s="699"/>
      <c r="CQ32" s="700"/>
      <c r="CR32" s="683" t="s">
        <v>235</v>
      </c>
      <c r="CS32" s="684"/>
      <c r="CT32" s="684"/>
      <c r="CU32" s="684"/>
      <c r="CV32" s="684"/>
      <c r="CW32" s="684"/>
      <c r="CX32" s="684"/>
      <c r="CY32" s="685"/>
      <c r="CZ32" s="688" t="s">
        <v>138</v>
      </c>
      <c r="DA32" s="720"/>
      <c r="DB32" s="720"/>
      <c r="DC32" s="722"/>
      <c r="DD32" s="692" t="s">
        <v>138</v>
      </c>
      <c r="DE32" s="684"/>
      <c r="DF32" s="684"/>
      <c r="DG32" s="684"/>
      <c r="DH32" s="684"/>
      <c r="DI32" s="684"/>
      <c r="DJ32" s="684"/>
      <c r="DK32" s="685"/>
      <c r="DL32" s="692" t="s">
        <v>138</v>
      </c>
      <c r="DM32" s="684"/>
      <c r="DN32" s="684"/>
      <c r="DO32" s="684"/>
      <c r="DP32" s="684"/>
      <c r="DQ32" s="684"/>
      <c r="DR32" s="684"/>
      <c r="DS32" s="684"/>
      <c r="DT32" s="684"/>
      <c r="DU32" s="684"/>
      <c r="DV32" s="685"/>
      <c r="DW32" s="688" t="s">
        <v>129</v>
      </c>
      <c r="DX32" s="720"/>
      <c r="DY32" s="720"/>
      <c r="DZ32" s="720"/>
      <c r="EA32" s="720"/>
      <c r="EB32" s="720"/>
      <c r="EC32" s="721"/>
    </row>
    <row r="33" spans="2:133" ht="11.25" customHeight="1" x14ac:dyDescent="0.15">
      <c r="B33" s="680" t="s">
        <v>319</v>
      </c>
      <c r="C33" s="681"/>
      <c r="D33" s="681"/>
      <c r="E33" s="681"/>
      <c r="F33" s="681"/>
      <c r="G33" s="681"/>
      <c r="H33" s="681"/>
      <c r="I33" s="681"/>
      <c r="J33" s="681"/>
      <c r="K33" s="681"/>
      <c r="L33" s="681"/>
      <c r="M33" s="681"/>
      <c r="N33" s="681"/>
      <c r="O33" s="681"/>
      <c r="P33" s="681"/>
      <c r="Q33" s="682"/>
      <c r="R33" s="683">
        <v>797695</v>
      </c>
      <c r="S33" s="684"/>
      <c r="T33" s="684"/>
      <c r="U33" s="684"/>
      <c r="V33" s="684"/>
      <c r="W33" s="684"/>
      <c r="X33" s="684"/>
      <c r="Y33" s="685"/>
      <c r="Z33" s="686">
        <v>5.7</v>
      </c>
      <c r="AA33" s="686"/>
      <c r="AB33" s="686"/>
      <c r="AC33" s="686"/>
      <c r="AD33" s="687" t="s">
        <v>129</v>
      </c>
      <c r="AE33" s="687"/>
      <c r="AF33" s="687"/>
      <c r="AG33" s="687"/>
      <c r="AH33" s="687"/>
      <c r="AI33" s="687"/>
      <c r="AJ33" s="687"/>
      <c r="AK33" s="687"/>
      <c r="AL33" s="688" t="s">
        <v>129</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99.2</v>
      </c>
      <c r="BH33" s="754"/>
      <c r="BI33" s="754"/>
      <c r="BJ33" s="754"/>
      <c r="BK33" s="754"/>
      <c r="BL33" s="754"/>
      <c r="BM33" s="755">
        <v>98.1</v>
      </c>
      <c r="BN33" s="754"/>
      <c r="BO33" s="754"/>
      <c r="BP33" s="754"/>
      <c r="BQ33" s="756"/>
      <c r="BR33" s="753">
        <v>99.2</v>
      </c>
      <c r="BS33" s="754"/>
      <c r="BT33" s="754"/>
      <c r="BU33" s="754"/>
      <c r="BV33" s="754"/>
      <c r="BW33" s="754"/>
      <c r="BX33" s="755">
        <v>97.8</v>
      </c>
      <c r="BY33" s="754"/>
      <c r="BZ33" s="754"/>
      <c r="CA33" s="754"/>
      <c r="CB33" s="756"/>
      <c r="CD33" s="698" t="s">
        <v>321</v>
      </c>
      <c r="CE33" s="699"/>
      <c r="CF33" s="699"/>
      <c r="CG33" s="699"/>
      <c r="CH33" s="699"/>
      <c r="CI33" s="699"/>
      <c r="CJ33" s="699"/>
      <c r="CK33" s="699"/>
      <c r="CL33" s="699"/>
      <c r="CM33" s="699"/>
      <c r="CN33" s="699"/>
      <c r="CO33" s="699"/>
      <c r="CP33" s="699"/>
      <c r="CQ33" s="700"/>
      <c r="CR33" s="683">
        <v>6082358</v>
      </c>
      <c r="CS33" s="708"/>
      <c r="CT33" s="708"/>
      <c r="CU33" s="708"/>
      <c r="CV33" s="708"/>
      <c r="CW33" s="708"/>
      <c r="CX33" s="708"/>
      <c r="CY33" s="709"/>
      <c r="CZ33" s="688">
        <v>48.3</v>
      </c>
      <c r="DA33" s="720"/>
      <c r="DB33" s="720"/>
      <c r="DC33" s="722"/>
      <c r="DD33" s="692">
        <v>5346865</v>
      </c>
      <c r="DE33" s="708"/>
      <c r="DF33" s="708"/>
      <c r="DG33" s="708"/>
      <c r="DH33" s="708"/>
      <c r="DI33" s="708"/>
      <c r="DJ33" s="708"/>
      <c r="DK33" s="709"/>
      <c r="DL33" s="692">
        <v>3452326</v>
      </c>
      <c r="DM33" s="708"/>
      <c r="DN33" s="708"/>
      <c r="DO33" s="708"/>
      <c r="DP33" s="708"/>
      <c r="DQ33" s="708"/>
      <c r="DR33" s="708"/>
      <c r="DS33" s="708"/>
      <c r="DT33" s="708"/>
      <c r="DU33" s="708"/>
      <c r="DV33" s="709"/>
      <c r="DW33" s="688">
        <v>51.3</v>
      </c>
      <c r="DX33" s="720"/>
      <c r="DY33" s="720"/>
      <c r="DZ33" s="720"/>
      <c r="EA33" s="720"/>
      <c r="EB33" s="720"/>
      <c r="EC33" s="721"/>
    </row>
    <row r="34" spans="2:133" ht="11.25" customHeight="1" x14ac:dyDescent="0.15">
      <c r="B34" s="680" t="s">
        <v>322</v>
      </c>
      <c r="C34" s="681"/>
      <c r="D34" s="681"/>
      <c r="E34" s="681"/>
      <c r="F34" s="681"/>
      <c r="G34" s="681"/>
      <c r="H34" s="681"/>
      <c r="I34" s="681"/>
      <c r="J34" s="681"/>
      <c r="K34" s="681"/>
      <c r="L34" s="681"/>
      <c r="M34" s="681"/>
      <c r="N34" s="681"/>
      <c r="O34" s="681"/>
      <c r="P34" s="681"/>
      <c r="Q34" s="682"/>
      <c r="R34" s="683">
        <v>10138</v>
      </c>
      <c r="S34" s="684"/>
      <c r="T34" s="684"/>
      <c r="U34" s="684"/>
      <c r="V34" s="684"/>
      <c r="W34" s="684"/>
      <c r="X34" s="684"/>
      <c r="Y34" s="685"/>
      <c r="Z34" s="686">
        <v>0.1</v>
      </c>
      <c r="AA34" s="686"/>
      <c r="AB34" s="686"/>
      <c r="AC34" s="686"/>
      <c r="AD34" s="687">
        <v>3315</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2295784</v>
      </c>
      <c r="CS34" s="684"/>
      <c r="CT34" s="684"/>
      <c r="CU34" s="684"/>
      <c r="CV34" s="684"/>
      <c r="CW34" s="684"/>
      <c r="CX34" s="684"/>
      <c r="CY34" s="685"/>
      <c r="CZ34" s="688">
        <v>18.2</v>
      </c>
      <c r="DA34" s="720"/>
      <c r="DB34" s="720"/>
      <c r="DC34" s="722"/>
      <c r="DD34" s="692">
        <v>1930912</v>
      </c>
      <c r="DE34" s="684"/>
      <c r="DF34" s="684"/>
      <c r="DG34" s="684"/>
      <c r="DH34" s="684"/>
      <c r="DI34" s="684"/>
      <c r="DJ34" s="684"/>
      <c r="DK34" s="685"/>
      <c r="DL34" s="692">
        <v>1687701</v>
      </c>
      <c r="DM34" s="684"/>
      <c r="DN34" s="684"/>
      <c r="DO34" s="684"/>
      <c r="DP34" s="684"/>
      <c r="DQ34" s="684"/>
      <c r="DR34" s="684"/>
      <c r="DS34" s="684"/>
      <c r="DT34" s="684"/>
      <c r="DU34" s="684"/>
      <c r="DV34" s="685"/>
      <c r="DW34" s="688">
        <v>25.1</v>
      </c>
      <c r="DX34" s="720"/>
      <c r="DY34" s="720"/>
      <c r="DZ34" s="720"/>
      <c r="EA34" s="720"/>
      <c r="EB34" s="720"/>
      <c r="EC34" s="721"/>
    </row>
    <row r="35" spans="2:133" ht="11.25" customHeight="1" x14ac:dyDescent="0.15">
      <c r="B35" s="680" t="s">
        <v>324</v>
      </c>
      <c r="C35" s="681"/>
      <c r="D35" s="681"/>
      <c r="E35" s="681"/>
      <c r="F35" s="681"/>
      <c r="G35" s="681"/>
      <c r="H35" s="681"/>
      <c r="I35" s="681"/>
      <c r="J35" s="681"/>
      <c r="K35" s="681"/>
      <c r="L35" s="681"/>
      <c r="M35" s="681"/>
      <c r="N35" s="681"/>
      <c r="O35" s="681"/>
      <c r="P35" s="681"/>
      <c r="Q35" s="682"/>
      <c r="R35" s="683">
        <v>40067</v>
      </c>
      <c r="S35" s="684"/>
      <c r="T35" s="684"/>
      <c r="U35" s="684"/>
      <c r="V35" s="684"/>
      <c r="W35" s="684"/>
      <c r="X35" s="684"/>
      <c r="Y35" s="685"/>
      <c r="Z35" s="686">
        <v>0.3</v>
      </c>
      <c r="AA35" s="686"/>
      <c r="AB35" s="686"/>
      <c r="AC35" s="686"/>
      <c r="AD35" s="687" t="s">
        <v>129</v>
      </c>
      <c r="AE35" s="687"/>
      <c r="AF35" s="687"/>
      <c r="AG35" s="687"/>
      <c r="AH35" s="687"/>
      <c r="AI35" s="687"/>
      <c r="AJ35" s="687"/>
      <c r="AK35" s="687"/>
      <c r="AL35" s="688" t="s">
        <v>138</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150975</v>
      </c>
      <c r="CS35" s="708"/>
      <c r="CT35" s="708"/>
      <c r="CU35" s="708"/>
      <c r="CV35" s="708"/>
      <c r="CW35" s="708"/>
      <c r="CX35" s="708"/>
      <c r="CY35" s="709"/>
      <c r="CZ35" s="688">
        <v>1.2</v>
      </c>
      <c r="DA35" s="720"/>
      <c r="DB35" s="720"/>
      <c r="DC35" s="722"/>
      <c r="DD35" s="692">
        <v>143498</v>
      </c>
      <c r="DE35" s="708"/>
      <c r="DF35" s="708"/>
      <c r="DG35" s="708"/>
      <c r="DH35" s="708"/>
      <c r="DI35" s="708"/>
      <c r="DJ35" s="708"/>
      <c r="DK35" s="709"/>
      <c r="DL35" s="692">
        <v>142762</v>
      </c>
      <c r="DM35" s="708"/>
      <c r="DN35" s="708"/>
      <c r="DO35" s="708"/>
      <c r="DP35" s="708"/>
      <c r="DQ35" s="708"/>
      <c r="DR35" s="708"/>
      <c r="DS35" s="708"/>
      <c r="DT35" s="708"/>
      <c r="DU35" s="708"/>
      <c r="DV35" s="709"/>
      <c r="DW35" s="688">
        <v>2.1</v>
      </c>
      <c r="DX35" s="720"/>
      <c r="DY35" s="720"/>
      <c r="DZ35" s="720"/>
      <c r="EA35" s="720"/>
      <c r="EB35" s="720"/>
      <c r="EC35" s="721"/>
    </row>
    <row r="36" spans="2:133" ht="11.25" customHeight="1" x14ac:dyDescent="0.15">
      <c r="B36" s="680" t="s">
        <v>328</v>
      </c>
      <c r="C36" s="681"/>
      <c r="D36" s="681"/>
      <c r="E36" s="681"/>
      <c r="F36" s="681"/>
      <c r="G36" s="681"/>
      <c r="H36" s="681"/>
      <c r="I36" s="681"/>
      <c r="J36" s="681"/>
      <c r="K36" s="681"/>
      <c r="L36" s="681"/>
      <c r="M36" s="681"/>
      <c r="N36" s="681"/>
      <c r="O36" s="681"/>
      <c r="P36" s="681"/>
      <c r="Q36" s="682"/>
      <c r="R36" s="683">
        <v>899416</v>
      </c>
      <c r="S36" s="684"/>
      <c r="T36" s="684"/>
      <c r="U36" s="684"/>
      <c r="V36" s="684"/>
      <c r="W36" s="684"/>
      <c r="X36" s="684"/>
      <c r="Y36" s="685"/>
      <c r="Z36" s="686">
        <v>6.4</v>
      </c>
      <c r="AA36" s="686"/>
      <c r="AB36" s="686"/>
      <c r="AC36" s="686"/>
      <c r="AD36" s="687" t="s">
        <v>129</v>
      </c>
      <c r="AE36" s="687"/>
      <c r="AF36" s="687"/>
      <c r="AG36" s="687"/>
      <c r="AH36" s="687"/>
      <c r="AI36" s="687"/>
      <c r="AJ36" s="687"/>
      <c r="AK36" s="687"/>
      <c r="AL36" s="688" t="s">
        <v>129</v>
      </c>
      <c r="AM36" s="689"/>
      <c r="AN36" s="689"/>
      <c r="AO36" s="690"/>
      <c r="AP36" s="235"/>
      <c r="AQ36" s="757" t="s">
        <v>329</v>
      </c>
      <c r="AR36" s="758"/>
      <c r="AS36" s="758"/>
      <c r="AT36" s="758"/>
      <c r="AU36" s="758"/>
      <c r="AV36" s="758"/>
      <c r="AW36" s="758"/>
      <c r="AX36" s="758"/>
      <c r="AY36" s="759"/>
      <c r="AZ36" s="672">
        <v>1570142</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114956</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1616209</v>
      </c>
      <c r="CS36" s="684"/>
      <c r="CT36" s="684"/>
      <c r="CU36" s="684"/>
      <c r="CV36" s="684"/>
      <c r="CW36" s="684"/>
      <c r="CX36" s="684"/>
      <c r="CY36" s="685"/>
      <c r="CZ36" s="688">
        <v>12.8</v>
      </c>
      <c r="DA36" s="720"/>
      <c r="DB36" s="720"/>
      <c r="DC36" s="722"/>
      <c r="DD36" s="692">
        <v>1461299</v>
      </c>
      <c r="DE36" s="684"/>
      <c r="DF36" s="684"/>
      <c r="DG36" s="684"/>
      <c r="DH36" s="684"/>
      <c r="DI36" s="684"/>
      <c r="DJ36" s="684"/>
      <c r="DK36" s="685"/>
      <c r="DL36" s="692">
        <v>996730</v>
      </c>
      <c r="DM36" s="684"/>
      <c r="DN36" s="684"/>
      <c r="DO36" s="684"/>
      <c r="DP36" s="684"/>
      <c r="DQ36" s="684"/>
      <c r="DR36" s="684"/>
      <c r="DS36" s="684"/>
      <c r="DT36" s="684"/>
      <c r="DU36" s="684"/>
      <c r="DV36" s="685"/>
      <c r="DW36" s="688">
        <v>14.8</v>
      </c>
      <c r="DX36" s="720"/>
      <c r="DY36" s="720"/>
      <c r="DZ36" s="720"/>
      <c r="EA36" s="720"/>
      <c r="EB36" s="720"/>
      <c r="EC36" s="721"/>
    </row>
    <row r="37" spans="2:133" ht="11.25" customHeight="1" x14ac:dyDescent="0.15">
      <c r="B37" s="680" t="s">
        <v>332</v>
      </c>
      <c r="C37" s="681"/>
      <c r="D37" s="681"/>
      <c r="E37" s="681"/>
      <c r="F37" s="681"/>
      <c r="G37" s="681"/>
      <c r="H37" s="681"/>
      <c r="I37" s="681"/>
      <c r="J37" s="681"/>
      <c r="K37" s="681"/>
      <c r="L37" s="681"/>
      <c r="M37" s="681"/>
      <c r="N37" s="681"/>
      <c r="O37" s="681"/>
      <c r="P37" s="681"/>
      <c r="Q37" s="682"/>
      <c r="R37" s="683">
        <v>1061490</v>
      </c>
      <c r="S37" s="684"/>
      <c r="T37" s="684"/>
      <c r="U37" s="684"/>
      <c r="V37" s="684"/>
      <c r="W37" s="684"/>
      <c r="X37" s="684"/>
      <c r="Y37" s="685"/>
      <c r="Z37" s="686">
        <v>7.6</v>
      </c>
      <c r="AA37" s="686"/>
      <c r="AB37" s="686"/>
      <c r="AC37" s="686"/>
      <c r="AD37" s="687" t="s">
        <v>138</v>
      </c>
      <c r="AE37" s="687"/>
      <c r="AF37" s="687"/>
      <c r="AG37" s="687"/>
      <c r="AH37" s="687"/>
      <c r="AI37" s="687"/>
      <c r="AJ37" s="687"/>
      <c r="AK37" s="687"/>
      <c r="AL37" s="688" t="s">
        <v>255</v>
      </c>
      <c r="AM37" s="689"/>
      <c r="AN37" s="689"/>
      <c r="AO37" s="690"/>
      <c r="AQ37" s="761" t="s">
        <v>333</v>
      </c>
      <c r="AR37" s="762"/>
      <c r="AS37" s="762"/>
      <c r="AT37" s="762"/>
      <c r="AU37" s="762"/>
      <c r="AV37" s="762"/>
      <c r="AW37" s="762"/>
      <c r="AX37" s="762"/>
      <c r="AY37" s="763"/>
      <c r="AZ37" s="683">
        <v>364648</v>
      </c>
      <c r="BA37" s="684"/>
      <c r="BB37" s="684"/>
      <c r="BC37" s="684"/>
      <c r="BD37" s="708"/>
      <c r="BE37" s="708"/>
      <c r="BF37" s="738"/>
      <c r="BG37" s="698" t="s">
        <v>334</v>
      </c>
      <c r="BH37" s="699"/>
      <c r="BI37" s="699"/>
      <c r="BJ37" s="699"/>
      <c r="BK37" s="699"/>
      <c r="BL37" s="699"/>
      <c r="BM37" s="699"/>
      <c r="BN37" s="699"/>
      <c r="BO37" s="699"/>
      <c r="BP37" s="699"/>
      <c r="BQ37" s="699"/>
      <c r="BR37" s="699"/>
      <c r="BS37" s="699"/>
      <c r="BT37" s="699"/>
      <c r="BU37" s="700"/>
      <c r="BV37" s="683">
        <v>106282</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826051</v>
      </c>
      <c r="CS37" s="708"/>
      <c r="CT37" s="708"/>
      <c r="CU37" s="708"/>
      <c r="CV37" s="708"/>
      <c r="CW37" s="708"/>
      <c r="CX37" s="708"/>
      <c r="CY37" s="709"/>
      <c r="CZ37" s="688">
        <v>6.6</v>
      </c>
      <c r="DA37" s="720"/>
      <c r="DB37" s="720"/>
      <c r="DC37" s="722"/>
      <c r="DD37" s="692">
        <v>826051</v>
      </c>
      <c r="DE37" s="708"/>
      <c r="DF37" s="708"/>
      <c r="DG37" s="708"/>
      <c r="DH37" s="708"/>
      <c r="DI37" s="708"/>
      <c r="DJ37" s="708"/>
      <c r="DK37" s="709"/>
      <c r="DL37" s="692">
        <v>693028</v>
      </c>
      <c r="DM37" s="708"/>
      <c r="DN37" s="708"/>
      <c r="DO37" s="708"/>
      <c r="DP37" s="708"/>
      <c r="DQ37" s="708"/>
      <c r="DR37" s="708"/>
      <c r="DS37" s="708"/>
      <c r="DT37" s="708"/>
      <c r="DU37" s="708"/>
      <c r="DV37" s="709"/>
      <c r="DW37" s="688">
        <v>10.3</v>
      </c>
      <c r="DX37" s="720"/>
      <c r="DY37" s="720"/>
      <c r="DZ37" s="720"/>
      <c r="EA37" s="720"/>
      <c r="EB37" s="720"/>
      <c r="EC37" s="721"/>
    </row>
    <row r="38" spans="2:133" ht="11.25" customHeight="1" x14ac:dyDescent="0.15">
      <c r="B38" s="680" t="s">
        <v>336</v>
      </c>
      <c r="C38" s="681"/>
      <c r="D38" s="681"/>
      <c r="E38" s="681"/>
      <c r="F38" s="681"/>
      <c r="G38" s="681"/>
      <c r="H38" s="681"/>
      <c r="I38" s="681"/>
      <c r="J38" s="681"/>
      <c r="K38" s="681"/>
      <c r="L38" s="681"/>
      <c r="M38" s="681"/>
      <c r="N38" s="681"/>
      <c r="O38" s="681"/>
      <c r="P38" s="681"/>
      <c r="Q38" s="682"/>
      <c r="R38" s="683">
        <v>291778</v>
      </c>
      <c r="S38" s="684"/>
      <c r="T38" s="684"/>
      <c r="U38" s="684"/>
      <c r="V38" s="684"/>
      <c r="W38" s="684"/>
      <c r="X38" s="684"/>
      <c r="Y38" s="685"/>
      <c r="Z38" s="686">
        <v>2.1</v>
      </c>
      <c r="AA38" s="686"/>
      <c r="AB38" s="686"/>
      <c r="AC38" s="686"/>
      <c r="AD38" s="687">
        <v>12755</v>
      </c>
      <c r="AE38" s="687"/>
      <c r="AF38" s="687"/>
      <c r="AG38" s="687"/>
      <c r="AH38" s="687"/>
      <c r="AI38" s="687"/>
      <c r="AJ38" s="687"/>
      <c r="AK38" s="687"/>
      <c r="AL38" s="688">
        <v>0.2</v>
      </c>
      <c r="AM38" s="689"/>
      <c r="AN38" s="689"/>
      <c r="AO38" s="690"/>
      <c r="AQ38" s="761" t="s">
        <v>337</v>
      </c>
      <c r="AR38" s="762"/>
      <c r="AS38" s="762"/>
      <c r="AT38" s="762"/>
      <c r="AU38" s="762"/>
      <c r="AV38" s="762"/>
      <c r="AW38" s="762"/>
      <c r="AX38" s="762"/>
      <c r="AY38" s="763"/>
      <c r="AZ38" s="683">
        <v>308297</v>
      </c>
      <c r="BA38" s="684"/>
      <c r="BB38" s="684"/>
      <c r="BC38" s="684"/>
      <c r="BD38" s="708"/>
      <c r="BE38" s="708"/>
      <c r="BF38" s="738"/>
      <c r="BG38" s="698" t="s">
        <v>338</v>
      </c>
      <c r="BH38" s="699"/>
      <c r="BI38" s="699"/>
      <c r="BJ38" s="699"/>
      <c r="BK38" s="699"/>
      <c r="BL38" s="699"/>
      <c r="BM38" s="699"/>
      <c r="BN38" s="699"/>
      <c r="BO38" s="699"/>
      <c r="BP38" s="699"/>
      <c r="BQ38" s="699"/>
      <c r="BR38" s="699"/>
      <c r="BS38" s="699"/>
      <c r="BT38" s="699"/>
      <c r="BU38" s="700"/>
      <c r="BV38" s="683">
        <v>2946</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1113967</v>
      </c>
      <c r="CS38" s="684"/>
      <c r="CT38" s="684"/>
      <c r="CU38" s="684"/>
      <c r="CV38" s="684"/>
      <c r="CW38" s="684"/>
      <c r="CX38" s="684"/>
      <c r="CY38" s="685"/>
      <c r="CZ38" s="688">
        <v>8.8000000000000007</v>
      </c>
      <c r="DA38" s="720"/>
      <c r="DB38" s="720"/>
      <c r="DC38" s="722"/>
      <c r="DD38" s="692">
        <v>979039</v>
      </c>
      <c r="DE38" s="684"/>
      <c r="DF38" s="684"/>
      <c r="DG38" s="684"/>
      <c r="DH38" s="684"/>
      <c r="DI38" s="684"/>
      <c r="DJ38" s="684"/>
      <c r="DK38" s="685"/>
      <c r="DL38" s="692">
        <v>620633</v>
      </c>
      <c r="DM38" s="684"/>
      <c r="DN38" s="684"/>
      <c r="DO38" s="684"/>
      <c r="DP38" s="684"/>
      <c r="DQ38" s="684"/>
      <c r="DR38" s="684"/>
      <c r="DS38" s="684"/>
      <c r="DT38" s="684"/>
      <c r="DU38" s="684"/>
      <c r="DV38" s="685"/>
      <c r="DW38" s="688">
        <v>9.1999999999999993</v>
      </c>
      <c r="DX38" s="720"/>
      <c r="DY38" s="720"/>
      <c r="DZ38" s="720"/>
      <c r="EA38" s="720"/>
      <c r="EB38" s="720"/>
      <c r="EC38" s="721"/>
    </row>
    <row r="39" spans="2:133" ht="11.25" customHeight="1" x14ac:dyDescent="0.15">
      <c r="B39" s="680" t="s">
        <v>340</v>
      </c>
      <c r="C39" s="681"/>
      <c r="D39" s="681"/>
      <c r="E39" s="681"/>
      <c r="F39" s="681"/>
      <c r="G39" s="681"/>
      <c r="H39" s="681"/>
      <c r="I39" s="681"/>
      <c r="J39" s="681"/>
      <c r="K39" s="681"/>
      <c r="L39" s="681"/>
      <c r="M39" s="681"/>
      <c r="N39" s="681"/>
      <c r="O39" s="681"/>
      <c r="P39" s="681"/>
      <c r="Q39" s="682"/>
      <c r="R39" s="683">
        <v>1097000</v>
      </c>
      <c r="S39" s="684"/>
      <c r="T39" s="684"/>
      <c r="U39" s="684"/>
      <c r="V39" s="684"/>
      <c r="W39" s="684"/>
      <c r="X39" s="684"/>
      <c r="Y39" s="685"/>
      <c r="Z39" s="686">
        <v>7.9</v>
      </c>
      <c r="AA39" s="686"/>
      <c r="AB39" s="686"/>
      <c r="AC39" s="686"/>
      <c r="AD39" s="687" t="s">
        <v>235</v>
      </c>
      <c r="AE39" s="687"/>
      <c r="AF39" s="687"/>
      <c r="AG39" s="687"/>
      <c r="AH39" s="687"/>
      <c r="AI39" s="687"/>
      <c r="AJ39" s="687"/>
      <c r="AK39" s="687"/>
      <c r="AL39" s="688" t="s">
        <v>129</v>
      </c>
      <c r="AM39" s="689"/>
      <c r="AN39" s="689"/>
      <c r="AO39" s="690"/>
      <c r="AQ39" s="761" t="s">
        <v>341</v>
      </c>
      <c r="AR39" s="762"/>
      <c r="AS39" s="762"/>
      <c r="AT39" s="762"/>
      <c r="AU39" s="762"/>
      <c r="AV39" s="762"/>
      <c r="AW39" s="762"/>
      <c r="AX39" s="762"/>
      <c r="AY39" s="763"/>
      <c r="AZ39" s="683">
        <v>147878</v>
      </c>
      <c r="BA39" s="684"/>
      <c r="BB39" s="684"/>
      <c r="BC39" s="684"/>
      <c r="BD39" s="708"/>
      <c r="BE39" s="708"/>
      <c r="BF39" s="738"/>
      <c r="BG39" s="698" t="s">
        <v>342</v>
      </c>
      <c r="BH39" s="699"/>
      <c r="BI39" s="699"/>
      <c r="BJ39" s="699"/>
      <c r="BK39" s="699"/>
      <c r="BL39" s="699"/>
      <c r="BM39" s="699"/>
      <c r="BN39" s="699"/>
      <c r="BO39" s="699"/>
      <c r="BP39" s="699"/>
      <c r="BQ39" s="699"/>
      <c r="BR39" s="699"/>
      <c r="BS39" s="699"/>
      <c r="BT39" s="699"/>
      <c r="BU39" s="700"/>
      <c r="BV39" s="683">
        <v>4701</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641243</v>
      </c>
      <c r="CS39" s="708"/>
      <c r="CT39" s="708"/>
      <c r="CU39" s="708"/>
      <c r="CV39" s="708"/>
      <c r="CW39" s="708"/>
      <c r="CX39" s="708"/>
      <c r="CY39" s="709"/>
      <c r="CZ39" s="688">
        <v>5.0999999999999996</v>
      </c>
      <c r="DA39" s="720"/>
      <c r="DB39" s="720"/>
      <c r="DC39" s="722"/>
      <c r="DD39" s="692">
        <v>615837</v>
      </c>
      <c r="DE39" s="708"/>
      <c r="DF39" s="708"/>
      <c r="DG39" s="708"/>
      <c r="DH39" s="708"/>
      <c r="DI39" s="708"/>
      <c r="DJ39" s="708"/>
      <c r="DK39" s="709"/>
      <c r="DL39" s="692" t="s">
        <v>129</v>
      </c>
      <c r="DM39" s="708"/>
      <c r="DN39" s="708"/>
      <c r="DO39" s="708"/>
      <c r="DP39" s="708"/>
      <c r="DQ39" s="708"/>
      <c r="DR39" s="708"/>
      <c r="DS39" s="708"/>
      <c r="DT39" s="708"/>
      <c r="DU39" s="708"/>
      <c r="DV39" s="709"/>
      <c r="DW39" s="688" t="s">
        <v>129</v>
      </c>
      <c r="DX39" s="720"/>
      <c r="DY39" s="720"/>
      <c r="DZ39" s="720"/>
      <c r="EA39" s="720"/>
      <c r="EB39" s="720"/>
      <c r="EC39" s="721"/>
    </row>
    <row r="40" spans="2:133" ht="11.25" customHeight="1" x14ac:dyDescent="0.15">
      <c r="B40" s="680" t="s">
        <v>344</v>
      </c>
      <c r="C40" s="681"/>
      <c r="D40" s="681"/>
      <c r="E40" s="681"/>
      <c r="F40" s="681"/>
      <c r="G40" s="681"/>
      <c r="H40" s="681"/>
      <c r="I40" s="681"/>
      <c r="J40" s="681"/>
      <c r="K40" s="681"/>
      <c r="L40" s="681"/>
      <c r="M40" s="681"/>
      <c r="N40" s="681"/>
      <c r="O40" s="681"/>
      <c r="P40" s="681"/>
      <c r="Q40" s="682"/>
      <c r="R40" s="683">
        <v>380000</v>
      </c>
      <c r="S40" s="684"/>
      <c r="T40" s="684"/>
      <c r="U40" s="684"/>
      <c r="V40" s="684"/>
      <c r="W40" s="684"/>
      <c r="X40" s="684"/>
      <c r="Y40" s="685"/>
      <c r="Z40" s="686">
        <v>2.7</v>
      </c>
      <c r="AA40" s="686"/>
      <c r="AB40" s="686"/>
      <c r="AC40" s="686"/>
      <c r="AD40" s="687" t="s">
        <v>235</v>
      </c>
      <c r="AE40" s="687"/>
      <c r="AF40" s="687"/>
      <c r="AG40" s="687"/>
      <c r="AH40" s="687"/>
      <c r="AI40" s="687"/>
      <c r="AJ40" s="687"/>
      <c r="AK40" s="687"/>
      <c r="AL40" s="688" t="s">
        <v>129</v>
      </c>
      <c r="AM40" s="689"/>
      <c r="AN40" s="689"/>
      <c r="AO40" s="690"/>
      <c r="AQ40" s="761" t="s">
        <v>345</v>
      </c>
      <c r="AR40" s="762"/>
      <c r="AS40" s="762"/>
      <c r="AT40" s="762"/>
      <c r="AU40" s="762"/>
      <c r="AV40" s="762"/>
      <c r="AW40" s="762"/>
      <c r="AX40" s="762"/>
      <c r="AY40" s="763"/>
      <c r="AZ40" s="683" t="s">
        <v>129</v>
      </c>
      <c r="BA40" s="684"/>
      <c r="BB40" s="684"/>
      <c r="BC40" s="684"/>
      <c r="BD40" s="708"/>
      <c r="BE40" s="708"/>
      <c r="BF40" s="738"/>
      <c r="BG40" s="764" t="s">
        <v>346</v>
      </c>
      <c r="BH40" s="765"/>
      <c r="BI40" s="765"/>
      <c r="BJ40" s="765"/>
      <c r="BK40" s="765"/>
      <c r="BL40" s="236"/>
      <c r="BM40" s="699" t="s">
        <v>347</v>
      </c>
      <c r="BN40" s="699"/>
      <c r="BO40" s="699"/>
      <c r="BP40" s="699"/>
      <c r="BQ40" s="699"/>
      <c r="BR40" s="699"/>
      <c r="BS40" s="699"/>
      <c r="BT40" s="699"/>
      <c r="BU40" s="700"/>
      <c r="BV40" s="683">
        <v>98</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264180</v>
      </c>
      <c r="CS40" s="684"/>
      <c r="CT40" s="684"/>
      <c r="CU40" s="684"/>
      <c r="CV40" s="684"/>
      <c r="CW40" s="684"/>
      <c r="CX40" s="684"/>
      <c r="CY40" s="685"/>
      <c r="CZ40" s="688">
        <v>2.1</v>
      </c>
      <c r="DA40" s="720"/>
      <c r="DB40" s="720"/>
      <c r="DC40" s="722"/>
      <c r="DD40" s="692">
        <v>216280</v>
      </c>
      <c r="DE40" s="684"/>
      <c r="DF40" s="684"/>
      <c r="DG40" s="684"/>
      <c r="DH40" s="684"/>
      <c r="DI40" s="684"/>
      <c r="DJ40" s="684"/>
      <c r="DK40" s="685"/>
      <c r="DL40" s="692">
        <v>4500</v>
      </c>
      <c r="DM40" s="684"/>
      <c r="DN40" s="684"/>
      <c r="DO40" s="684"/>
      <c r="DP40" s="684"/>
      <c r="DQ40" s="684"/>
      <c r="DR40" s="684"/>
      <c r="DS40" s="684"/>
      <c r="DT40" s="684"/>
      <c r="DU40" s="684"/>
      <c r="DV40" s="685"/>
      <c r="DW40" s="688">
        <v>0.1</v>
      </c>
      <c r="DX40" s="720"/>
      <c r="DY40" s="720"/>
      <c r="DZ40" s="720"/>
      <c r="EA40" s="720"/>
      <c r="EB40" s="720"/>
      <c r="EC40" s="721"/>
    </row>
    <row r="41" spans="2:133" ht="11.25" customHeight="1" x14ac:dyDescent="0.15">
      <c r="B41" s="680" t="s">
        <v>349</v>
      </c>
      <c r="C41" s="681"/>
      <c r="D41" s="681"/>
      <c r="E41" s="681"/>
      <c r="F41" s="681"/>
      <c r="G41" s="681"/>
      <c r="H41" s="681"/>
      <c r="I41" s="681"/>
      <c r="J41" s="681"/>
      <c r="K41" s="681"/>
      <c r="L41" s="681"/>
      <c r="M41" s="681"/>
      <c r="N41" s="681"/>
      <c r="O41" s="681"/>
      <c r="P41" s="681"/>
      <c r="Q41" s="682"/>
      <c r="R41" s="683" t="s">
        <v>129</v>
      </c>
      <c r="S41" s="684"/>
      <c r="T41" s="684"/>
      <c r="U41" s="684"/>
      <c r="V41" s="684"/>
      <c r="W41" s="684"/>
      <c r="X41" s="684"/>
      <c r="Y41" s="685"/>
      <c r="Z41" s="686" t="s">
        <v>235</v>
      </c>
      <c r="AA41" s="686"/>
      <c r="AB41" s="686"/>
      <c r="AC41" s="686"/>
      <c r="AD41" s="687" t="s">
        <v>129</v>
      </c>
      <c r="AE41" s="687"/>
      <c r="AF41" s="687"/>
      <c r="AG41" s="687"/>
      <c r="AH41" s="687"/>
      <c r="AI41" s="687"/>
      <c r="AJ41" s="687"/>
      <c r="AK41" s="687"/>
      <c r="AL41" s="688" t="s">
        <v>129</v>
      </c>
      <c r="AM41" s="689"/>
      <c r="AN41" s="689"/>
      <c r="AO41" s="690"/>
      <c r="AQ41" s="761" t="s">
        <v>350</v>
      </c>
      <c r="AR41" s="762"/>
      <c r="AS41" s="762"/>
      <c r="AT41" s="762"/>
      <c r="AU41" s="762"/>
      <c r="AV41" s="762"/>
      <c r="AW41" s="762"/>
      <c r="AX41" s="762"/>
      <c r="AY41" s="763"/>
      <c r="AZ41" s="683">
        <v>155370</v>
      </c>
      <c r="BA41" s="684"/>
      <c r="BB41" s="684"/>
      <c r="BC41" s="684"/>
      <c r="BD41" s="708"/>
      <c r="BE41" s="708"/>
      <c r="BF41" s="738"/>
      <c r="BG41" s="764"/>
      <c r="BH41" s="765"/>
      <c r="BI41" s="765"/>
      <c r="BJ41" s="765"/>
      <c r="BK41" s="765"/>
      <c r="BL41" s="236"/>
      <c r="BM41" s="699" t="s">
        <v>351</v>
      </c>
      <c r="BN41" s="699"/>
      <c r="BO41" s="699"/>
      <c r="BP41" s="699"/>
      <c r="BQ41" s="699"/>
      <c r="BR41" s="699"/>
      <c r="BS41" s="699"/>
      <c r="BT41" s="699"/>
      <c r="BU41" s="700"/>
      <c r="BV41" s="683" t="s">
        <v>129</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129</v>
      </c>
      <c r="CS41" s="708"/>
      <c r="CT41" s="708"/>
      <c r="CU41" s="708"/>
      <c r="CV41" s="708"/>
      <c r="CW41" s="708"/>
      <c r="CX41" s="708"/>
      <c r="CY41" s="709"/>
      <c r="CZ41" s="688" t="s">
        <v>129</v>
      </c>
      <c r="DA41" s="720"/>
      <c r="DB41" s="720"/>
      <c r="DC41" s="722"/>
      <c r="DD41" s="692" t="s">
        <v>235</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353</v>
      </c>
      <c r="C42" s="725"/>
      <c r="D42" s="725"/>
      <c r="E42" s="725"/>
      <c r="F42" s="725"/>
      <c r="G42" s="725"/>
      <c r="H42" s="725"/>
      <c r="I42" s="725"/>
      <c r="J42" s="725"/>
      <c r="K42" s="725"/>
      <c r="L42" s="725"/>
      <c r="M42" s="725"/>
      <c r="N42" s="725"/>
      <c r="O42" s="725"/>
      <c r="P42" s="725"/>
      <c r="Q42" s="726"/>
      <c r="R42" s="768">
        <v>13962269</v>
      </c>
      <c r="S42" s="769"/>
      <c r="T42" s="769"/>
      <c r="U42" s="769"/>
      <c r="V42" s="769"/>
      <c r="W42" s="769"/>
      <c r="X42" s="769"/>
      <c r="Y42" s="777"/>
      <c r="Z42" s="778">
        <v>100</v>
      </c>
      <c r="AA42" s="778"/>
      <c r="AB42" s="778"/>
      <c r="AC42" s="778"/>
      <c r="AD42" s="779">
        <v>6344916</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593949</v>
      </c>
      <c r="BA42" s="769"/>
      <c r="BB42" s="769"/>
      <c r="BC42" s="769"/>
      <c r="BD42" s="754"/>
      <c r="BE42" s="754"/>
      <c r="BF42" s="756"/>
      <c r="BG42" s="766"/>
      <c r="BH42" s="767"/>
      <c r="BI42" s="767"/>
      <c r="BJ42" s="767"/>
      <c r="BK42" s="767"/>
      <c r="BL42" s="237"/>
      <c r="BM42" s="711" t="s">
        <v>355</v>
      </c>
      <c r="BN42" s="711"/>
      <c r="BO42" s="711"/>
      <c r="BP42" s="711"/>
      <c r="BQ42" s="711"/>
      <c r="BR42" s="711"/>
      <c r="BS42" s="711"/>
      <c r="BT42" s="711"/>
      <c r="BU42" s="712"/>
      <c r="BV42" s="768">
        <v>327</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2388216</v>
      </c>
      <c r="CS42" s="684"/>
      <c r="CT42" s="684"/>
      <c r="CU42" s="684"/>
      <c r="CV42" s="684"/>
      <c r="CW42" s="684"/>
      <c r="CX42" s="684"/>
      <c r="CY42" s="685"/>
      <c r="CZ42" s="688">
        <v>18.899999999999999</v>
      </c>
      <c r="DA42" s="689"/>
      <c r="DB42" s="689"/>
      <c r="DC42" s="701"/>
      <c r="DD42" s="692">
        <v>1358522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29812</v>
      </c>
      <c r="CS43" s="708"/>
      <c r="CT43" s="708"/>
      <c r="CU43" s="708"/>
      <c r="CV43" s="708"/>
      <c r="CW43" s="708"/>
      <c r="CX43" s="708"/>
      <c r="CY43" s="709"/>
      <c r="CZ43" s="688">
        <v>0.2</v>
      </c>
      <c r="DA43" s="720"/>
      <c r="DB43" s="720"/>
      <c r="DC43" s="722"/>
      <c r="DD43" s="692">
        <v>29812</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358</v>
      </c>
      <c r="CG44" s="681"/>
      <c r="CH44" s="681"/>
      <c r="CI44" s="681"/>
      <c r="CJ44" s="681"/>
      <c r="CK44" s="681"/>
      <c r="CL44" s="681"/>
      <c r="CM44" s="681"/>
      <c r="CN44" s="681"/>
      <c r="CO44" s="681"/>
      <c r="CP44" s="681"/>
      <c r="CQ44" s="682"/>
      <c r="CR44" s="683">
        <v>1938273</v>
      </c>
      <c r="CS44" s="684"/>
      <c r="CT44" s="684"/>
      <c r="CU44" s="684"/>
      <c r="CV44" s="684"/>
      <c r="CW44" s="684"/>
      <c r="CX44" s="684"/>
      <c r="CY44" s="685"/>
      <c r="CZ44" s="688">
        <v>15.4</v>
      </c>
      <c r="DA44" s="689"/>
      <c r="DB44" s="689"/>
      <c r="DC44" s="701"/>
      <c r="DD44" s="692">
        <v>1035714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767286</v>
      </c>
      <c r="CS45" s="708"/>
      <c r="CT45" s="708"/>
      <c r="CU45" s="708"/>
      <c r="CV45" s="708"/>
      <c r="CW45" s="708"/>
      <c r="CX45" s="708"/>
      <c r="CY45" s="709"/>
      <c r="CZ45" s="688">
        <v>6.1</v>
      </c>
      <c r="DA45" s="720"/>
      <c r="DB45" s="720"/>
      <c r="DC45" s="722"/>
      <c r="DD45" s="692">
        <v>85562</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1161221</v>
      </c>
      <c r="CS46" s="684"/>
      <c r="CT46" s="684"/>
      <c r="CU46" s="684"/>
      <c r="CV46" s="684"/>
      <c r="CW46" s="684"/>
      <c r="CX46" s="684"/>
      <c r="CY46" s="685"/>
      <c r="CZ46" s="688">
        <v>9.1999999999999993</v>
      </c>
      <c r="DA46" s="689"/>
      <c r="DB46" s="689"/>
      <c r="DC46" s="701"/>
      <c r="DD46" s="692">
        <v>940386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449943</v>
      </c>
      <c r="CS47" s="708"/>
      <c r="CT47" s="708"/>
      <c r="CU47" s="708"/>
      <c r="CV47" s="708"/>
      <c r="CW47" s="708"/>
      <c r="CX47" s="708"/>
      <c r="CY47" s="709"/>
      <c r="CZ47" s="688">
        <v>3.6</v>
      </c>
      <c r="DA47" s="720"/>
      <c r="DB47" s="720"/>
      <c r="DC47" s="722"/>
      <c r="DD47" s="692">
        <v>322808</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129</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366</v>
      </c>
      <c r="CE49" s="725"/>
      <c r="CF49" s="725"/>
      <c r="CG49" s="725"/>
      <c r="CH49" s="725"/>
      <c r="CI49" s="725"/>
      <c r="CJ49" s="725"/>
      <c r="CK49" s="725"/>
      <c r="CL49" s="725"/>
      <c r="CM49" s="725"/>
      <c r="CN49" s="725"/>
      <c r="CO49" s="725"/>
      <c r="CP49" s="725"/>
      <c r="CQ49" s="726"/>
      <c r="CR49" s="768">
        <v>12605131</v>
      </c>
      <c r="CS49" s="754"/>
      <c r="CT49" s="754"/>
      <c r="CU49" s="754"/>
      <c r="CV49" s="754"/>
      <c r="CW49" s="754"/>
      <c r="CX49" s="754"/>
      <c r="CY49" s="785"/>
      <c r="CZ49" s="780">
        <v>100</v>
      </c>
      <c r="DA49" s="786"/>
      <c r="DB49" s="786"/>
      <c r="DC49" s="787"/>
      <c r="DD49" s="788">
        <v>9129503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RrzBR3eJiA7pqBm/E6PELs7S2LfYCe0c9ppf+zzTg+i9GTJ0J18EKLPrY1pzoPfAZHzVkuOVn02w4dyNZXQ8Iw==" saltValue="Yii+HcvPTq3oPYKtVHVlC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13949</v>
      </c>
      <c r="R7" s="819"/>
      <c r="S7" s="819"/>
      <c r="T7" s="819"/>
      <c r="U7" s="819"/>
      <c r="V7" s="819">
        <v>12593</v>
      </c>
      <c r="W7" s="819"/>
      <c r="X7" s="819"/>
      <c r="Y7" s="819"/>
      <c r="Z7" s="819"/>
      <c r="AA7" s="819">
        <v>1356</v>
      </c>
      <c r="AB7" s="819"/>
      <c r="AC7" s="819"/>
      <c r="AD7" s="819"/>
      <c r="AE7" s="820"/>
      <c r="AF7" s="821">
        <v>524</v>
      </c>
      <c r="AG7" s="822"/>
      <c r="AH7" s="822"/>
      <c r="AI7" s="822"/>
      <c r="AJ7" s="823"/>
      <c r="AK7" s="858">
        <v>899</v>
      </c>
      <c r="AL7" s="859"/>
      <c r="AM7" s="859"/>
      <c r="AN7" s="859"/>
      <c r="AO7" s="859"/>
      <c r="AP7" s="859">
        <v>5630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596</v>
      </c>
      <c r="BT7" s="863"/>
      <c r="BU7" s="863"/>
      <c r="BV7" s="863"/>
      <c r="BW7" s="863"/>
      <c r="BX7" s="863"/>
      <c r="BY7" s="863"/>
      <c r="BZ7" s="863"/>
      <c r="CA7" s="863"/>
      <c r="CB7" s="863"/>
      <c r="CC7" s="863"/>
      <c r="CD7" s="863"/>
      <c r="CE7" s="863"/>
      <c r="CF7" s="863"/>
      <c r="CG7" s="864"/>
      <c r="CH7" s="865" t="s">
        <v>602</v>
      </c>
      <c r="CI7" s="856"/>
      <c r="CJ7" s="856"/>
      <c r="CK7" s="856"/>
      <c r="CL7" s="857"/>
      <c r="CM7" s="855">
        <v>4</v>
      </c>
      <c r="CN7" s="856"/>
      <c r="CO7" s="856"/>
      <c r="CP7" s="856"/>
      <c r="CQ7" s="857"/>
      <c r="CR7" s="855">
        <v>139</v>
      </c>
      <c r="CS7" s="856"/>
      <c r="CT7" s="856"/>
      <c r="CU7" s="856"/>
      <c r="CV7" s="857"/>
      <c r="CW7" s="855">
        <v>9</v>
      </c>
      <c r="CX7" s="856"/>
      <c r="CY7" s="856"/>
      <c r="CZ7" s="856"/>
      <c r="DA7" s="857"/>
      <c r="DB7" s="855" t="s">
        <v>604</v>
      </c>
      <c r="DC7" s="856"/>
      <c r="DD7" s="856"/>
      <c r="DE7" s="856"/>
      <c r="DF7" s="857"/>
      <c r="DG7" s="855" t="s">
        <v>603</v>
      </c>
      <c r="DH7" s="856"/>
      <c r="DI7" s="856"/>
      <c r="DJ7" s="856"/>
      <c r="DK7" s="857"/>
      <c r="DL7" s="855" t="s">
        <v>605</v>
      </c>
      <c r="DM7" s="856"/>
      <c r="DN7" s="856"/>
      <c r="DO7" s="856"/>
      <c r="DP7" s="857"/>
      <c r="DQ7" s="855" t="s">
        <v>604</v>
      </c>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v>13</v>
      </c>
      <c r="R8" s="843"/>
      <c r="S8" s="843"/>
      <c r="T8" s="843"/>
      <c r="U8" s="843"/>
      <c r="V8" s="843">
        <v>12</v>
      </c>
      <c r="W8" s="843"/>
      <c r="X8" s="843"/>
      <c r="Y8" s="843"/>
      <c r="Z8" s="843"/>
      <c r="AA8" s="843">
        <v>1</v>
      </c>
      <c r="AB8" s="843"/>
      <c r="AC8" s="843"/>
      <c r="AD8" s="843"/>
      <c r="AE8" s="844"/>
      <c r="AF8" s="845">
        <v>1</v>
      </c>
      <c r="AG8" s="846"/>
      <c r="AH8" s="846"/>
      <c r="AI8" s="846"/>
      <c r="AJ8" s="847"/>
      <c r="AK8" s="848" t="s">
        <v>592</v>
      </c>
      <c r="AL8" s="849"/>
      <c r="AM8" s="849"/>
      <c r="AN8" s="849"/>
      <c r="AO8" s="849"/>
      <c r="AP8" s="849" t="s">
        <v>591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6"/>
      <c r="CI8" s="867"/>
      <c r="CJ8" s="867"/>
      <c r="CK8" s="867"/>
      <c r="CL8" s="868"/>
      <c r="CM8" s="866"/>
      <c r="CN8" s="867"/>
      <c r="CO8" s="867"/>
      <c r="CP8" s="867"/>
      <c r="CQ8" s="868"/>
      <c r="CR8" s="866"/>
      <c r="CS8" s="867"/>
      <c r="CT8" s="867"/>
      <c r="CU8" s="867"/>
      <c r="CV8" s="868"/>
      <c r="CW8" s="866"/>
      <c r="CX8" s="867"/>
      <c r="CY8" s="867"/>
      <c r="CZ8" s="867"/>
      <c r="DA8" s="868"/>
      <c r="DB8" s="866"/>
      <c r="DC8" s="867"/>
      <c r="DD8" s="867"/>
      <c r="DE8" s="867"/>
      <c r="DF8" s="868"/>
      <c r="DG8" s="866"/>
      <c r="DH8" s="867"/>
      <c r="DI8" s="867"/>
      <c r="DJ8" s="867"/>
      <c r="DK8" s="868"/>
      <c r="DL8" s="866"/>
      <c r="DM8" s="867"/>
      <c r="DN8" s="867"/>
      <c r="DO8" s="867"/>
      <c r="DP8" s="868"/>
      <c r="DQ8" s="866"/>
      <c r="DR8" s="867"/>
      <c r="DS8" s="867"/>
      <c r="DT8" s="867"/>
      <c r="DU8" s="868"/>
      <c r="DV8" s="869"/>
      <c r="DW8" s="870"/>
      <c r="DX8" s="870"/>
      <c r="DY8" s="870"/>
      <c r="DZ8" s="871"/>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6"/>
      <c r="CI9" s="867"/>
      <c r="CJ9" s="867"/>
      <c r="CK9" s="867"/>
      <c r="CL9" s="868"/>
      <c r="CM9" s="866"/>
      <c r="CN9" s="867"/>
      <c r="CO9" s="867"/>
      <c r="CP9" s="867"/>
      <c r="CQ9" s="868"/>
      <c r="CR9" s="866"/>
      <c r="CS9" s="867"/>
      <c r="CT9" s="867"/>
      <c r="CU9" s="867"/>
      <c r="CV9" s="868"/>
      <c r="CW9" s="866"/>
      <c r="CX9" s="867"/>
      <c r="CY9" s="867"/>
      <c r="CZ9" s="867"/>
      <c r="DA9" s="868"/>
      <c r="DB9" s="866"/>
      <c r="DC9" s="867"/>
      <c r="DD9" s="867"/>
      <c r="DE9" s="867"/>
      <c r="DF9" s="868"/>
      <c r="DG9" s="866"/>
      <c r="DH9" s="867"/>
      <c r="DI9" s="867"/>
      <c r="DJ9" s="867"/>
      <c r="DK9" s="868"/>
      <c r="DL9" s="866"/>
      <c r="DM9" s="867"/>
      <c r="DN9" s="867"/>
      <c r="DO9" s="867"/>
      <c r="DP9" s="868"/>
      <c r="DQ9" s="866"/>
      <c r="DR9" s="867"/>
      <c r="DS9" s="867"/>
      <c r="DT9" s="867"/>
      <c r="DU9" s="868"/>
      <c r="DV9" s="869"/>
      <c r="DW9" s="870"/>
      <c r="DX9" s="870"/>
      <c r="DY9" s="870"/>
      <c r="DZ9" s="871"/>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6"/>
      <c r="CI10" s="867"/>
      <c r="CJ10" s="867"/>
      <c r="CK10" s="867"/>
      <c r="CL10" s="868"/>
      <c r="CM10" s="866"/>
      <c r="CN10" s="867"/>
      <c r="CO10" s="867"/>
      <c r="CP10" s="867"/>
      <c r="CQ10" s="868"/>
      <c r="CR10" s="866"/>
      <c r="CS10" s="867"/>
      <c r="CT10" s="867"/>
      <c r="CU10" s="867"/>
      <c r="CV10" s="868"/>
      <c r="CW10" s="866"/>
      <c r="CX10" s="867"/>
      <c r="CY10" s="867"/>
      <c r="CZ10" s="867"/>
      <c r="DA10" s="868"/>
      <c r="DB10" s="866"/>
      <c r="DC10" s="867"/>
      <c r="DD10" s="867"/>
      <c r="DE10" s="867"/>
      <c r="DF10" s="868"/>
      <c r="DG10" s="866"/>
      <c r="DH10" s="867"/>
      <c r="DI10" s="867"/>
      <c r="DJ10" s="867"/>
      <c r="DK10" s="868"/>
      <c r="DL10" s="866"/>
      <c r="DM10" s="867"/>
      <c r="DN10" s="867"/>
      <c r="DO10" s="867"/>
      <c r="DP10" s="868"/>
      <c r="DQ10" s="866"/>
      <c r="DR10" s="867"/>
      <c r="DS10" s="867"/>
      <c r="DT10" s="867"/>
      <c r="DU10" s="868"/>
      <c r="DV10" s="869"/>
      <c r="DW10" s="870"/>
      <c r="DX10" s="870"/>
      <c r="DY10" s="870"/>
      <c r="DZ10" s="871"/>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6"/>
      <c r="CI11" s="867"/>
      <c r="CJ11" s="867"/>
      <c r="CK11" s="867"/>
      <c r="CL11" s="868"/>
      <c r="CM11" s="866"/>
      <c r="CN11" s="867"/>
      <c r="CO11" s="867"/>
      <c r="CP11" s="867"/>
      <c r="CQ11" s="868"/>
      <c r="CR11" s="866"/>
      <c r="CS11" s="867"/>
      <c r="CT11" s="867"/>
      <c r="CU11" s="867"/>
      <c r="CV11" s="868"/>
      <c r="CW11" s="866"/>
      <c r="CX11" s="867"/>
      <c r="CY11" s="867"/>
      <c r="CZ11" s="867"/>
      <c r="DA11" s="868"/>
      <c r="DB11" s="866"/>
      <c r="DC11" s="867"/>
      <c r="DD11" s="867"/>
      <c r="DE11" s="867"/>
      <c r="DF11" s="868"/>
      <c r="DG11" s="866"/>
      <c r="DH11" s="867"/>
      <c r="DI11" s="867"/>
      <c r="DJ11" s="867"/>
      <c r="DK11" s="868"/>
      <c r="DL11" s="866"/>
      <c r="DM11" s="867"/>
      <c r="DN11" s="867"/>
      <c r="DO11" s="867"/>
      <c r="DP11" s="868"/>
      <c r="DQ11" s="866"/>
      <c r="DR11" s="867"/>
      <c r="DS11" s="867"/>
      <c r="DT11" s="867"/>
      <c r="DU11" s="868"/>
      <c r="DV11" s="869"/>
      <c r="DW11" s="870"/>
      <c r="DX11" s="870"/>
      <c r="DY11" s="870"/>
      <c r="DZ11" s="871"/>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6"/>
      <c r="CI12" s="867"/>
      <c r="CJ12" s="867"/>
      <c r="CK12" s="867"/>
      <c r="CL12" s="868"/>
      <c r="CM12" s="866"/>
      <c r="CN12" s="867"/>
      <c r="CO12" s="867"/>
      <c r="CP12" s="867"/>
      <c r="CQ12" s="868"/>
      <c r="CR12" s="866"/>
      <c r="CS12" s="867"/>
      <c r="CT12" s="867"/>
      <c r="CU12" s="867"/>
      <c r="CV12" s="868"/>
      <c r="CW12" s="866"/>
      <c r="CX12" s="867"/>
      <c r="CY12" s="867"/>
      <c r="CZ12" s="867"/>
      <c r="DA12" s="868"/>
      <c r="DB12" s="866"/>
      <c r="DC12" s="867"/>
      <c r="DD12" s="867"/>
      <c r="DE12" s="867"/>
      <c r="DF12" s="868"/>
      <c r="DG12" s="866"/>
      <c r="DH12" s="867"/>
      <c r="DI12" s="867"/>
      <c r="DJ12" s="867"/>
      <c r="DK12" s="868"/>
      <c r="DL12" s="866"/>
      <c r="DM12" s="867"/>
      <c r="DN12" s="867"/>
      <c r="DO12" s="867"/>
      <c r="DP12" s="868"/>
      <c r="DQ12" s="866"/>
      <c r="DR12" s="867"/>
      <c r="DS12" s="867"/>
      <c r="DT12" s="867"/>
      <c r="DU12" s="868"/>
      <c r="DV12" s="869"/>
      <c r="DW12" s="870"/>
      <c r="DX12" s="870"/>
      <c r="DY12" s="870"/>
      <c r="DZ12" s="871"/>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6"/>
      <c r="CI13" s="867"/>
      <c r="CJ13" s="867"/>
      <c r="CK13" s="867"/>
      <c r="CL13" s="868"/>
      <c r="CM13" s="866"/>
      <c r="CN13" s="867"/>
      <c r="CO13" s="867"/>
      <c r="CP13" s="867"/>
      <c r="CQ13" s="868"/>
      <c r="CR13" s="866"/>
      <c r="CS13" s="867"/>
      <c r="CT13" s="867"/>
      <c r="CU13" s="867"/>
      <c r="CV13" s="868"/>
      <c r="CW13" s="866"/>
      <c r="CX13" s="867"/>
      <c r="CY13" s="867"/>
      <c r="CZ13" s="867"/>
      <c r="DA13" s="868"/>
      <c r="DB13" s="866"/>
      <c r="DC13" s="867"/>
      <c r="DD13" s="867"/>
      <c r="DE13" s="867"/>
      <c r="DF13" s="868"/>
      <c r="DG13" s="866"/>
      <c r="DH13" s="867"/>
      <c r="DI13" s="867"/>
      <c r="DJ13" s="867"/>
      <c r="DK13" s="868"/>
      <c r="DL13" s="866"/>
      <c r="DM13" s="867"/>
      <c r="DN13" s="867"/>
      <c r="DO13" s="867"/>
      <c r="DP13" s="868"/>
      <c r="DQ13" s="866"/>
      <c r="DR13" s="867"/>
      <c r="DS13" s="867"/>
      <c r="DT13" s="867"/>
      <c r="DU13" s="868"/>
      <c r="DV13" s="869"/>
      <c r="DW13" s="870"/>
      <c r="DX13" s="870"/>
      <c r="DY13" s="870"/>
      <c r="DZ13" s="871"/>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6"/>
      <c r="CI14" s="867"/>
      <c r="CJ14" s="867"/>
      <c r="CK14" s="867"/>
      <c r="CL14" s="868"/>
      <c r="CM14" s="866"/>
      <c r="CN14" s="867"/>
      <c r="CO14" s="867"/>
      <c r="CP14" s="867"/>
      <c r="CQ14" s="868"/>
      <c r="CR14" s="866"/>
      <c r="CS14" s="867"/>
      <c r="CT14" s="867"/>
      <c r="CU14" s="867"/>
      <c r="CV14" s="868"/>
      <c r="CW14" s="866"/>
      <c r="CX14" s="867"/>
      <c r="CY14" s="867"/>
      <c r="CZ14" s="867"/>
      <c r="DA14" s="868"/>
      <c r="DB14" s="866"/>
      <c r="DC14" s="867"/>
      <c r="DD14" s="867"/>
      <c r="DE14" s="867"/>
      <c r="DF14" s="868"/>
      <c r="DG14" s="866"/>
      <c r="DH14" s="867"/>
      <c r="DI14" s="867"/>
      <c r="DJ14" s="867"/>
      <c r="DK14" s="868"/>
      <c r="DL14" s="866"/>
      <c r="DM14" s="867"/>
      <c r="DN14" s="867"/>
      <c r="DO14" s="867"/>
      <c r="DP14" s="868"/>
      <c r="DQ14" s="866"/>
      <c r="DR14" s="867"/>
      <c r="DS14" s="867"/>
      <c r="DT14" s="867"/>
      <c r="DU14" s="868"/>
      <c r="DV14" s="869"/>
      <c r="DW14" s="870"/>
      <c r="DX14" s="870"/>
      <c r="DY14" s="870"/>
      <c r="DZ14" s="871"/>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6"/>
      <c r="CI15" s="867"/>
      <c r="CJ15" s="867"/>
      <c r="CK15" s="867"/>
      <c r="CL15" s="868"/>
      <c r="CM15" s="866"/>
      <c r="CN15" s="867"/>
      <c r="CO15" s="867"/>
      <c r="CP15" s="867"/>
      <c r="CQ15" s="868"/>
      <c r="CR15" s="866"/>
      <c r="CS15" s="867"/>
      <c r="CT15" s="867"/>
      <c r="CU15" s="867"/>
      <c r="CV15" s="868"/>
      <c r="CW15" s="866"/>
      <c r="CX15" s="867"/>
      <c r="CY15" s="867"/>
      <c r="CZ15" s="867"/>
      <c r="DA15" s="868"/>
      <c r="DB15" s="866"/>
      <c r="DC15" s="867"/>
      <c r="DD15" s="867"/>
      <c r="DE15" s="867"/>
      <c r="DF15" s="868"/>
      <c r="DG15" s="866"/>
      <c r="DH15" s="867"/>
      <c r="DI15" s="867"/>
      <c r="DJ15" s="867"/>
      <c r="DK15" s="868"/>
      <c r="DL15" s="866"/>
      <c r="DM15" s="867"/>
      <c r="DN15" s="867"/>
      <c r="DO15" s="867"/>
      <c r="DP15" s="868"/>
      <c r="DQ15" s="866"/>
      <c r="DR15" s="867"/>
      <c r="DS15" s="867"/>
      <c r="DT15" s="867"/>
      <c r="DU15" s="868"/>
      <c r="DV15" s="869"/>
      <c r="DW15" s="870"/>
      <c r="DX15" s="870"/>
      <c r="DY15" s="870"/>
      <c r="DZ15" s="871"/>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6"/>
      <c r="CI16" s="867"/>
      <c r="CJ16" s="867"/>
      <c r="CK16" s="867"/>
      <c r="CL16" s="868"/>
      <c r="CM16" s="866"/>
      <c r="CN16" s="867"/>
      <c r="CO16" s="867"/>
      <c r="CP16" s="867"/>
      <c r="CQ16" s="868"/>
      <c r="CR16" s="866"/>
      <c r="CS16" s="867"/>
      <c r="CT16" s="867"/>
      <c r="CU16" s="867"/>
      <c r="CV16" s="868"/>
      <c r="CW16" s="866"/>
      <c r="CX16" s="867"/>
      <c r="CY16" s="867"/>
      <c r="CZ16" s="867"/>
      <c r="DA16" s="868"/>
      <c r="DB16" s="866"/>
      <c r="DC16" s="867"/>
      <c r="DD16" s="867"/>
      <c r="DE16" s="867"/>
      <c r="DF16" s="868"/>
      <c r="DG16" s="866"/>
      <c r="DH16" s="867"/>
      <c r="DI16" s="867"/>
      <c r="DJ16" s="867"/>
      <c r="DK16" s="868"/>
      <c r="DL16" s="866"/>
      <c r="DM16" s="867"/>
      <c r="DN16" s="867"/>
      <c r="DO16" s="867"/>
      <c r="DP16" s="868"/>
      <c r="DQ16" s="866"/>
      <c r="DR16" s="867"/>
      <c r="DS16" s="867"/>
      <c r="DT16" s="867"/>
      <c r="DU16" s="868"/>
      <c r="DV16" s="869"/>
      <c r="DW16" s="870"/>
      <c r="DX16" s="870"/>
      <c r="DY16" s="870"/>
      <c r="DZ16" s="871"/>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6"/>
      <c r="CI17" s="867"/>
      <c r="CJ17" s="867"/>
      <c r="CK17" s="867"/>
      <c r="CL17" s="868"/>
      <c r="CM17" s="866"/>
      <c r="CN17" s="867"/>
      <c r="CO17" s="867"/>
      <c r="CP17" s="867"/>
      <c r="CQ17" s="868"/>
      <c r="CR17" s="866"/>
      <c r="CS17" s="867"/>
      <c r="CT17" s="867"/>
      <c r="CU17" s="867"/>
      <c r="CV17" s="868"/>
      <c r="CW17" s="866"/>
      <c r="CX17" s="867"/>
      <c r="CY17" s="867"/>
      <c r="CZ17" s="867"/>
      <c r="DA17" s="868"/>
      <c r="DB17" s="866"/>
      <c r="DC17" s="867"/>
      <c r="DD17" s="867"/>
      <c r="DE17" s="867"/>
      <c r="DF17" s="868"/>
      <c r="DG17" s="866"/>
      <c r="DH17" s="867"/>
      <c r="DI17" s="867"/>
      <c r="DJ17" s="867"/>
      <c r="DK17" s="868"/>
      <c r="DL17" s="866"/>
      <c r="DM17" s="867"/>
      <c r="DN17" s="867"/>
      <c r="DO17" s="867"/>
      <c r="DP17" s="868"/>
      <c r="DQ17" s="866"/>
      <c r="DR17" s="867"/>
      <c r="DS17" s="867"/>
      <c r="DT17" s="867"/>
      <c r="DU17" s="868"/>
      <c r="DV17" s="869"/>
      <c r="DW17" s="870"/>
      <c r="DX17" s="870"/>
      <c r="DY17" s="870"/>
      <c r="DZ17" s="871"/>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6"/>
      <c r="CI18" s="867"/>
      <c r="CJ18" s="867"/>
      <c r="CK18" s="867"/>
      <c r="CL18" s="868"/>
      <c r="CM18" s="866"/>
      <c r="CN18" s="867"/>
      <c r="CO18" s="867"/>
      <c r="CP18" s="867"/>
      <c r="CQ18" s="868"/>
      <c r="CR18" s="866"/>
      <c r="CS18" s="867"/>
      <c r="CT18" s="867"/>
      <c r="CU18" s="867"/>
      <c r="CV18" s="868"/>
      <c r="CW18" s="866"/>
      <c r="CX18" s="867"/>
      <c r="CY18" s="867"/>
      <c r="CZ18" s="867"/>
      <c r="DA18" s="868"/>
      <c r="DB18" s="866"/>
      <c r="DC18" s="867"/>
      <c r="DD18" s="867"/>
      <c r="DE18" s="867"/>
      <c r="DF18" s="868"/>
      <c r="DG18" s="866"/>
      <c r="DH18" s="867"/>
      <c r="DI18" s="867"/>
      <c r="DJ18" s="867"/>
      <c r="DK18" s="868"/>
      <c r="DL18" s="866"/>
      <c r="DM18" s="867"/>
      <c r="DN18" s="867"/>
      <c r="DO18" s="867"/>
      <c r="DP18" s="868"/>
      <c r="DQ18" s="866"/>
      <c r="DR18" s="867"/>
      <c r="DS18" s="867"/>
      <c r="DT18" s="867"/>
      <c r="DU18" s="868"/>
      <c r="DV18" s="869"/>
      <c r="DW18" s="870"/>
      <c r="DX18" s="870"/>
      <c r="DY18" s="870"/>
      <c r="DZ18" s="871"/>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6"/>
      <c r="CI19" s="867"/>
      <c r="CJ19" s="867"/>
      <c r="CK19" s="867"/>
      <c r="CL19" s="868"/>
      <c r="CM19" s="866"/>
      <c r="CN19" s="867"/>
      <c r="CO19" s="867"/>
      <c r="CP19" s="867"/>
      <c r="CQ19" s="868"/>
      <c r="CR19" s="866"/>
      <c r="CS19" s="867"/>
      <c r="CT19" s="867"/>
      <c r="CU19" s="867"/>
      <c r="CV19" s="868"/>
      <c r="CW19" s="866"/>
      <c r="CX19" s="867"/>
      <c r="CY19" s="867"/>
      <c r="CZ19" s="867"/>
      <c r="DA19" s="868"/>
      <c r="DB19" s="866"/>
      <c r="DC19" s="867"/>
      <c r="DD19" s="867"/>
      <c r="DE19" s="867"/>
      <c r="DF19" s="868"/>
      <c r="DG19" s="866"/>
      <c r="DH19" s="867"/>
      <c r="DI19" s="867"/>
      <c r="DJ19" s="867"/>
      <c r="DK19" s="868"/>
      <c r="DL19" s="866"/>
      <c r="DM19" s="867"/>
      <c r="DN19" s="867"/>
      <c r="DO19" s="867"/>
      <c r="DP19" s="868"/>
      <c r="DQ19" s="866"/>
      <c r="DR19" s="867"/>
      <c r="DS19" s="867"/>
      <c r="DT19" s="867"/>
      <c r="DU19" s="868"/>
      <c r="DV19" s="869"/>
      <c r="DW19" s="870"/>
      <c r="DX19" s="870"/>
      <c r="DY19" s="870"/>
      <c r="DZ19" s="871"/>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6"/>
      <c r="CI20" s="867"/>
      <c r="CJ20" s="867"/>
      <c r="CK20" s="867"/>
      <c r="CL20" s="868"/>
      <c r="CM20" s="866"/>
      <c r="CN20" s="867"/>
      <c r="CO20" s="867"/>
      <c r="CP20" s="867"/>
      <c r="CQ20" s="868"/>
      <c r="CR20" s="866"/>
      <c r="CS20" s="867"/>
      <c r="CT20" s="867"/>
      <c r="CU20" s="867"/>
      <c r="CV20" s="868"/>
      <c r="CW20" s="866"/>
      <c r="CX20" s="867"/>
      <c r="CY20" s="867"/>
      <c r="CZ20" s="867"/>
      <c r="DA20" s="868"/>
      <c r="DB20" s="866"/>
      <c r="DC20" s="867"/>
      <c r="DD20" s="867"/>
      <c r="DE20" s="867"/>
      <c r="DF20" s="868"/>
      <c r="DG20" s="866"/>
      <c r="DH20" s="867"/>
      <c r="DI20" s="867"/>
      <c r="DJ20" s="867"/>
      <c r="DK20" s="868"/>
      <c r="DL20" s="866"/>
      <c r="DM20" s="867"/>
      <c r="DN20" s="867"/>
      <c r="DO20" s="867"/>
      <c r="DP20" s="868"/>
      <c r="DQ20" s="866"/>
      <c r="DR20" s="867"/>
      <c r="DS20" s="867"/>
      <c r="DT20" s="867"/>
      <c r="DU20" s="868"/>
      <c r="DV20" s="869"/>
      <c r="DW20" s="870"/>
      <c r="DX20" s="870"/>
      <c r="DY20" s="870"/>
      <c r="DZ20" s="871"/>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6"/>
      <c r="CI21" s="867"/>
      <c r="CJ21" s="867"/>
      <c r="CK21" s="867"/>
      <c r="CL21" s="868"/>
      <c r="CM21" s="866"/>
      <c r="CN21" s="867"/>
      <c r="CO21" s="867"/>
      <c r="CP21" s="867"/>
      <c r="CQ21" s="868"/>
      <c r="CR21" s="866"/>
      <c r="CS21" s="867"/>
      <c r="CT21" s="867"/>
      <c r="CU21" s="867"/>
      <c r="CV21" s="868"/>
      <c r="CW21" s="866"/>
      <c r="CX21" s="867"/>
      <c r="CY21" s="867"/>
      <c r="CZ21" s="867"/>
      <c r="DA21" s="868"/>
      <c r="DB21" s="866"/>
      <c r="DC21" s="867"/>
      <c r="DD21" s="867"/>
      <c r="DE21" s="867"/>
      <c r="DF21" s="868"/>
      <c r="DG21" s="866"/>
      <c r="DH21" s="867"/>
      <c r="DI21" s="867"/>
      <c r="DJ21" s="867"/>
      <c r="DK21" s="868"/>
      <c r="DL21" s="866"/>
      <c r="DM21" s="867"/>
      <c r="DN21" s="867"/>
      <c r="DO21" s="867"/>
      <c r="DP21" s="868"/>
      <c r="DQ21" s="866"/>
      <c r="DR21" s="867"/>
      <c r="DS21" s="867"/>
      <c r="DT21" s="867"/>
      <c r="DU21" s="868"/>
      <c r="DV21" s="869"/>
      <c r="DW21" s="870"/>
      <c r="DX21" s="870"/>
      <c r="DY21" s="870"/>
      <c r="DZ21" s="871"/>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2"/>
      <c r="R22" s="873"/>
      <c r="S22" s="873"/>
      <c r="T22" s="873"/>
      <c r="U22" s="873"/>
      <c r="V22" s="873"/>
      <c r="W22" s="873"/>
      <c r="X22" s="873"/>
      <c r="Y22" s="873"/>
      <c r="Z22" s="873"/>
      <c r="AA22" s="873"/>
      <c r="AB22" s="873"/>
      <c r="AC22" s="873"/>
      <c r="AD22" s="873"/>
      <c r="AE22" s="874"/>
      <c r="AF22" s="845"/>
      <c r="AG22" s="846"/>
      <c r="AH22" s="846"/>
      <c r="AI22" s="846"/>
      <c r="AJ22" s="847"/>
      <c r="AK22" s="887"/>
      <c r="AL22" s="888"/>
      <c r="AM22" s="888"/>
      <c r="AN22" s="888"/>
      <c r="AO22" s="888"/>
      <c r="AP22" s="888"/>
      <c r="AQ22" s="888"/>
      <c r="AR22" s="888"/>
      <c r="AS22" s="888"/>
      <c r="AT22" s="888"/>
      <c r="AU22" s="889"/>
      <c r="AV22" s="889"/>
      <c r="AW22" s="889"/>
      <c r="AX22" s="889"/>
      <c r="AY22" s="890"/>
      <c r="AZ22" s="891" t="s">
        <v>391</v>
      </c>
      <c r="BA22" s="891"/>
      <c r="BB22" s="891"/>
      <c r="BC22" s="891"/>
      <c r="BD22" s="892"/>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6"/>
      <c r="CI22" s="867"/>
      <c r="CJ22" s="867"/>
      <c r="CK22" s="867"/>
      <c r="CL22" s="868"/>
      <c r="CM22" s="866"/>
      <c r="CN22" s="867"/>
      <c r="CO22" s="867"/>
      <c r="CP22" s="867"/>
      <c r="CQ22" s="868"/>
      <c r="CR22" s="866"/>
      <c r="CS22" s="867"/>
      <c r="CT22" s="867"/>
      <c r="CU22" s="867"/>
      <c r="CV22" s="868"/>
      <c r="CW22" s="866"/>
      <c r="CX22" s="867"/>
      <c r="CY22" s="867"/>
      <c r="CZ22" s="867"/>
      <c r="DA22" s="868"/>
      <c r="DB22" s="866"/>
      <c r="DC22" s="867"/>
      <c r="DD22" s="867"/>
      <c r="DE22" s="867"/>
      <c r="DF22" s="868"/>
      <c r="DG22" s="866"/>
      <c r="DH22" s="867"/>
      <c r="DI22" s="867"/>
      <c r="DJ22" s="867"/>
      <c r="DK22" s="868"/>
      <c r="DL22" s="866"/>
      <c r="DM22" s="867"/>
      <c r="DN22" s="867"/>
      <c r="DO22" s="867"/>
      <c r="DP22" s="868"/>
      <c r="DQ22" s="866"/>
      <c r="DR22" s="867"/>
      <c r="DS22" s="867"/>
      <c r="DT22" s="867"/>
      <c r="DU22" s="868"/>
      <c r="DV22" s="869"/>
      <c r="DW22" s="870"/>
      <c r="DX22" s="870"/>
      <c r="DY22" s="870"/>
      <c r="DZ22" s="871"/>
      <c r="EA22" s="255"/>
    </row>
    <row r="23" spans="1:131" s="256" customFormat="1" ht="26.25" customHeight="1" thickBot="1" x14ac:dyDescent="0.2">
      <c r="A23" s="265" t="s">
        <v>392</v>
      </c>
      <c r="B23" s="875" t="s">
        <v>393</v>
      </c>
      <c r="C23" s="876"/>
      <c r="D23" s="876"/>
      <c r="E23" s="876"/>
      <c r="F23" s="876"/>
      <c r="G23" s="876"/>
      <c r="H23" s="876"/>
      <c r="I23" s="876"/>
      <c r="J23" s="876"/>
      <c r="K23" s="876"/>
      <c r="L23" s="876"/>
      <c r="M23" s="876"/>
      <c r="N23" s="876"/>
      <c r="O23" s="876"/>
      <c r="P23" s="877"/>
      <c r="Q23" s="878">
        <v>13962</v>
      </c>
      <c r="R23" s="879"/>
      <c r="S23" s="879"/>
      <c r="T23" s="879"/>
      <c r="U23" s="879"/>
      <c r="V23" s="879">
        <v>12605</v>
      </c>
      <c r="W23" s="879"/>
      <c r="X23" s="879"/>
      <c r="Y23" s="879"/>
      <c r="Z23" s="879"/>
      <c r="AA23" s="879">
        <v>1357</v>
      </c>
      <c r="AB23" s="879"/>
      <c r="AC23" s="879"/>
      <c r="AD23" s="879"/>
      <c r="AE23" s="880"/>
      <c r="AF23" s="881">
        <v>525</v>
      </c>
      <c r="AG23" s="879"/>
      <c r="AH23" s="879"/>
      <c r="AI23" s="879"/>
      <c r="AJ23" s="882"/>
      <c r="AK23" s="883"/>
      <c r="AL23" s="884"/>
      <c r="AM23" s="884"/>
      <c r="AN23" s="884"/>
      <c r="AO23" s="884"/>
      <c r="AP23" s="879">
        <v>5630</v>
      </c>
      <c r="AQ23" s="879"/>
      <c r="AR23" s="879"/>
      <c r="AS23" s="879"/>
      <c r="AT23" s="879"/>
      <c r="AU23" s="885"/>
      <c r="AV23" s="885"/>
      <c r="AW23" s="885"/>
      <c r="AX23" s="885"/>
      <c r="AY23" s="886"/>
      <c r="AZ23" s="894" t="s">
        <v>394</v>
      </c>
      <c r="BA23" s="895"/>
      <c r="BB23" s="895"/>
      <c r="BC23" s="895"/>
      <c r="BD23" s="896"/>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6"/>
      <c r="CI23" s="867"/>
      <c r="CJ23" s="867"/>
      <c r="CK23" s="867"/>
      <c r="CL23" s="868"/>
      <c r="CM23" s="866"/>
      <c r="CN23" s="867"/>
      <c r="CO23" s="867"/>
      <c r="CP23" s="867"/>
      <c r="CQ23" s="868"/>
      <c r="CR23" s="866"/>
      <c r="CS23" s="867"/>
      <c r="CT23" s="867"/>
      <c r="CU23" s="867"/>
      <c r="CV23" s="868"/>
      <c r="CW23" s="866"/>
      <c r="CX23" s="867"/>
      <c r="CY23" s="867"/>
      <c r="CZ23" s="867"/>
      <c r="DA23" s="868"/>
      <c r="DB23" s="866"/>
      <c r="DC23" s="867"/>
      <c r="DD23" s="867"/>
      <c r="DE23" s="867"/>
      <c r="DF23" s="868"/>
      <c r="DG23" s="866"/>
      <c r="DH23" s="867"/>
      <c r="DI23" s="867"/>
      <c r="DJ23" s="867"/>
      <c r="DK23" s="868"/>
      <c r="DL23" s="866"/>
      <c r="DM23" s="867"/>
      <c r="DN23" s="867"/>
      <c r="DO23" s="867"/>
      <c r="DP23" s="868"/>
      <c r="DQ23" s="866"/>
      <c r="DR23" s="867"/>
      <c r="DS23" s="867"/>
      <c r="DT23" s="867"/>
      <c r="DU23" s="868"/>
      <c r="DV23" s="869"/>
      <c r="DW23" s="870"/>
      <c r="DX23" s="870"/>
      <c r="DY23" s="870"/>
      <c r="DZ23" s="871"/>
      <c r="EA23" s="255"/>
    </row>
    <row r="24" spans="1:131" s="256" customFormat="1" ht="26.25" customHeight="1" x14ac:dyDescent="0.15">
      <c r="A24" s="893" t="s">
        <v>395</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6"/>
      <c r="CI24" s="867"/>
      <c r="CJ24" s="867"/>
      <c r="CK24" s="867"/>
      <c r="CL24" s="868"/>
      <c r="CM24" s="866"/>
      <c r="CN24" s="867"/>
      <c r="CO24" s="867"/>
      <c r="CP24" s="867"/>
      <c r="CQ24" s="868"/>
      <c r="CR24" s="866"/>
      <c r="CS24" s="867"/>
      <c r="CT24" s="867"/>
      <c r="CU24" s="867"/>
      <c r="CV24" s="868"/>
      <c r="CW24" s="866"/>
      <c r="CX24" s="867"/>
      <c r="CY24" s="867"/>
      <c r="CZ24" s="867"/>
      <c r="DA24" s="868"/>
      <c r="DB24" s="866"/>
      <c r="DC24" s="867"/>
      <c r="DD24" s="867"/>
      <c r="DE24" s="867"/>
      <c r="DF24" s="868"/>
      <c r="DG24" s="866"/>
      <c r="DH24" s="867"/>
      <c r="DI24" s="867"/>
      <c r="DJ24" s="867"/>
      <c r="DK24" s="868"/>
      <c r="DL24" s="866"/>
      <c r="DM24" s="867"/>
      <c r="DN24" s="867"/>
      <c r="DO24" s="867"/>
      <c r="DP24" s="868"/>
      <c r="DQ24" s="866"/>
      <c r="DR24" s="867"/>
      <c r="DS24" s="867"/>
      <c r="DT24" s="867"/>
      <c r="DU24" s="868"/>
      <c r="DV24" s="869"/>
      <c r="DW24" s="870"/>
      <c r="DX24" s="870"/>
      <c r="DY24" s="870"/>
      <c r="DZ24" s="871"/>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6"/>
      <c r="CI25" s="867"/>
      <c r="CJ25" s="867"/>
      <c r="CK25" s="867"/>
      <c r="CL25" s="868"/>
      <c r="CM25" s="866"/>
      <c r="CN25" s="867"/>
      <c r="CO25" s="867"/>
      <c r="CP25" s="867"/>
      <c r="CQ25" s="868"/>
      <c r="CR25" s="866"/>
      <c r="CS25" s="867"/>
      <c r="CT25" s="867"/>
      <c r="CU25" s="867"/>
      <c r="CV25" s="868"/>
      <c r="CW25" s="866"/>
      <c r="CX25" s="867"/>
      <c r="CY25" s="867"/>
      <c r="CZ25" s="867"/>
      <c r="DA25" s="868"/>
      <c r="DB25" s="866"/>
      <c r="DC25" s="867"/>
      <c r="DD25" s="867"/>
      <c r="DE25" s="867"/>
      <c r="DF25" s="868"/>
      <c r="DG25" s="866"/>
      <c r="DH25" s="867"/>
      <c r="DI25" s="867"/>
      <c r="DJ25" s="867"/>
      <c r="DK25" s="868"/>
      <c r="DL25" s="866"/>
      <c r="DM25" s="867"/>
      <c r="DN25" s="867"/>
      <c r="DO25" s="867"/>
      <c r="DP25" s="868"/>
      <c r="DQ25" s="866"/>
      <c r="DR25" s="867"/>
      <c r="DS25" s="867"/>
      <c r="DT25" s="867"/>
      <c r="DU25" s="868"/>
      <c r="DV25" s="869"/>
      <c r="DW25" s="870"/>
      <c r="DX25" s="870"/>
      <c r="DY25" s="870"/>
      <c r="DZ25" s="871"/>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7" t="s">
        <v>400</v>
      </c>
      <c r="AG26" s="898"/>
      <c r="AH26" s="898"/>
      <c r="AI26" s="898"/>
      <c r="AJ26" s="899"/>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6"/>
      <c r="CI26" s="867"/>
      <c r="CJ26" s="867"/>
      <c r="CK26" s="867"/>
      <c r="CL26" s="868"/>
      <c r="CM26" s="866"/>
      <c r="CN26" s="867"/>
      <c r="CO26" s="867"/>
      <c r="CP26" s="867"/>
      <c r="CQ26" s="868"/>
      <c r="CR26" s="866"/>
      <c r="CS26" s="867"/>
      <c r="CT26" s="867"/>
      <c r="CU26" s="867"/>
      <c r="CV26" s="868"/>
      <c r="CW26" s="866"/>
      <c r="CX26" s="867"/>
      <c r="CY26" s="867"/>
      <c r="CZ26" s="867"/>
      <c r="DA26" s="868"/>
      <c r="DB26" s="866"/>
      <c r="DC26" s="867"/>
      <c r="DD26" s="867"/>
      <c r="DE26" s="867"/>
      <c r="DF26" s="868"/>
      <c r="DG26" s="866"/>
      <c r="DH26" s="867"/>
      <c r="DI26" s="867"/>
      <c r="DJ26" s="867"/>
      <c r="DK26" s="868"/>
      <c r="DL26" s="866"/>
      <c r="DM26" s="867"/>
      <c r="DN26" s="867"/>
      <c r="DO26" s="867"/>
      <c r="DP26" s="868"/>
      <c r="DQ26" s="866"/>
      <c r="DR26" s="867"/>
      <c r="DS26" s="867"/>
      <c r="DT26" s="867"/>
      <c r="DU26" s="868"/>
      <c r="DV26" s="869"/>
      <c r="DW26" s="870"/>
      <c r="DX26" s="870"/>
      <c r="DY26" s="870"/>
      <c r="DZ26" s="871"/>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0"/>
      <c r="AG27" s="901"/>
      <c r="AH27" s="901"/>
      <c r="AI27" s="901"/>
      <c r="AJ27" s="902"/>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6"/>
      <c r="CI27" s="867"/>
      <c r="CJ27" s="867"/>
      <c r="CK27" s="867"/>
      <c r="CL27" s="868"/>
      <c r="CM27" s="866"/>
      <c r="CN27" s="867"/>
      <c r="CO27" s="867"/>
      <c r="CP27" s="867"/>
      <c r="CQ27" s="868"/>
      <c r="CR27" s="866"/>
      <c r="CS27" s="867"/>
      <c r="CT27" s="867"/>
      <c r="CU27" s="867"/>
      <c r="CV27" s="868"/>
      <c r="CW27" s="866"/>
      <c r="CX27" s="867"/>
      <c r="CY27" s="867"/>
      <c r="CZ27" s="867"/>
      <c r="DA27" s="868"/>
      <c r="DB27" s="866"/>
      <c r="DC27" s="867"/>
      <c r="DD27" s="867"/>
      <c r="DE27" s="867"/>
      <c r="DF27" s="868"/>
      <c r="DG27" s="866"/>
      <c r="DH27" s="867"/>
      <c r="DI27" s="867"/>
      <c r="DJ27" s="867"/>
      <c r="DK27" s="868"/>
      <c r="DL27" s="866"/>
      <c r="DM27" s="867"/>
      <c r="DN27" s="867"/>
      <c r="DO27" s="867"/>
      <c r="DP27" s="868"/>
      <c r="DQ27" s="866"/>
      <c r="DR27" s="867"/>
      <c r="DS27" s="867"/>
      <c r="DT27" s="867"/>
      <c r="DU27" s="868"/>
      <c r="DV27" s="869"/>
      <c r="DW27" s="870"/>
      <c r="DX27" s="870"/>
      <c r="DY27" s="870"/>
      <c r="DZ27" s="871"/>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7">
        <v>2298</v>
      </c>
      <c r="R28" s="908"/>
      <c r="S28" s="908"/>
      <c r="T28" s="908"/>
      <c r="U28" s="908"/>
      <c r="V28" s="908">
        <v>2183</v>
      </c>
      <c r="W28" s="908"/>
      <c r="X28" s="908"/>
      <c r="Y28" s="908"/>
      <c r="Z28" s="908"/>
      <c r="AA28" s="908">
        <v>115</v>
      </c>
      <c r="AB28" s="908"/>
      <c r="AC28" s="908"/>
      <c r="AD28" s="908"/>
      <c r="AE28" s="909"/>
      <c r="AF28" s="910">
        <v>115</v>
      </c>
      <c r="AG28" s="908"/>
      <c r="AH28" s="908"/>
      <c r="AI28" s="908"/>
      <c r="AJ28" s="911"/>
      <c r="AK28" s="912">
        <v>210</v>
      </c>
      <c r="AL28" s="903"/>
      <c r="AM28" s="903"/>
      <c r="AN28" s="903"/>
      <c r="AO28" s="903"/>
      <c r="AP28" s="903" t="s">
        <v>591</v>
      </c>
      <c r="AQ28" s="903"/>
      <c r="AR28" s="903"/>
      <c r="AS28" s="903"/>
      <c r="AT28" s="903"/>
      <c r="AU28" s="903" t="s">
        <v>591</v>
      </c>
      <c r="AV28" s="903"/>
      <c r="AW28" s="903"/>
      <c r="AX28" s="903"/>
      <c r="AY28" s="903"/>
      <c r="AZ28" s="904" t="s">
        <v>591</v>
      </c>
      <c r="BA28" s="904"/>
      <c r="BB28" s="904"/>
      <c r="BC28" s="904"/>
      <c r="BD28" s="904"/>
      <c r="BE28" s="905"/>
      <c r="BF28" s="905"/>
      <c r="BG28" s="905"/>
      <c r="BH28" s="905"/>
      <c r="BI28" s="906"/>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6"/>
      <c r="CI28" s="867"/>
      <c r="CJ28" s="867"/>
      <c r="CK28" s="867"/>
      <c r="CL28" s="868"/>
      <c r="CM28" s="866"/>
      <c r="CN28" s="867"/>
      <c r="CO28" s="867"/>
      <c r="CP28" s="867"/>
      <c r="CQ28" s="868"/>
      <c r="CR28" s="866"/>
      <c r="CS28" s="867"/>
      <c r="CT28" s="867"/>
      <c r="CU28" s="867"/>
      <c r="CV28" s="868"/>
      <c r="CW28" s="866"/>
      <c r="CX28" s="867"/>
      <c r="CY28" s="867"/>
      <c r="CZ28" s="867"/>
      <c r="DA28" s="868"/>
      <c r="DB28" s="866"/>
      <c r="DC28" s="867"/>
      <c r="DD28" s="867"/>
      <c r="DE28" s="867"/>
      <c r="DF28" s="868"/>
      <c r="DG28" s="866"/>
      <c r="DH28" s="867"/>
      <c r="DI28" s="867"/>
      <c r="DJ28" s="867"/>
      <c r="DK28" s="868"/>
      <c r="DL28" s="866"/>
      <c r="DM28" s="867"/>
      <c r="DN28" s="867"/>
      <c r="DO28" s="867"/>
      <c r="DP28" s="868"/>
      <c r="DQ28" s="866"/>
      <c r="DR28" s="867"/>
      <c r="DS28" s="867"/>
      <c r="DT28" s="867"/>
      <c r="DU28" s="868"/>
      <c r="DV28" s="869"/>
      <c r="DW28" s="870"/>
      <c r="DX28" s="870"/>
      <c r="DY28" s="870"/>
      <c r="DZ28" s="871"/>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2189</v>
      </c>
      <c r="R29" s="843"/>
      <c r="S29" s="843"/>
      <c r="T29" s="843"/>
      <c r="U29" s="843"/>
      <c r="V29" s="843">
        <v>2145</v>
      </c>
      <c r="W29" s="843"/>
      <c r="X29" s="843"/>
      <c r="Y29" s="843"/>
      <c r="Z29" s="843"/>
      <c r="AA29" s="843">
        <v>45</v>
      </c>
      <c r="AB29" s="843"/>
      <c r="AC29" s="843"/>
      <c r="AD29" s="843"/>
      <c r="AE29" s="844"/>
      <c r="AF29" s="845">
        <v>45</v>
      </c>
      <c r="AG29" s="846"/>
      <c r="AH29" s="846"/>
      <c r="AI29" s="846"/>
      <c r="AJ29" s="847"/>
      <c r="AK29" s="915">
        <v>335</v>
      </c>
      <c r="AL29" s="916"/>
      <c r="AM29" s="916"/>
      <c r="AN29" s="916"/>
      <c r="AO29" s="916"/>
      <c r="AP29" s="916" t="s">
        <v>591</v>
      </c>
      <c r="AQ29" s="916"/>
      <c r="AR29" s="916"/>
      <c r="AS29" s="916"/>
      <c r="AT29" s="916"/>
      <c r="AU29" s="916" t="s">
        <v>591</v>
      </c>
      <c r="AV29" s="916"/>
      <c r="AW29" s="916"/>
      <c r="AX29" s="916"/>
      <c r="AY29" s="916"/>
      <c r="AZ29" s="917" t="s">
        <v>591</v>
      </c>
      <c r="BA29" s="917"/>
      <c r="BB29" s="917"/>
      <c r="BC29" s="917"/>
      <c r="BD29" s="917"/>
      <c r="BE29" s="913"/>
      <c r="BF29" s="913"/>
      <c r="BG29" s="913"/>
      <c r="BH29" s="913"/>
      <c r="BI29" s="914"/>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6"/>
      <c r="CI29" s="867"/>
      <c r="CJ29" s="867"/>
      <c r="CK29" s="867"/>
      <c r="CL29" s="868"/>
      <c r="CM29" s="866"/>
      <c r="CN29" s="867"/>
      <c r="CO29" s="867"/>
      <c r="CP29" s="867"/>
      <c r="CQ29" s="868"/>
      <c r="CR29" s="866"/>
      <c r="CS29" s="867"/>
      <c r="CT29" s="867"/>
      <c r="CU29" s="867"/>
      <c r="CV29" s="868"/>
      <c r="CW29" s="866"/>
      <c r="CX29" s="867"/>
      <c r="CY29" s="867"/>
      <c r="CZ29" s="867"/>
      <c r="DA29" s="868"/>
      <c r="DB29" s="866"/>
      <c r="DC29" s="867"/>
      <c r="DD29" s="867"/>
      <c r="DE29" s="867"/>
      <c r="DF29" s="868"/>
      <c r="DG29" s="866"/>
      <c r="DH29" s="867"/>
      <c r="DI29" s="867"/>
      <c r="DJ29" s="867"/>
      <c r="DK29" s="868"/>
      <c r="DL29" s="866"/>
      <c r="DM29" s="867"/>
      <c r="DN29" s="867"/>
      <c r="DO29" s="867"/>
      <c r="DP29" s="868"/>
      <c r="DQ29" s="866"/>
      <c r="DR29" s="867"/>
      <c r="DS29" s="867"/>
      <c r="DT29" s="867"/>
      <c r="DU29" s="868"/>
      <c r="DV29" s="869"/>
      <c r="DW29" s="870"/>
      <c r="DX29" s="870"/>
      <c r="DY29" s="870"/>
      <c r="DZ29" s="871"/>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227</v>
      </c>
      <c r="R30" s="843"/>
      <c r="S30" s="843"/>
      <c r="T30" s="843"/>
      <c r="U30" s="843"/>
      <c r="V30" s="843">
        <v>226</v>
      </c>
      <c r="W30" s="843"/>
      <c r="X30" s="843"/>
      <c r="Y30" s="843"/>
      <c r="Z30" s="843"/>
      <c r="AA30" s="843">
        <v>1</v>
      </c>
      <c r="AB30" s="843"/>
      <c r="AC30" s="843"/>
      <c r="AD30" s="843"/>
      <c r="AE30" s="844"/>
      <c r="AF30" s="845">
        <v>1</v>
      </c>
      <c r="AG30" s="846"/>
      <c r="AH30" s="846"/>
      <c r="AI30" s="846"/>
      <c r="AJ30" s="847"/>
      <c r="AK30" s="915">
        <v>55</v>
      </c>
      <c r="AL30" s="916"/>
      <c r="AM30" s="916"/>
      <c r="AN30" s="916"/>
      <c r="AO30" s="916"/>
      <c r="AP30" s="916" t="s">
        <v>591</v>
      </c>
      <c r="AQ30" s="916"/>
      <c r="AR30" s="916"/>
      <c r="AS30" s="916"/>
      <c r="AT30" s="916"/>
      <c r="AU30" s="916" t="s">
        <v>591</v>
      </c>
      <c r="AV30" s="916"/>
      <c r="AW30" s="916"/>
      <c r="AX30" s="916"/>
      <c r="AY30" s="916"/>
      <c r="AZ30" s="917" t="s">
        <v>591</v>
      </c>
      <c r="BA30" s="917"/>
      <c r="BB30" s="917"/>
      <c r="BC30" s="917"/>
      <c r="BD30" s="917"/>
      <c r="BE30" s="913"/>
      <c r="BF30" s="913"/>
      <c r="BG30" s="913"/>
      <c r="BH30" s="913"/>
      <c r="BI30" s="914"/>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6"/>
      <c r="CI30" s="867"/>
      <c r="CJ30" s="867"/>
      <c r="CK30" s="867"/>
      <c r="CL30" s="868"/>
      <c r="CM30" s="866"/>
      <c r="CN30" s="867"/>
      <c r="CO30" s="867"/>
      <c r="CP30" s="867"/>
      <c r="CQ30" s="868"/>
      <c r="CR30" s="866"/>
      <c r="CS30" s="867"/>
      <c r="CT30" s="867"/>
      <c r="CU30" s="867"/>
      <c r="CV30" s="868"/>
      <c r="CW30" s="866"/>
      <c r="CX30" s="867"/>
      <c r="CY30" s="867"/>
      <c r="CZ30" s="867"/>
      <c r="DA30" s="868"/>
      <c r="DB30" s="866"/>
      <c r="DC30" s="867"/>
      <c r="DD30" s="867"/>
      <c r="DE30" s="867"/>
      <c r="DF30" s="868"/>
      <c r="DG30" s="866"/>
      <c r="DH30" s="867"/>
      <c r="DI30" s="867"/>
      <c r="DJ30" s="867"/>
      <c r="DK30" s="868"/>
      <c r="DL30" s="866"/>
      <c r="DM30" s="867"/>
      <c r="DN30" s="867"/>
      <c r="DO30" s="867"/>
      <c r="DP30" s="868"/>
      <c r="DQ30" s="866"/>
      <c r="DR30" s="867"/>
      <c r="DS30" s="867"/>
      <c r="DT30" s="867"/>
      <c r="DU30" s="868"/>
      <c r="DV30" s="869"/>
      <c r="DW30" s="870"/>
      <c r="DX30" s="870"/>
      <c r="DY30" s="870"/>
      <c r="DZ30" s="871"/>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965</v>
      </c>
      <c r="R31" s="843"/>
      <c r="S31" s="843"/>
      <c r="T31" s="843"/>
      <c r="U31" s="843"/>
      <c r="V31" s="843">
        <v>900</v>
      </c>
      <c r="W31" s="843"/>
      <c r="X31" s="843"/>
      <c r="Y31" s="843"/>
      <c r="Z31" s="843"/>
      <c r="AA31" s="843">
        <v>65</v>
      </c>
      <c r="AB31" s="843"/>
      <c r="AC31" s="843"/>
      <c r="AD31" s="843"/>
      <c r="AE31" s="844"/>
      <c r="AF31" s="845">
        <v>325</v>
      </c>
      <c r="AG31" s="846"/>
      <c r="AH31" s="846"/>
      <c r="AI31" s="846"/>
      <c r="AJ31" s="847"/>
      <c r="AK31" s="915">
        <v>148</v>
      </c>
      <c r="AL31" s="916"/>
      <c r="AM31" s="916"/>
      <c r="AN31" s="916"/>
      <c r="AO31" s="916"/>
      <c r="AP31" s="916">
        <v>959</v>
      </c>
      <c r="AQ31" s="916"/>
      <c r="AR31" s="916"/>
      <c r="AS31" s="916"/>
      <c r="AT31" s="916"/>
      <c r="AU31" s="916">
        <v>344</v>
      </c>
      <c r="AV31" s="916"/>
      <c r="AW31" s="916"/>
      <c r="AX31" s="916"/>
      <c r="AY31" s="916"/>
      <c r="AZ31" s="917" t="s">
        <v>591</v>
      </c>
      <c r="BA31" s="917"/>
      <c r="BB31" s="917"/>
      <c r="BC31" s="917"/>
      <c r="BD31" s="917"/>
      <c r="BE31" s="913" t="s">
        <v>409</v>
      </c>
      <c r="BF31" s="913"/>
      <c r="BG31" s="913"/>
      <c r="BH31" s="913"/>
      <c r="BI31" s="914"/>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6"/>
      <c r="CI31" s="867"/>
      <c r="CJ31" s="867"/>
      <c r="CK31" s="867"/>
      <c r="CL31" s="868"/>
      <c r="CM31" s="866"/>
      <c r="CN31" s="867"/>
      <c r="CO31" s="867"/>
      <c r="CP31" s="867"/>
      <c r="CQ31" s="868"/>
      <c r="CR31" s="866"/>
      <c r="CS31" s="867"/>
      <c r="CT31" s="867"/>
      <c r="CU31" s="867"/>
      <c r="CV31" s="868"/>
      <c r="CW31" s="866"/>
      <c r="CX31" s="867"/>
      <c r="CY31" s="867"/>
      <c r="CZ31" s="867"/>
      <c r="DA31" s="868"/>
      <c r="DB31" s="866"/>
      <c r="DC31" s="867"/>
      <c r="DD31" s="867"/>
      <c r="DE31" s="867"/>
      <c r="DF31" s="868"/>
      <c r="DG31" s="866"/>
      <c r="DH31" s="867"/>
      <c r="DI31" s="867"/>
      <c r="DJ31" s="867"/>
      <c r="DK31" s="868"/>
      <c r="DL31" s="866"/>
      <c r="DM31" s="867"/>
      <c r="DN31" s="867"/>
      <c r="DO31" s="867"/>
      <c r="DP31" s="868"/>
      <c r="DQ31" s="866"/>
      <c r="DR31" s="867"/>
      <c r="DS31" s="867"/>
      <c r="DT31" s="867"/>
      <c r="DU31" s="868"/>
      <c r="DV31" s="869"/>
      <c r="DW31" s="870"/>
      <c r="DX31" s="870"/>
      <c r="DY31" s="870"/>
      <c r="DZ31" s="871"/>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929</v>
      </c>
      <c r="R32" s="843"/>
      <c r="S32" s="843"/>
      <c r="T32" s="843"/>
      <c r="U32" s="843"/>
      <c r="V32" s="843">
        <v>875</v>
      </c>
      <c r="W32" s="843"/>
      <c r="X32" s="843"/>
      <c r="Y32" s="843"/>
      <c r="Z32" s="843"/>
      <c r="AA32" s="843">
        <v>54</v>
      </c>
      <c r="AB32" s="843"/>
      <c r="AC32" s="843"/>
      <c r="AD32" s="843"/>
      <c r="AE32" s="844"/>
      <c r="AF32" s="845">
        <v>11</v>
      </c>
      <c r="AG32" s="846"/>
      <c r="AH32" s="846"/>
      <c r="AI32" s="846"/>
      <c r="AJ32" s="847"/>
      <c r="AK32" s="915">
        <v>283</v>
      </c>
      <c r="AL32" s="916"/>
      <c r="AM32" s="916"/>
      <c r="AN32" s="916"/>
      <c r="AO32" s="916"/>
      <c r="AP32" s="916">
        <v>3693</v>
      </c>
      <c r="AQ32" s="916"/>
      <c r="AR32" s="916"/>
      <c r="AS32" s="916"/>
      <c r="AT32" s="916"/>
      <c r="AU32" s="916">
        <v>1924</v>
      </c>
      <c r="AV32" s="916"/>
      <c r="AW32" s="916"/>
      <c r="AX32" s="916"/>
      <c r="AY32" s="916"/>
      <c r="AZ32" s="917" t="s">
        <v>593</v>
      </c>
      <c r="BA32" s="917"/>
      <c r="BB32" s="917"/>
      <c r="BC32" s="917"/>
      <c r="BD32" s="917"/>
      <c r="BE32" s="913" t="s">
        <v>411</v>
      </c>
      <c r="BF32" s="913"/>
      <c r="BG32" s="913"/>
      <c r="BH32" s="913"/>
      <c r="BI32" s="914"/>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6"/>
      <c r="CI32" s="867"/>
      <c r="CJ32" s="867"/>
      <c r="CK32" s="867"/>
      <c r="CL32" s="868"/>
      <c r="CM32" s="866"/>
      <c r="CN32" s="867"/>
      <c r="CO32" s="867"/>
      <c r="CP32" s="867"/>
      <c r="CQ32" s="868"/>
      <c r="CR32" s="866"/>
      <c r="CS32" s="867"/>
      <c r="CT32" s="867"/>
      <c r="CU32" s="867"/>
      <c r="CV32" s="868"/>
      <c r="CW32" s="866"/>
      <c r="CX32" s="867"/>
      <c r="CY32" s="867"/>
      <c r="CZ32" s="867"/>
      <c r="DA32" s="868"/>
      <c r="DB32" s="866"/>
      <c r="DC32" s="867"/>
      <c r="DD32" s="867"/>
      <c r="DE32" s="867"/>
      <c r="DF32" s="868"/>
      <c r="DG32" s="866"/>
      <c r="DH32" s="867"/>
      <c r="DI32" s="867"/>
      <c r="DJ32" s="867"/>
      <c r="DK32" s="868"/>
      <c r="DL32" s="866"/>
      <c r="DM32" s="867"/>
      <c r="DN32" s="867"/>
      <c r="DO32" s="867"/>
      <c r="DP32" s="868"/>
      <c r="DQ32" s="866"/>
      <c r="DR32" s="867"/>
      <c r="DS32" s="867"/>
      <c r="DT32" s="867"/>
      <c r="DU32" s="868"/>
      <c r="DV32" s="869"/>
      <c r="DW32" s="870"/>
      <c r="DX32" s="870"/>
      <c r="DY32" s="870"/>
      <c r="DZ32" s="871"/>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62</v>
      </c>
      <c r="R33" s="843"/>
      <c r="S33" s="843"/>
      <c r="T33" s="843"/>
      <c r="U33" s="843"/>
      <c r="V33" s="843">
        <v>58</v>
      </c>
      <c r="W33" s="843"/>
      <c r="X33" s="843"/>
      <c r="Y33" s="843"/>
      <c r="Z33" s="843"/>
      <c r="AA33" s="843">
        <v>4</v>
      </c>
      <c r="AB33" s="843"/>
      <c r="AC33" s="843"/>
      <c r="AD33" s="843"/>
      <c r="AE33" s="844"/>
      <c r="AF33" s="845">
        <v>4</v>
      </c>
      <c r="AG33" s="846"/>
      <c r="AH33" s="846"/>
      <c r="AI33" s="846"/>
      <c r="AJ33" s="847"/>
      <c r="AK33" s="915">
        <v>49</v>
      </c>
      <c r="AL33" s="916"/>
      <c r="AM33" s="916"/>
      <c r="AN33" s="916"/>
      <c r="AO33" s="916"/>
      <c r="AP33" s="916">
        <v>470</v>
      </c>
      <c r="AQ33" s="916"/>
      <c r="AR33" s="916"/>
      <c r="AS33" s="916"/>
      <c r="AT33" s="916"/>
      <c r="AU33" s="916">
        <v>470</v>
      </c>
      <c r="AV33" s="916"/>
      <c r="AW33" s="916"/>
      <c r="AX33" s="916"/>
      <c r="AY33" s="916"/>
      <c r="AZ33" s="917" t="s">
        <v>591</v>
      </c>
      <c r="BA33" s="917"/>
      <c r="BB33" s="917"/>
      <c r="BC33" s="917"/>
      <c r="BD33" s="917"/>
      <c r="BE33" s="913" t="s">
        <v>413</v>
      </c>
      <c r="BF33" s="913"/>
      <c r="BG33" s="913"/>
      <c r="BH33" s="913"/>
      <c r="BI33" s="914"/>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6"/>
      <c r="CI33" s="867"/>
      <c r="CJ33" s="867"/>
      <c r="CK33" s="867"/>
      <c r="CL33" s="868"/>
      <c r="CM33" s="866"/>
      <c r="CN33" s="867"/>
      <c r="CO33" s="867"/>
      <c r="CP33" s="867"/>
      <c r="CQ33" s="868"/>
      <c r="CR33" s="866"/>
      <c r="CS33" s="867"/>
      <c r="CT33" s="867"/>
      <c r="CU33" s="867"/>
      <c r="CV33" s="868"/>
      <c r="CW33" s="866"/>
      <c r="CX33" s="867"/>
      <c r="CY33" s="867"/>
      <c r="CZ33" s="867"/>
      <c r="DA33" s="868"/>
      <c r="DB33" s="866"/>
      <c r="DC33" s="867"/>
      <c r="DD33" s="867"/>
      <c r="DE33" s="867"/>
      <c r="DF33" s="868"/>
      <c r="DG33" s="866"/>
      <c r="DH33" s="867"/>
      <c r="DI33" s="867"/>
      <c r="DJ33" s="867"/>
      <c r="DK33" s="868"/>
      <c r="DL33" s="866"/>
      <c r="DM33" s="867"/>
      <c r="DN33" s="867"/>
      <c r="DO33" s="867"/>
      <c r="DP33" s="868"/>
      <c r="DQ33" s="866"/>
      <c r="DR33" s="867"/>
      <c r="DS33" s="867"/>
      <c r="DT33" s="867"/>
      <c r="DU33" s="868"/>
      <c r="DV33" s="869"/>
      <c r="DW33" s="870"/>
      <c r="DX33" s="870"/>
      <c r="DY33" s="870"/>
      <c r="DZ33" s="871"/>
      <c r="EA33" s="247"/>
    </row>
    <row r="34" spans="1:131" s="248" customFormat="1" ht="26.25" customHeight="1" x14ac:dyDescent="0.15">
      <c r="A34" s="267">
        <v>7</v>
      </c>
      <c r="B34" s="839" t="s">
        <v>414</v>
      </c>
      <c r="C34" s="840"/>
      <c r="D34" s="840"/>
      <c r="E34" s="840"/>
      <c r="F34" s="840"/>
      <c r="G34" s="840"/>
      <c r="H34" s="840"/>
      <c r="I34" s="840"/>
      <c r="J34" s="840"/>
      <c r="K34" s="840"/>
      <c r="L34" s="840"/>
      <c r="M34" s="840"/>
      <c r="N34" s="840"/>
      <c r="O34" s="840"/>
      <c r="P34" s="841"/>
      <c r="Q34" s="842">
        <v>56</v>
      </c>
      <c r="R34" s="843"/>
      <c r="S34" s="843"/>
      <c r="T34" s="843"/>
      <c r="U34" s="843"/>
      <c r="V34" s="843">
        <v>52</v>
      </c>
      <c r="W34" s="843"/>
      <c r="X34" s="843"/>
      <c r="Y34" s="843"/>
      <c r="Z34" s="843"/>
      <c r="AA34" s="843">
        <v>4</v>
      </c>
      <c r="AB34" s="843"/>
      <c r="AC34" s="843"/>
      <c r="AD34" s="843"/>
      <c r="AE34" s="844"/>
      <c r="AF34" s="845">
        <v>4</v>
      </c>
      <c r="AG34" s="846"/>
      <c r="AH34" s="846"/>
      <c r="AI34" s="846"/>
      <c r="AJ34" s="847"/>
      <c r="AK34" s="915">
        <v>33</v>
      </c>
      <c r="AL34" s="916"/>
      <c r="AM34" s="916"/>
      <c r="AN34" s="916"/>
      <c r="AO34" s="916"/>
      <c r="AP34" s="916">
        <v>139</v>
      </c>
      <c r="AQ34" s="916"/>
      <c r="AR34" s="916"/>
      <c r="AS34" s="916"/>
      <c r="AT34" s="916"/>
      <c r="AU34" s="916">
        <v>139</v>
      </c>
      <c r="AV34" s="916"/>
      <c r="AW34" s="916"/>
      <c r="AX34" s="916"/>
      <c r="AY34" s="916"/>
      <c r="AZ34" s="917" t="s">
        <v>591</v>
      </c>
      <c r="BA34" s="917"/>
      <c r="BB34" s="917"/>
      <c r="BC34" s="917"/>
      <c r="BD34" s="917"/>
      <c r="BE34" s="913" t="s">
        <v>411</v>
      </c>
      <c r="BF34" s="913"/>
      <c r="BG34" s="913"/>
      <c r="BH34" s="913"/>
      <c r="BI34" s="914"/>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6"/>
      <c r="CI34" s="867"/>
      <c r="CJ34" s="867"/>
      <c r="CK34" s="867"/>
      <c r="CL34" s="868"/>
      <c r="CM34" s="866"/>
      <c r="CN34" s="867"/>
      <c r="CO34" s="867"/>
      <c r="CP34" s="867"/>
      <c r="CQ34" s="868"/>
      <c r="CR34" s="866"/>
      <c r="CS34" s="867"/>
      <c r="CT34" s="867"/>
      <c r="CU34" s="867"/>
      <c r="CV34" s="868"/>
      <c r="CW34" s="866"/>
      <c r="CX34" s="867"/>
      <c r="CY34" s="867"/>
      <c r="CZ34" s="867"/>
      <c r="DA34" s="868"/>
      <c r="DB34" s="866"/>
      <c r="DC34" s="867"/>
      <c r="DD34" s="867"/>
      <c r="DE34" s="867"/>
      <c r="DF34" s="868"/>
      <c r="DG34" s="866"/>
      <c r="DH34" s="867"/>
      <c r="DI34" s="867"/>
      <c r="DJ34" s="867"/>
      <c r="DK34" s="868"/>
      <c r="DL34" s="866"/>
      <c r="DM34" s="867"/>
      <c r="DN34" s="867"/>
      <c r="DO34" s="867"/>
      <c r="DP34" s="868"/>
      <c r="DQ34" s="866"/>
      <c r="DR34" s="867"/>
      <c r="DS34" s="867"/>
      <c r="DT34" s="867"/>
      <c r="DU34" s="868"/>
      <c r="DV34" s="869"/>
      <c r="DW34" s="870"/>
      <c r="DX34" s="870"/>
      <c r="DY34" s="870"/>
      <c r="DZ34" s="871"/>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6"/>
      <c r="CI35" s="867"/>
      <c r="CJ35" s="867"/>
      <c r="CK35" s="867"/>
      <c r="CL35" s="868"/>
      <c r="CM35" s="866"/>
      <c r="CN35" s="867"/>
      <c r="CO35" s="867"/>
      <c r="CP35" s="867"/>
      <c r="CQ35" s="868"/>
      <c r="CR35" s="866"/>
      <c r="CS35" s="867"/>
      <c r="CT35" s="867"/>
      <c r="CU35" s="867"/>
      <c r="CV35" s="868"/>
      <c r="CW35" s="866"/>
      <c r="CX35" s="867"/>
      <c r="CY35" s="867"/>
      <c r="CZ35" s="867"/>
      <c r="DA35" s="868"/>
      <c r="DB35" s="866"/>
      <c r="DC35" s="867"/>
      <c r="DD35" s="867"/>
      <c r="DE35" s="867"/>
      <c r="DF35" s="868"/>
      <c r="DG35" s="866"/>
      <c r="DH35" s="867"/>
      <c r="DI35" s="867"/>
      <c r="DJ35" s="867"/>
      <c r="DK35" s="868"/>
      <c r="DL35" s="866"/>
      <c r="DM35" s="867"/>
      <c r="DN35" s="867"/>
      <c r="DO35" s="867"/>
      <c r="DP35" s="868"/>
      <c r="DQ35" s="866"/>
      <c r="DR35" s="867"/>
      <c r="DS35" s="867"/>
      <c r="DT35" s="867"/>
      <c r="DU35" s="868"/>
      <c r="DV35" s="869"/>
      <c r="DW35" s="870"/>
      <c r="DX35" s="870"/>
      <c r="DY35" s="870"/>
      <c r="DZ35" s="871"/>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6"/>
      <c r="CI36" s="867"/>
      <c r="CJ36" s="867"/>
      <c r="CK36" s="867"/>
      <c r="CL36" s="868"/>
      <c r="CM36" s="866"/>
      <c r="CN36" s="867"/>
      <c r="CO36" s="867"/>
      <c r="CP36" s="867"/>
      <c r="CQ36" s="868"/>
      <c r="CR36" s="866"/>
      <c r="CS36" s="867"/>
      <c r="CT36" s="867"/>
      <c r="CU36" s="867"/>
      <c r="CV36" s="868"/>
      <c r="CW36" s="866"/>
      <c r="CX36" s="867"/>
      <c r="CY36" s="867"/>
      <c r="CZ36" s="867"/>
      <c r="DA36" s="868"/>
      <c r="DB36" s="866"/>
      <c r="DC36" s="867"/>
      <c r="DD36" s="867"/>
      <c r="DE36" s="867"/>
      <c r="DF36" s="868"/>
      <c r="DG36" s="866"/>
      <c r="DH36" s="867"/>
      <c r="DI36" s="867"/>
      <c r="DJ36" s="867"/>
      <c r="DK36" s="868"/>
      <c r="DL36" s="866"/>
      <c r="DM36" s="867"/>
      <c r="DN36" s="867"/>
      <c r="DO36" s="867"/>
      <c r="DP36" s="868"/>
      <c r="DQ36" s="866"/>
      <c r="DR36" s="867"/>
      <c r="DS36" s="867"/>
      <c r="DT36" s="867"/>
      <c r="DU36" s="868"/>
      <c r="DV36" s="869"/>
      <c r="DW36" s="870"/>
      <c r="DX36" s="870"/>
      <c r="DY36" s="870"/>
      <c r="DZ36" s="871"/>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6"/>
      <c r="CI37" s="867"/>
      <c r="CJ37" s="867"/>
      <c r="CK37" s="867"/>
      <c r="CL37" s="868"/>
      <c r="CM37" s="866"/>
      <c r="CN37" s="867"/>
      <c r="CO37" s="867"/>
      <c r="CP37" s="867"/>
      <c r="CQ37" s="868"/>
      <c r="CR37" s="866"/>
      <c r="CS37" s="867"/>
      <c r="CT37" s="867"/>
      <c r="CU37" s="867"/>
      <c r="CV37" s="868"/>
      <c r="CW37" s="866"/>
      <c r="CX37" s="867"/>
      <c r="CY37" s="867"/>
      <c r="CZ37" s="867"/>
      <c r="DA37" s="868"/>
      <c r="DB37" s="866"/>
      <c r="DC37" s="867"/>
      <c r="DD37" s="867"/>
      <c r="DE37" s="867"/>
      <c r="DF37" s="868"/>
      <c r="DG37" s="866"/>
      <c r="DH37" s="867"/>
      <c r="DI37" s="867"/>
      <c r="DJ37" s="867"/>
      <c r="DK37" s="868"/>
      <c r="DL37" s="866"/>
      <c r="DM37" s="867"/>
      <c r="DN37" s="867"/>
      <c r="DO37" s="867"/>
      <c r="DP37" s="868"/>
      <c r="DQ37" s="866"/>
      <c r="DR37" s="867"/>
      <c r="DS37" s="867"/>
      <c r="DT37" s="867"/>
      <c r="DU37" s="868"/>
      <c r="DV37" s="869"/>
      <c r="DW37" s="870"/>
      <c r="DX37" s="870"/>
      <c r="DY37" s="870"/>
      <c r="DZ37" s="871"/>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6"/>
      <c r="CI38" s="867"/>
      <c r="CJ38" s="867"/>
      <c r="CK38" s="867"/>
      <c r="CL38" s="868"/>
      <c r="CM38" s="866"/>
      <c r="CN38" s="867"/>
      <c r="CO38" s="867"/>
      <c r="CP38" s="867"/>
      <c r="CQ38" s="868"/>
      <c r="CR38" s="866"/>
      <c r="CS38" s="867"/>
      <c r="CT38" s="867"/>
      <c r="CU38" s="867"/>
      <c r="CV38" s="868"/>
      <c r="CW38" s="866"/>
      <c r="CX38" s="867"/>
      <c r="CY38" s="867"/>
      <c r="CZ38" s="867"/>
      <c r="DA38" s="868"/>
      <c r="DB38" s="866"/>
      <c r="DC38" s="867"/>
      <c r="DD38" s="867"/>
      <c r="DE38" s="867"/>
      <c r="DF38" s="868"/>
      <c r="DG38" s="866"/>
      <c r="DH38" s="867"/>
      <c r="DI38" s="867"/>
      <c r="DJ38" s="867"/>
      <c r="DK38" s="868"/>
      <c r="DL38" s="866"/>
      <c r="DM38" s="867"/>
      <c r="DN38" s="867"/>
      <c r="DO38" s="867"/>
      <c r="DP38" s="868"/>
      <c r="DQ38" s="866"/>
      <c r="DR38" s="867"/>
      <c r="DS38" s="867"/>
      <c r="DT38" s="867"/>
      <c r="DU38" s="868"/>
      <c r="DV38" s="869"/>
      <c r="DW38" s="870"/>
      <c r="DX38" s="870"/>
      <c r="DY38" s="870"/>
      <c r="DZ38" s="871"/>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6"/>
      <c r="CI39" s="867"/>
      <c r="CJ39" s="867"/>
      <c r="CK39" s="867"/>
      <c r="CL39" s="868"/>
      <c r="CM39" s="866"/>
      <c r="CN39" s="867"/>
      <c r="CO39" s="867"/>
      <c r="CP39" s="867"/>
      <c r="CQ39" s="868"/>
      <c r="CR39" s="866"/>
      <c r="CS39" s="867"/>
      <c r="CT39" s="867"/>
      <c r="CU39" s="867"/>
      <c r="CV39" s="868"/>
      <c r="CW39" s="866"/>
      <c r="CX39" s="867"/>
      <c r="CY39" s="867"/>
      <c r="CZ39" s="867"/>
      <c r="DA39" s="868"/>
      <c r="DB39" s="866"/>
      <c r="DC39" s="867"/>
      <c r="DD39" s="867"/>
      <c r="DE39" s="867"/>
      <c r="DF39" s="868"/>
      <c r="DG39" s="866"/>
      <c r="DH39" s="867"/>
      <c r="DI39" s="867"/>
      <c r="DJ39" s="867"/>
      <c r="DK39" s="868"/>
      <c r="DL39" s="866"/>
      <c r="DM39" s="867"/>
      <c r="DN39" s="867"/>
      <c r="DO39" s="867"/>
      <c r="DP39" s="868"/>
      <c r="DQ39" s="866"/>
      <c r="DR39" s="867"/>
      <c r="DS39" s="867"/>
      <c r="DT39" s="867"/>
      <c r="DU39" s="868"/>
      <c r="DV39" s="869"/>
      <c r="DW39" s="870"/>
      <c r="DX39" s="870"/>
      <c r="DY39" s="870"/>
      <c r="DZ39" s="871"/>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6"/>
      <c r="CI40" s="867"/>
      <c r="CJ40" s="867"/>
      <c r="CK40" s="867"/>
      <c r="CL40" s="868"/>
      <c r="CM40" s="866"/>
      <c r="CN40" s="867"/>
      <c r="CO40" s="867"/>
      <c r="CP40" s="867"/>
      <c r="CQ40" s="868"/>
      <c r="CR40" s="866"/>
      <c r="CS40" s="867"/>
      <c r="CT40" s="867"/>
      <c r="CU40" s="867"/>
      <c r="CV40" s="868"/>
      <c r="CW40" s="866"/>
      <c r="CX40" s="867"/>
      <c r="CY40" s="867"/>
      <c r="CZ40" s="867"/>
      <c r="DA40" s="868"/>
      <c r="DB40" s="866"/>
      <c r="DC40" s="867"/>
      <c r="DD40" s="867"/>
      <c r="DE40" s="867"/>
      <c r="DF40" s="868"/>
      <c r="DG40" s="866"/>
      <c r="DH40" s="867"/>
      <c r="DI40" s="867"/>
      <c r="DJ40" s="867"/>
      <c r="DK40" s="868"/>
      <c r="DL40" s="866"/>
      <c r="DM40" s="867"/>
      <c r="DN40" s="867"/>
      <c r="DO40" s="867"/>
      <c r="DP40" s="868"/>
      <c r="DQ40" s="866"/>
      <c r="DR40" s="867"/>
      <c r="DS40" s="867"/>
      <c r="DT40" s="867"/>
      <c r="DU40" s="868"/>
      <c r="DV40" s="869"/>
      <c r="DW40" s="870"/>
      <c r="DX40" s="870"/>
      <c r="DY40" s="870"/>
      <c r="DZ40" s="871"/>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6"/>
      <c r="CI41" s="867"/>
      <c r="CJ41" s="867"/>
      <c r="CK41" s="867"/>
      <c r="CL41" s="868"/>
      <c r="CM41" s="866"/>
      <c r="CN41" s="867"/>
      <c r="CO41" s="867"/>
      <c r="CP41" s="867"/>
      <c r="CQ41" s="868"/>
      <c r="CR41" s="866"/>
      <c r="CS41" s="867"/>
      <c r="CT41" s="867"/>
      <c r="CU41" s="867"/>
      <c r="CV41" s="868"/>
      <c r="CW41" s="866"/>
      <c r="CX41" s="867"/>
      <c r="CY41" s="867"/>
      <c r="CZ41" s="867"/>
      <c r="DA41" s="868"/>
      <c r="DB41" s="866"/>
      <c r="DC41" s="867"/>
      <c r="DD41" s="867"/>
      <c r="DE41" s="867"/>
      <c r="DF41" s="868"/>
      <c r="DG41" s="866"/>
      <c r="DH41" s="867"/>
      <c r="DI41" s="867"/>
      <c r="DJ41" s="867"/>
      <c r="DK41" s="868"/>
      <c r="DL41" s="866"/>
      <c r="DM41" s="867"/>
      <c r="DN41" s="867"/>
      <c r="DO41" s="867"/>
      <c r="DP41" s="868"/>
      <c r="DQ41" s="866"/>
      <c r="DR41" s="867"/>
      <c r="DS41" s="867"/>
      <c r="DT41" s="867"/>
      <c r="DU41" s="868"/>
      <c r="DV41" s="869"/>
      <c r="DW41" s="870"/>
      <c r="DX41" s="870"/>
      <c r="DY41" s="870"/>
      <c r="DZ41" s="871"/>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6"/>
      <c r="CI42" s="867"/>
      <c r="CJ42" s="867"/>
      <c r="CK42" s="867"/>
      <c r="CL42" s="868"/>
      <c r="CM42" s="866"/>
      <c r="CN42" s="867"/>
      <c r="CO42" s="867"/>
      <c r="CP42" s="867"/>
      <c r="CQ42" s="868"/>
      <c r="CR42" s="866"/>
      <c r="CS42" s="867"/>
      <c r="CT42" s="867"/>
      <c r="CU42" s="867"/>
      <c r="CV42" s="868"/>
      <c r="CW42" s="866"/>
      <c r="CX42" s="867"/>
      <c r="CY42" s="867"/>
      <c r="CZ42" s="867"/>
      <c r="DA42" s="868"/>
      <c r="DB42" s="866"/>
      <c r="DC42" s="867"/>
      <c r="DD42" s="867"/>
      <c r="DE42" s="867"/>
      <c r="DF42" s="868"/>
      <c r="DG42" s="866"/>
      <c r="DH42" s="867"/>
      <c r="DI42" s="867"/>
      <c r="DJ42" s="867"/>
      <c r="DK42" s="868"/>
      <c r="DL42" s="866"/>
      <c r="DM42" s="867"/>
      <c r="DN42" s="867"/>
      <c r="DO42" s="867"/>
      <c r="DP42" s="868"/>
      <c r="DQ42" s="866"/>
      <c r="DR42" s="867"/>
      <c r="DS42" s="867"/>
      <c r="DT42" s="867"/>
      <c r="DU42" s="868"/>
      <c r="DV42" s="869"/>
      <c r="DW42" s="870"/>
      <c r="DX42" s="870"/>
      <c r="DY42" s="870"/>
      <c r="DZ42" s="871"/>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6"/>
      <c r="CI43" s="867"/>
      <c r="CJ43" s="867"/>
      <c r="CK43" s="867"/>
      <c r="CL43" s="868"/>
      <c r="CM43" s="866"/>
      <c r="CN43" s="867"/>
      <c r="CO43" s="867"/>
      <c r="CP43" s="867"/>
      <c r="CQ43" s="868"/>
      <c r="CR43" s="866"/>
      <c r="CS43" s="867"/>
      <c r="CT43" s="867"/>
      <c r="CU43" s="867"/>
      <c r="CV43" s="868"/>
      <c r="CW43" s="866"/>
      <c r="CX43" s="867"/>
      <c r="CY43" s="867"/>
      <c r="CZ43" s="867"/>
      <c r="DA43" s="868"/>
      <c r="DB43" s="866"/>
      <c r="DC43" s="867"/>
      <c r="DD43" s="867"/>
      <c r="DE43" s="867"/>
      <c r="DF43" s="868"/>
      <c r="DG43" s="866"/>
      <c r="DH43" s="867"/>
      <c r="DI43" s="867"/>
      <c r="DJ43" s="867"/>
      <c r="DK43" s="868"/>
      <c r="DL43" s="866"/>
      <c r="DM43" s="867"/>
      <c r="DN43" s="867"/>
      <c r="DO43" s="867"/>
      <c r="DP43" s="868"/>
      <c r="DQ43" s="866"/>
      <c r="DR43" s="867"/>
      <c r="DS43" s="867"/>
      <c r="DT43" s="867"/>
      <c r="DU43" s="868"/>
      <c r="DV43" s="869"/>
      <c r="DW43" s="870"/>
      <c r="DX43" s="870"/>
      <c r="DY43" s="870"/>
      <c r="DZ43" s="871"/>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6"/>
      <c r="CI44" s="867"/>
      <c r="CJ44" s="867"/>
      <c r="CK44" s="867"/>
      <c r="CL44" s="868"/>
      <c r="CM44" s="866"/>
      <c r="CN44" s="867"/>
      <c r="CO44" s="867"/>
      <c r="CP44" s="867"/>
      <c r="CQ44" s="868"/>
      <c r="CR44" s="866"/>
      <c r="CS44" s="867"/>
      <c r="CT44" s="867"/>
      <c r="CU44" s="867"/>
      <c r="CV44" s="868"/>
      <c r="CW44" s="866"/>
      <c r="CX44" s="867"/>
      <c r="CY44" s="867"/>
      <c r="CZ44" s="867"/>
      <c r="DA44" s="868"/>
      <c r="DB44" s="866"/>
      <c r="DC44" s="867"/>
      <c r="DD44" s="867"/>
      <c r="DE44" s="867"/>
      <c r="DF44" s="868"/>
      <c r="DG44" s="866"/>
      <c r="DH44" s="867"/>
      <c r="DI44" s="867"/>
      <c r="DJ44" s="867"/>
      <c r="DK44" s="868"/>
      <c r="DL44" s="866"/>
      <c r="DM44" s="867"/>
      <c r="DN44" s="867"/>
      <c r="DO44" s="867"/>
      <c r="DP44" s="868"/>
      <c r="DQ44" s="866"/>
      <c r="DR44" s="867"/>
      <c r="DS44" s="867"/>
      <c r="DT44" s="867"/>
      <c r="DU44" s="868"/>
      <c r="DV44" s="869"/>
      <c r="DW44" s="870"/>
      <c r="DX44" s="870"/>
      <c r="DY44" s="870"/>
      <c r="DZ44" s="871"/>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6"/>
      <c r="CI45" s="867"/>
      <c r="CJ45" s="867"/>
      <c r="CK45" s="867"/>
      <c r="CL45" s="868"/>
      <c r="CM45" s="866"/>
      <c r="CN45" s="867"/>
      <c r="CO45" s="867"/>
      <c r="CP45" s="867"/>
      <c r="CQ45" s="868"/>
      <c r="CR45" s="866"/>
      <c r="CS45" s="867"/>
      <c r="CT45" s="867"/>
      <c r="CU45" s="867"/>
      <c r="CV45" s="868"/>
      <c r="CW45" s="866"/>
      <c r="CX45" s="867"/>
      <c r="CY45" s="867"/>
      <c r="CZ45" s="867"/>
      <c r="DA45" s="868"/>
      <c r="DB45" s="866"/>
      <c r="DC45" s="867"/>
      <c r="DD45" s="867"/>
      <c r="DE45" s="867"/>
      <c r="DF45" s="868"/>
      <c r="DG45" s="866"/>
      <c r="DH45" s="867"/>
      <c r="DI45" s="867"/>
      <c r="DJ45" s="867"/>
      <c r="DK45" s="868"/>
      <c r="DL45" s="866"/>
      <c r="DM45" s="867"/>
      <c r="DN45" s="867"/>
      <c r="DO45" s="867"/>
      <c r="DP45" s="868"/>
      <c r="DQ45" s="866"/>
      <c r="DR45" s="867"/>
      <c r="DS45" s="867"/>
      <c r="DT45" s="867"/>
      <c r="DU45" s="868"/>
      <c r="DV45" s="869"/>
      <c r="DW45" s="870"/>
      <c r="DX45" s="870"/>
      <c r="DY45" s="870"/>
      <c r="DZ45" s="871"/>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6"/>
      <c r="CI46" s="867"/>
      <c r="CJ46" s="867"/>
      <c r="CK46" s="867"/>
      <c r="CL46" s="868"/>
      <c r="CM46" s="866"/>
      <c r="CN46" s="867"/>
      <c r="CO46" s="867"/>
      <c r="CP46" s="867"/>
      <c r="CQ46" s="868"/>
      <c r="CR46" s="866"/>
      <c r="CS46" s="867"/>
      <c r="CT46" s="867"/>
      <c r="CU46" s="867"/>
      <c r="CV46" s="868"/>
      <c r="CW46" s="866"/>
      <c r="CX46" s="867"/>
      <c r="CY46" s="867"/>
      <c r="CZ46" s="867"/>
      <c r="DA46" s="868"/>
      <c r="DB46" s="866"/>
      <c r="DC46" s="867"/>
      <c r="DD46" s="867"/>
      <c r="DE46" s="867"/>
      <c r="DF46" s="868"/>
      <c r="DG46" s="866"/>
      <c r="DH46" s="867"/>
      <c r="DI46" s="867"/>
      <c r="DJ46" s="867"/>
      <c r="DK46" s="868"/>
      <c r="DL46" s="866"/>
      <c r="DM46" s="867"/>
      <c r="DN46" s="867"/>
      <c r="DO46" s="867"/>
      <c r="DP46" s="868"/>
      <c r="DQ46" s="866"/>
      <c r="DR46" s="867"/>
      <c r="DS46" s="867"/>
      <c r="DT46" s="867"/>
      <c r="DU46" s="868"/>
      <c r="DV46" s="869"/>
      <c r="DW46" s="870"/>
      <c r="DX46" s="870"/>
      <c r="DY46" s="870"/>
      <c r="DZ46" s="871"/>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6"/>
      <c r="CI47" s="867"/>
      <c r="CJ47" s="867"/>
      <c r="CK47" s="867"/>
      <c r="CL47" s="868"/>
      <c r="CM47" s="866"/>
      <c r="CN47" s="867"/>
      <c r="CO47" s="867"/>
      <c r="CP47" s="867"/>
      <c r="CQ47" s="868"/>
      <c r="CR47" s="866"/>
      <c r="CS47" s="867"/>
      <c r="CT47" s="867"/>
      <c r="CU47" s="867"/>
      <c r="CV47" s="868"/>
      <c r="CW47" s="866"/>
      <c r="CX47" s="867"/>
      <c r="CY47" s="867"/>
      <c r="CZ47" s="867"/>
      <c r="DA47" s="868"/>
      <c r="DB47" s="866"/>
      <c r="DC47" s="867"/>
      <c r="DD47" s="867"/>
      <c r="DE47" s="867"/>
      <c r="DF47" s="868"/>
      <c r="DG47" s="866"/>
      <c r="DH47" s="867"/>
      <c r="DI47" s="867"/>
      <c r="DJ47" s="867"/>
      <c r="DK47" s="868"/>
      <c r="DL47" s="866"/>
      <c r="DM47" s="867"/>
      <c r="DN47" s="867"/>
      <c r="DO47" s="867"/>
      <c r="DP47" s="868"/>
      <c r="DQ47" s="866"/>
      <c r="DR47" s="867"/>
      <c r="DS47" s="867"/>
      <c r="DT47" s="867"/>
      <c r="DU47" s="868"/>
      <c r="DV47" s="869"/>
      <c r="DW47" s="870"/>
      <c r="DX47" s="870"/>
      <c r="DY47" s="870"/>
      <c r="DZ47" s="871"/>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6"/>
      <c r="CI48" s="867"/>
      <c r="CJ48" s="867"/>
      <c r="CK48" s="867"/>
      <c r="CL48" s="868"/>
      <c r="CM48" s="866"/>
      <c r="CN48" s="867"/>
      <c r="CO48" s="867"/>
      <c r="CP48" s="867"/>
      <c r="CQ48" s="868"/>
      <c r="CR48" s="866"/>
      <c r="CS48" s="867"/>
      <c r="CT48" s="867"/>
      <c r="CU48" s="867"/>
      <c r="CV48" s="868"/>
      <c r="CW48" s="866"/>
      <c r="CX48" s="867"/>
      <c r="CY48" s="867"/>
      <c r="CZ48" s="867"/>
      <c r="DA48" s="868"/>
      <c r="DB48" s="866"/>
      <c r="DC48" s="867"/>
      <c r="DD48" s="867"/>
      <c r="DE48" s="867"/>
      <c r="DF48" s="868"/>
      <c r="DG48" s="866"/>
      <c r="DH48" s="867"/>
      <c r="DI48" s="867"/>
      <c r="DJ48" s="867"/>
      <c r="DK48" s="868"/>
      <c r="DL48" s="866"/>
      <c r="DM48" s="867"/>
      <c r="DN48" s="867"/>
      <c r="DO48" s="867"/>
      <c r="DP48" s="868"/>
      <c r="DQ48" s="866"/>
      <c r="DR48" s="867"/>
      <c r="DS48" s="867"/>
      <c r="DT48" s="867"/>
      <c r="DU48" s="868"/>
      <c r="DV48" s="869"/>
      <c r="DW48" s="870"/>
      <c r="DX48" s="870"/>
      <c r="DY48" s="870"/>
      <c r="DZ48" s="871"/>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6"/>
      <c r="CI49" s="867"/>
      <c r="CJ49" s="867"/>
      <c r="CK49" s="867"/>
      <c r="CL49" s="868"/>
      <c r="CM49" s="866"/>
      <c r="CN49" s="867"/>
      <c r="CO49" s="867"/>
      <c r="CP49" s="867"/>
      <c r="CQ49" s="868"/>
      <c r="CR49" s="866"/>
      <c r="CS49" s="867"/>
      <c r="CT49" s="867"/>
      <c r="CU49" s="867"/>
      <c r="CV49" s="868"/>
      <c r="CW49" s="866"/>
      <c r="CX49" s="867"/>
      <c r="CY49" s="867"/>
      <c r="CZ49" s="867"/>
      <c r="DA49" s="868"/>
      <c r="DB49" s="866"/>
      <c r="DC49" s="867"/>
      <c r="DD49" s="867"/>
      <c r="DE49" s="867"/>
      <c r="DF49" s="868"/>
      <c r="DG49" s="866"/>
      <c r="DH49" s="867"/>
      <c r="DI49" s="867"/>
      <c r="DJ49" s="867"/>
      <c r="DK49" s="868"/>
      <c r="DL49" s="866"/>
      <c r="DM49" s="867"/>
      <c r="DN49" s="867"/>
      <c r="DO49" s="867"/>
      <c r="DP49" s="868"/>
      <c r="DQ49" s="866"/>
      <c r="DR49" s="867"/>
      <c r="DS49" s="867"/>
      <c r="DT49" s="867"/>
      <c r="DU49" s="868"/>
      <c r="DV49" s="869"/>
      <c r="DW49" s="870"/>
      <c r="DX49" s="870"/>
      <c r="DY49" s="870"/>
      <c r="DZ49" s="871"/>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6"/>
      <c r="CI50" s="867"/>
      <c r="CJ50" s="867"/>
      <c r="CK50" s="867"/>
      <c r="CL50" s="868"/>
      <c r="CM50" s="866"/>
      <c r="CN50" s="867"/>
      <c r="CO50" s="867"/>
      <c r="CP50" s="867"/>
      <c r="CQ50" s="868"/>
      <c r="CR50" s="866"/>
      <c r="CS50" s="867"/>
      <c r="CT50" s="867"/>
      <c r="CU50" s="867"/>
      <c r="CV50" s="868"/>
      <c r="CW50" s="866"/>
      <c r="CX50" s="867"/>
      <c r="CY50" s="867"/>
      <c r="CZ50" s="867"/>
      <c r="DA50" s="868"/>
      <c r="DB50" s="866"/>
      <c r="DC50" s="867"/>
      <c r="DD50" s="867"/>
      <c r="DE50" s="867"/>
      <c r="DF50" s="868"/>
      <c r="DG50" s="866"/>
      <c r="DH50" s="867"/>
      <c r="DI50" s="867"/>
      <c r="DJ50" s="867"/>
      <c r="DK50" s="868"/>
      <c r="DL50" s="866"/>
      <c r="DM50" s="867"/>
      <c r="DN50" s="867"/>
      <c r="DO50" s="867"/>
      <c r="DP50" s="868"/>
      <c r="DQ50" s="866"/>
      <c r="DR50" s="867"/>
      <c r="DS50" s="867"/>
      <c r="DT50" s="867"/>
      <c r="DU50" s="868"/>
      <c r="DV50" s="869"/>
      <c r="DW50" s="870"/>
      <c r="DX50" s="870"/>
      <c r="DY50" s="870"/>
      <c r="DZ50" s="871"/>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6"/>
      <c r="CI51" s="867"/>
      <c r="CJ51" s="867"/>
      <c r="CK51" s="867"/>
      <c r="CL51" s="868"/>
      <c r="CM51" s="866"/>
      <c r="CN51" s="867"/>
      <c r="CO51" s="867"/>
      <c r="CP51" s="867"/>
      <c r="CQ51" s="868"/>
      <c r="CR51" s="866"/>
      <c r="CS51" s="867"/>
      <c r="CT51" s="867"/>
      <c r="CU51" s="867"/>
      <c r="CV51" s="868"/>
      <c r="CW51" s="866"/>
      <c r="CX51" s="867"/>
      <c r="CY51" s="867"/>
      <c r="CZ51" s="867"/>
      <c r="DA51" s="868"/>
      <c r="DB51" s="866"/>
      <c r="DC51" s="867"/>
      <c r="DD51" s="867"/>
      <c r="DE51" s="867"/>
      <c r="DF51" s="868"/>
      <c r="DG51" s="866"/>
      <c r="DH51" s="867"/>
      <c r="DI51" s="867"/>
      <c r="DJ51" s="867"/>
      <c r="DK51" s="868"/>
      <c r="DL51" s="866"/>
      <c r="DM51" s="867"/>
      <c r="DN51" s="867"/>
      <c r="DO51" s="867"/>
      <c r="DP51" s="868"/>
      <c r="DQ51" s="866"/>
      <c r="DR51" s="867"/>
      <c r="DS51" s="867"/>
      <c r="DT51" s="867"/>
      <c r="DU51" s="868"/>
      <c r="DV51" s="869"/>
      <c r="DW51" s="870"/>
      <c r="DX51" s="870"/>
      <c r="DY51" s="870"/>
      <c r="DZ51" s="871"/>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6"/>
      <c r="CI52" s="867"/>
      <c r="CJ52" s="867"/>
      <c r="CK52" s="867"/>
      <c r="CL52" s="868"/>
      <c r="CM52" s="866"/>
      <c r="CN52" s="867"/>
      <c r="CO52" s="867"/>
      <c r="CP52" s="867"/>
      <c r="CQ52" s="868"/>
      <c r="CR52" s="866"/>
      <c r="CS52" s="867"/>
      <c r="CT52" s="867"/>
      <c r="CU52" s="867"/>
      <c r="CV52" s="868"/>
      <c r="CW52" s="866"/>
      <c r="CX52" s="867"/>
      <c r="CY52" s="867"/>
      <c r="CZ52" s="867"/>
      <c r="DA52" s="868"/>
      <c r="DB52" s="866"/>
      <c r="DC52" s="867"/>
      <c r="DD52" s="867"/>
      <c r="DE52" s="867"/>
      <c r="DF52" s="868"/>
      <c r="DG52" s="866"/>
      <c r="DH52" s="867"/>
      <c r="DI52" s="867"/>
      <c r="DJ52" s="867"/>
      <c r="DK52" s="868"/>
      <c r="DL52" s="866"/>
      <c r="DM52" s="867"/>
      <c r="DN52" s="867"/>
      <c r="DO52" s="867"/>
      <c r="DP52" s="868"/>
      <c r="DQ52" s="866"/>
      <c r="DR52" s="867"/>
      <c r="DS52" s="867"/>
      <c r="DT52" s="867"/>
      <c r="DU52" s="868"/>
      <c r="DV52" s="869"/>
      <c r="DW52" s="870"/>
      <c r="DX52" s="870"/>
      <c r="DY52" s="870"/>
      <c r="DZ52" s="871"/>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6"/>
      <c r="CI53" s="867"/>
      <c r="CJ53" s="867"/>
      <c r="CK53" s="867"/>
      <c r="CL53" s="868"/>
      <c r="CM53" s="866"/>
      <c r="CN53" s="867"/>
      <c r="CO53" s="867"/>
      <c r="CP53" s="867"/>
      <c r="CQ53" s="868"/>
      <c r="CR53" s="866"/>
      <c r="CS53" s="867"/>
      <c r="CT53" s="867"/>
      <c r="CU53" s="867"/>
      <c r="CV53" s="868"/>
      <c r="CW53" s="866"/>
      <c r="CX53" s="867"/>
      <c r="CY53" s="867"/>
      <c r="CZ53" s="867"/>
      <c r="DA53" s="868"/>
      <c r="DB53" s="866"/>
      <c r="DC53" s="867"/>
      <c r="DD53" s="867"/>
      <c r="DE53" s="867"/>
      <c r="DF53" s="868"/>
      <c r="DG53" s="866"/>
      <c r="DH53" s="867"/>
      <c r="DI53" s="867"/>
      <c r="DJ53" s="867"/>
      <c r="DK53" s="868"/>
      <c r="DL53" s="866"/>
      <c r="DM53" s="867"/>
      <c r="DN53" s="867"/>
      <c r="DO53" s="867"/>
      <c r="DP53" s="868"/>
      <c r="DQ53" s="866"/>
      <c r="DR53" s="867"/>
      <c r="DS53" s="867"/>
      <c r="DT53" s="867"/>
      <c r="DU53" s="868"/>
      <c r="DV53" s="869"/>
      <c r="DW53" s="870"/>
      <c r="DX53" s="870"/>
      <c r="DY53" s="870"/>
      <c r="DZ53" s="871"/>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6"/>
      <c r="CI54" s="867"/>
      <c r="CJ54" s="867"/>
      <c r="CK54" s="867"/>
      <c r="CL54" s="868"/>
      <c r="CM54" s="866"/>
      <c r="CN54" s="867"/>
      <c r="CO54" s="867"/>
      <c r="CP54" s="867"/>
      <c r="CQ54" s="868"/>
      <c r="CR54" s="866"/>
      <c r="CS54" s="867"/>
      <c r="CT54" s="867"/>
      <c r="CU54" s="867"/>
      <c r="CV54" s="868"/>
      <c r="CW54" s="866"/>
      <c r="CX54" s="867"/>
      <c r="CY54" s="867"/>
      <c r="CZ54" s="867"/>
      <c r="DA54" s="868"/>
      <c r="DB54" s="866"/>
      <c r="DC54" s="867"/>
      <c r="DD54" s="867"/>
      <c r="DE54" s="867"/>
      <c r="DF54" s="868"/>
      <c r="DG54" s="866"/>
      <c r="DH54" s="867"/>
      <c r="DI54" s="867"/>
      <c r="DJ54" s="867"/>
      <c r="DK54" s="868"/>
      <c r="DL54" s="866"/>
      <c r="DM54" s="867"/>
      <c r="DN54" s="867"/>
      <c r="DO54" s="867"/>
      <c r="DP54" s="868"/>
      <c r="DQ54" s="866"/>
      <c r="DR54" s="867"/>
      <c r="DS54" s="867"/>
      <c r="DT54" s="867"/>
      <c r="DU54" s="868"/>
      <c r="DV54" s="869"/>
      <c r="DW54" s="870"/>
      <c r="DX54" s="870"/>
      <c r="DY54" s="870"/>
      <c r="DZ54" s="871"/>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6"/>
      <c r="CI55" s="867"/>
      <c r="CJ55" s="867"/>
      <c r="CK55" s="867"/>
      <c r="CL55" s="868"/>
      <c r="CM55" s="866"/>
      <c r="CN55" s="867"/>
      <c r="CO55" s="867"/>
      <c r="CP55" s="867"/>
      <c r="CQ55" s="868"/>
      <c r="CR55" s="866"/>
      <c r="CS55" s="867"/>
      <c r="CT55" s="867"/>
      <c r="CU55" s="867"/>
      <c r="CV55" s="868"/>
      <c r="CW55" s="866"/>
      <c r="CX55" s="867"/>
      <c r="CY55" s="867"/>
      <c r="CZ55" s="867"/>
      <c r="DA55" s="868"/>
      <c r="DB55" s="866"/>
      <c r="DC55" s="867"/>
      <c r="DD55" s="867"/>
      <c r="DE55" s="867"/>
      <c r="DF55" s="868"/>
      <c r="DG55" s="866"/>
      <c r="DH55" s="867"/>
      <c r="DI55" s="867"/>
      <c r="DJ55" s="867"/>
      <c r="DK55" s="868"/>
      <c r="DL55" s="866"/>
      <c r="DM55" s="867"/>
      <c r="DN55" s="867"/>
      <c r="DO55" s="867"/>
      <c r="DP55" s="868"/>
      <c r="DQ55" s="866"/>
      <c r="DR55" s="867"/>
      <c r="DS55" s="867"/>
      <c r="DT55" s="867"/>
      <c r="DU55" s="868"/>
      <c r="DV55" s="869"/>
      <c r="DW55" s="870"/>
      <c r="DX55" s="870"/>
      <c r="DY55" s="870"/>
      <c r="DZ55" s="871"/>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6"/>
      <c r="CI56" s="867"/>
      <c r="CJ56" s="867"/>
      <c r="CK56" s="867"/>
      <c r="CL56" s="868"/>
      <c r="CM56" s="866"/>
      <c r="CN56" s="867"/>
      <c r="CO56" s="867"/>
      <c r="CP56" s="867"/>
      <c r="CQ56" s="868"/>
      <c r="CR56" s="866"/>
      <c r="CS56" s="867"/>
      <c r="CT56" s="867"/>
      <c r="CU56" s="867"/>
      <c r="CV56" s="868"/>
      <c r="CW56" s="866"/>
      <c r="CX56" s="867"/>
      <c r="CY56" s="867"/>
      <c r="CZ56" s="867"/>
      <c r="DA56" s="868"/>
      <c r="DB56" s="866"/>
      <c r="DC56" s="867"/>
      <c r="DD56" s="867"/>
      <c r="DE56" s="867"/>
      <c r="DF56" s="868"/>
      <c r="DG56" s="866"/>
      <c r="DH56" s="867"/>
      <c r="DI56" s="867"/>
      <c r="DJ56" s="867"/>
      <c r="DK56" s="868"/>
      <c r="DL56" s="866"/>
      <c r="DM56" s="867"/>
      <c r="DN56" s="867"/>
      <c r="DO56" s="867"/>
      <c r="DP56" s="868"/>
      <c r="DQ56" s="866"/>
      <c r="DR56" s="867"/>
      <c r="DS56" s="867"/>
      <c r="DT56" s="867"/>
      <c r="DU56" s="868"/>
      <c r="DV56" s="869"/>
      <c r="DW56" s="870"/>
      <c r="DX56" s="870"/>
      <c r="DY56" s="870"/>
      <c r="DZ56" s="871"/>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6"/>
      <c r="CI57" s="867"/>
      <c r="CJ57" s="867"/>
      <c r="CK57" s="867"/>
      <c r="CL57" s="868"/>
      <c r="CM57" s="866"/>
      <c r="CN57" s="867"/>
      <c r="CO57" s="867"/>
      <c r="CP57" s="867"/>
      <c r="CQ57" s="868"/>
      <c r="CR57" s="866"/>
      <c r="CS57" s="867"/>
      <c r="CT57" s="867"/>
      <c r="CU57" s="867"/>
      <c r="CV57" s="868"/>
      <c r="CW57" s="866"/>
      <c r="CX57" s="867"/>
      <c r="CY57" s="867"/>
      <c r="CZ57" s="867"/>
      <c r="DA57" s="868"/>
      <c r="DB57" s="866"/>
      <c r="DC57" s="867"/>
      <c r="DD57" s="867"/>
      <c r="DE57" s="867"/>
      <c r="DF57" s="868"/>
      <c r="DG57" s="866"/>
      <c r="DH57" s="867"/>
      <c r="DI57" s="867"/>
      <c r="DJ57" s="867"/>
      <c r="DK57" s="868"/>
      <c r="DL57" s="866"/>
      <c r="DM57" s="867"/>
      <c r="DN57" s="867"/>
      <c r="DO57" s="867"/>
      <c r="DP57" s="868"/>
      <c r="DQ57" s="866"/>
      <c r="DR57" s="867"/>
      <c r="DS57" s="867"/>
      <c r="DT57" s="867"/>
      <c r="DU57" s="868"/>
      <c r="DV57" s="869"/>
      <c r="DW57" s="870"/>
      <c r="DX57" s="870"/>
      <c r="DY57" s="870"/>
      <c r="DZ57" s="871"/>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6"/>
      <c r="CI58" s="867"/>
      <c r="CJ58" s="867"/>
      <c r="CK58" s="867"/>
      <c r="CL58" s="868"/>
      <c r="CM58" s="866"/>
      <c r="CN58" s="867"/>
      <c r="CO58" s="867"/>
      <c r="CP58" s="867"/>
      <c r="CQ58" s="868"/>
      <c r="CR58" s="866"/>
      <c r="CS58" s="867"/>
      <c r="CT58" s="867"/>
      <c r="CU58" s="867"/>
      <c r="CV58" s="868"/>
      <c r="CW58" s="866"/>
      <c r="CX58" s="867"/>
      <c r="CY58" s="867"/>
      <c r="CZ58" s="867"/>
      <c r="DA58" s="868"/>
      <c r="DB58" s="866"/>
      <c r="DC58" s="867"/>
      <c r="DD58" s="867"/>
      <c r="DE58" s="867"/>
      <c r="DF58" s="868"/>
      <c r="DG58" s="866"/>
      <c r="DH58" s="867"/>
      <c r="DI58" s="867"/>
      <c r="DJ58" s="867"/>
      <c r="DK58" s="868"/>
      <c r="DL58" s="866"/>
      <c r="DM58" s="867"/>
      <c r="DN58" s="867"/>
      <c r="DO58" s="867"/>
      <c r="DP58" s="868"/>
      <c r="DQ58" s="866"/>
      <c r="DR58" s="867"/>
      <c r="DS58" s="867"/>
      <c r="DT58" s="867"/>
      <c r="DU58" s="868"/>
      <c r="DV58" s="869"/>
      <c r="DW58" s="870"/>
      <c r="DX58" s="870"/>
      <c r="DY58" s="870"/>
      <c r="DZ58" s="871"/>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6"/>
      <c r="CI59" s="867"/>
      <c r="CJ59" s="867"/>
      <c r="CK59" s="867"/>
      <c r="CL59" s="868"/>
      <c r="CM59" s="866"/>
      <c r="CN59" s="867"/>
      <c r="CO59" s="867"/>
      <c r="CP59" s="867"/>
      <c r="CQ59" s="868"/>
      <c r="CR59" s="866"/>
      <c r="CS59" s="867"/>
      <c r="CT59" s="867"/>
      <c r="CU59" s="867"/>
      <c r="CV59" s="868"/>
      <c r="CW59" s="866"/>
      <c r="CX59" s="867"/>
      <c r="CY59" s="867"/>
      <c r="CZ59" s="867"/>
      <c r="DA59" s="868"/>
      <c r="DB59" s="866"/>
      <c r="DC59" s="867"/>
      <c r="DD59" s="867"/>
      <c r="DE59" s="867"/>
      <c r="DF59" s="868"/>
      <c r="DG59" s="866"/>
      <c r="DH59" s="867"/>
      <c r="DI59" s="867"/>
      <c r="DJ59" s="867"/>
      <c r="DK59" s="868"/>
      <c r="DL59" s="866"/>
      <c r="DM59" s="867"/>
      <c r="DN59" s="867"/>
      <c r="DO59" s="867"/>
      <c r="DP59" s="868"/>
      <c r="DQ59" s="866"/>
      <c r="DR59" s="867"/>
      <c r="DS59" s="867"/>
      <c r="DT59" s="867"/>
      <c r="DU59" s="868"/>
      <c r="DV59" s="869"/>
      <c r="DW59" s="870"/>
      <c r="DX59" s="870"/>
      <c r="DY59" s="870"/>
      <c r="DZ59" s="871"/>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6"/>
      <c r="CI60" s="867"/>
      <c r="CJ60" s="867"/>
      <c r="CK60" s="867"/>
      <c r="CL60" s="868"/>
      <c r="CM60" s="866"/>
      <c r="CN60" s="867"/>
      <c r="CO60" s="867"/>
      <c r="CP60" s="867"/>
      <c r="CQ60" s="868"/>
      <c r="CR60" s="866"/>
      <c r="CS60" s="867"/>
      <c r="CT60" s="867"/>
      <c r="CU60" s="867"/>
      <c r="CV60" s="868"/>
      <c r="CW60" s="866"/>
      <c r="CX60" s="867"/>
      <c r="CY60" s="867"/>
      <c r="CZ60" s="867"/>
      <c r="DA60" s="868"/>
      <c r="DB60" s="866"/>
      <c r="DC60" s="867"/>
      <c r="DD60" s="867"/>
      <c r="DE60" s="867"/>
      <c r="DF60" s="868"/>
      <c r="DG60" s="866"/>
      <c r="DH60" s="867"/>
      <c r="DI60" s="867"/>
      <c r="DJ60" s="867"/>
      <c r="DK60" s="868"/>
      <c r="DL60" s="866"/>
      <c r="DM60" s="867"/>
      <c r="DN60" s="867"/>
      <c r="DO60" s="867"/>
      <c r="DP60" s="868"/>
      <c r="DQ60" s="866"/>
      <c r="DR60" s="867"/>
      <c r="DS60" s="867"/>
      <c r="DT60" s="867"/>
      <c r="DU60" s="868"/>
      <c r="DV60" s="869"/>
      <c r="DW60" s="870"/>
      <c r="DX60" s="870"/>
      <c r="DY60" s="870"/>
      <c r="DZ60" s="871"/>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6"/>
      <c r="CI61" s="867"/>
      <c r="CJ61" s="867"/>
      <c r="CK61" s="867"/>
      <c r="CL61" s="868"/>
      <c r="CM61" s="866"/>
      <c r="CN61" s="867"/>
      <c r="CO61" s="867"/>
      <c r="CP61" s="867"/>
      <c r="CQ61" s="868"/>
      <c r="CR61" s="866"/>
      <c r="CS61" s="867"/>
      <c r="CT61" s="867"/>
      <c r="CU61" s="867"/>
      <c r="CV61" s="868"/>
      <c r="CW61" s="866"/>
      <c r="CX61" s="867"/>
      <c r="CY61" s="867"/>
      <c r="CZ61" s="867"/>
      <c r="DA61" s="868"/>
      <c r="DB61" s="866"/>
      <c r="DC61" s="867"/>
      <c r="DD61" s="867"/>
      <c r="DE61" s="867"/>
      <c r="DF61" s="868"/>
      <c r="DG61" s="866"/>
      <c r="DH61" s="867"/>
      <c r="DI61" s="867"/>
      <c r="DJ61" s="867"/>
      <c r="DK61" s="868"/>
      <c r="DL61" s="866"/>
      <c r="DM61" s="867"/>
      <c r="DN61" s="867"/>
      <c r="DO61" s="867"/>
      <c r="DP61" s="868"/>
      <c r="DQ61" s="866"/>
      <c r="DR61" s="867"/>
      <c r="DS61" s="867"/>
      <c r="DT61" s="867"/>
      <c r="DU61" s="868"/>
      <c r="DV61" s="869"/>
      <c r="DW61" s="870"/>
      <c r="DX61" s="870"/>
      <c r="DY61" s="870"/>
      <c r="DZ61" s="871"/>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415</v>
      </c>
      <c r="BK62" s="891"/>
      <c r="BL62" s="891"/>
      <c r="BM62" s="891"/>
      <c r="BN62" s="892"/>
      <c r="BO62" s="266"/>
      <c r="BP62" s="266"/>
      <c r="BQ62" s="263">
        <v>56</v>
      </c>
      <c r="BR62" s="264"/>
      <c r="BS62" s="852"/>
      <c r="BT62" s="853"/>
      <c r="BU62" s="853"/>
      <c r="BV62" s="853"/>
      <c r="BW62" s="853"/>
      <c r="BX62" s="853"/>
      <c r="BY62" s="853"/>
      <c r="BZ62" s="853"/>
      <c r="CA62" s="853"/>
      <c r="CB62" s="853"/>
      <c r="CC62" s="853"/>
      <c r="CD62" s="853"/>
      <c r="CE62" s="853"/>
      <c r="CF62" s="853"/>
      <c r="CG62" s="854"/>
      <c r="CH62" s="866"/>
      <c r="CI62" s="867"/>
      <c r="CJ62" s="867"/>
      <c r="CK62" s="867"/>
      <c r="CL62" s="868"/>
      <c r="CM62" s="866"/>
      <c r="CN62" s="867"/>
      <c r="CO62" s="867"/>
      <c r="CP62" s="867"/>
      <c r="CQ62" s="868"/>
      <c r="CR62" s="866"/>
      <c r="CS62" s="867"/>
      <c r="CT62" s="867"/>
      <c r="CU62" s="867"/>
      <c r="CV62" s="868"/>
      <c r="CW62" s="866"/>
      <c r="CX62" s="867"/>
      <c r="CY62" s="867"/>
      <c r="CZ62" s="867"/>
      <c r="DA62" s="868"/>
      <c r="DB62" s="866"/>
      <c r="DC62" s="867"/>
      <c r="DD62" s="867"/>
      <c r="DE62" s="867"/>
      <c r="DF62" s="868"/>
      <c r="DG62" s="866"/>
      <c r="DH62" s="867"/>
      <c r="DI62" s="867"/>
      <c r="DJ62" s="867"/>
      <c r="DK62" s="868"/>
      <c r="DL62" s="866"/>
      <c r="DM62" s="867"/>
      <c r="DN62" s="867"/>
      <c r="DO62" s="867"/>
      <c r="DP62" s="868"/>
      <c r="DQ62" s="866"/>
      <c r="DR62" s="867"/>
      <c r="DS62" s="867"/>
      <c r="DT62" s="867"/>
      <c r="DU62" s="868"/>
      <c r="DV62" s="869"/>
      <c r="DW62" s="870"/>
      <c r="DX62" s="870"/>
      <c r="DY62" s="870"/>
      <c r="DZ62" s="871"/>
      <c r="EA62" s="247"/>
    </row>
    <row r="63" spans="1:131" s="248" customFormat="1" ht="26.25" customHeight="1" thickBot="1" x14ac:dyDescent="0.2">
      <c r="A63" s="265" t="s">
        <v>392</v>
      </c>
      <c r="B63" s="875" t="s">
        <v>416</v>
      </c>
      <c r="C63" s="876"/>
      <c r="D63" s="876"/>
      <c r="E63" s="876"/>
      <c r="F63" s="876"/>
      <c r="G63" s="876"/>
      <c r="H63" s="876"/>
      <c r="I63" s="876"/>
      <c r="J63" s="876"/>
      <c r="K63" s="876"/>
      <c r="L63" s="876"/>
      <c r="M63" s="876"/>
      <c r="N63" s="876"/>
      <c r="O63" s="876"/>
      <c r="P63" s="877"/>
      <c r="Q63" s="923"/>
      <c r="R63" s="924"/>
      <c r="S63" s="924"/>
      <c r="T63" s="924"/>
      <c r="U63" s="924"/>
      <c r="V63" s="924"/>
      <c r="W63" s="924"/>
      <c r="X63" s="924"/>
      <c r="Y63" s="924"/>
      <c r="Z63" s="924"/>
      <c r="AA63" s="924"/>
      <c r="AB63" s="924"/>
      <c r="AC63" s="924"/>
      <c r="AD63" s="924"/>
      <c r="AE63" s="925"/>
      <c r="AF63" s="926">
        <v>504</v>
      </c>
      <c r="AG63" s="927"/>
      <c r="AH63" s="927"/>
      <c r="AI63" s="927"/>
      <c r="AJ63" s="928"/>
      <c r="AK63" s="929"/>
      <c r="AL63" s="924"/>
      <c r="AM63" s="924"/>
      <c r="AN63" s="924"/>
      <c r="AO63" s="924"/>
      <c r="AP63" s="927">
        <v>5261</v>
      </c>
      <c r="AQ63" s="927"/>
      <c r="AR63" s="927"/>
      <c r="AS63" s="927"/>
      <c r="AT63" s="927"/>
      <c r="AU63" s="927">
        <v>2877</v>
      </c>
      <c r="AV63" s="927"/>
      <c r="AW63" s="927"/>
      <c r="AX63" s="927"/>
      <c r="AY63" s="927"/>
      <c r="AZ63" s="931"/>
      <c r="BA63" s="931"/>
      <c r="BB63" s="931"/>
      <c r="BC63" s="931"/>
      <c r="BD63" s="931"/>
      <c r="BE63" s="932"/>
      <c r="BF63" s="932"/>
      <c r="BG63" s="932"/>
      <c r="BH63" s="932"/>
      <c r="BI63" s="933"/>
      <c r="BJ63" s="934" t="s">
        <v>417</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6"/>
      <c r="CI63" s="867"/>
      <c r="CJ63" s="867"/>
      <c r="CK63" s="867"/>
      <c r="CL63" s="868"/>
      <c r="CM63" s="866"/>
      <c r="CN63" s="867"/>
      <c r="CO63" s="867"/>
      <c r="CP63" s="867"/>
      <c r="CQ63" s="868"/>
      <c r="CR63" s="866"/>
      <c r="CS63" s="867"/>
      <c r="CT63" s="867"/>
      <c r="CU63" s="867"/>
      <c r="CV63" s="868"/>
      <c r="CW63" s="866"/>
      <c r="CX63" s="867"/>
      <c r="CY63" s="867"/>
      <c r="CZ63" s="867"/>
      <c r="DA63" s="868"/>
      <c r="DB63" s="866"/>
      <c r="DC63" s="867"/>
      <c r="DD63" s="867"/>
      <c r="DE63" s="867"/>
      <c r="DF63" s="868"/>
      <c r="DG63" s="866"/>
      <c r="DH63" s="867"/>
      <c r="DI63" s="867"/>
      <c r="DJ63" s="867"/>
      <c r="DK63" s="868"/>
      <c r="DL63" s="866"/>
      <c r="DM63" s="867"/>
      <c r="DN63" s="867"/>
      <c r="DO63" s="867"/>
      <c r="DP63" s="868"/>
      <c r="DQ63" s="866"/>
      <c r="DR63" s="867"/>
      <c r="DS63" s="867"/>
      <c r="DT63" s="867"/>
      <c r="DU63" s="868"/>
      <c r="DV63" s="869"/>
      <c r="DW63" s="870"/>
      <c r="DX63" s="870"/>
      <c r="DY63" s="870"/>
      <c r="DZ63" s="871"/>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6"/>
      <c r="CI64" s="867"/>
      <c r="CJ64" s="867"/>
      <c r="CK64" s="867"/>
      <c r="CL64" s="868"/>
      <c r="CM64" s="866"/>
      <c r="CN64" s="867"/>
      <c r="CO64" s="867"/>
      <c r="CP64" s="867"/>
      <c r="CQ64" s="868"/>
      <c r="CR64" s="866"/>
      <c r="CS64" s="867"/>
      <c r="CT64" s="867"/>
      <c r="CU64" s="867"/>
      <c r="CV64" s="868"/>
      <c r="CW64" s="866"/>
      <c r="CX64" s="867"/>
      <c r="CY64" s="867"/>
      <c r="CZ64" s="867"/>
      <c r="DA64" s="868"/>
      <c r="DB64" s="866"/>
      <c r="DC64" s="867"/>
      <c r="DD64" s="867"/>
      <c r="DE64" s="867"/>
      <c r="DF64" s="868"/>
      <c r="DG64" s="866"/>
      <c r="DH64" s="867"/>
      <c r="DI64" s="867"/>
      <c r="DJ64" s="867"/>
      <c r="DK64" s="868"/>
      <c r="DL64" s="866"/>
      <c r="DM64" s="867"/>
      <c r="DN64" s="867"/>
      <c r="DO64" s="867"/>
      <c r="DP64" s="868"/>
      <c r="DQ64" s="866"/>
      <c r="DR64" s="867"/>
      <c r="DS64" s="867"/>
      <c r="DT64" s="867"/>
      <c r="DU64" s="868"/>
      <c r="DV64" s="869"/>
      <c r="DW64" s="870"/>
      <c r="DX64" s="870"/>
      <c r="DY64" s="870"/>
      <c r="DZ64" s="871"/>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6"/>
      <c r="CI65" s="867"/>
      <c r="CJ65" s="867"/>
      <c r="CK65" s="867"/>
      <c r="CL65" s="868"/>
      <c r="CM65" s="866"/>
      <c r="CN65" s="867"/>
      <c r="CO65" s="867"/>
      <c r="CP65" s="867"/>
      <c r="CQ65" s="868"/>
      <c r="CR65" s="866"/>
      <c r="CS65" s="867"/>
      <c r="CT65" s="867"/>
      <c r="CU65" s="867"/>
      <c r="CV65" s="868"/>
      <c r="CW65" s="866"/>
      <c r="CX65" s="867"/>
      <c r="CY65" s="867"/>
      <c r="CZ65" s="867"/>
      <c r="DA65" s="868"/>
      <c r="DB65" s="866"/>
      <c r="DC65" s="867"/>
      <c r="DD65" s="867"/>
      <c r="DE65" s="867"/>
      <c r="DF65" s="868"/>
      <c r="DG65" s="866"/>
      <c r="DH65" s="867"/>
      <c r="DI65" s="867"/>
      <c r="DJ65" s="867"/>
      <c r="DK65" s="868"/>
      <c r="DL65" s="866"/>
      <c r="DM65" s="867"/>
      <c r="DN65" s="867"/>
      <c r="DO65" s="867"/>
      <c r="DP65" s="868"/>
      <c r="DQ65" s="866"/>
      <c r="DR65" s="867"/>
      <c r="DS65" s="867"/>
      <c r="DT65" s="867"/>
      <c r="DU65" s="868"/>
      <c r="DV65" s="869"/>
      <c r="DW65" s="870"/>
      <c r="DX65" s="870"/>
      <c r="DY65" s="870"/>
      <c r="DZ65" s="871"/>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397</v>
      </c>
      <c r="R66" s="802"/>
      <c r="S66" s="802"/>
      <c r="T66" s="802"/>
      <c r="U66" s="803"/>
      <c r="V66" s="801" t="s">
        <v>420</v>
      </c>
      <c r="W66" s="802"/>
      <c r="X66" s="802"/>
      <c r="Y66" s="802"/>
      <c r="Z66" s="803"/>
      <c r="AA66" s="801" t="s">
        <v>399</v>
      </c>
      <c r="AB66" s="802"/>
      <c r="AC66" s="802"/>
      <c r="AD66" s="802"/>
      <c r="AE66" s="803"/>
      <c r="AF66" s="937" t="s">
        <v>421</v>
      </c>
      <c r="AG66" s="898"/>
      <c r="AH66" s="898"/>
      <c r="AI66" s="898"/>
      <c r="AJ66" s="938"/>
      <c r="AK66" s="801" t="s">
        <v>422</v>
      </c>
      <c r="AL66" s="825"/>
      <c r="AM66" s="825"/>
      <c r="AN66" s="825"/>
      <c r="AO66" s="826"/>
      <c r="AP66" s="801" t="s">
        <v>423</v>
      </c>
      <c r="AQ66" s="802"/>
      <c r="AR66" s="802"/>
      <c r="AS66" s="802"/>
      <c r="AT66" s="803"/>
      <c r="AU66" s="801" t="s">
        <v>424</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1"/>
      <c r="AH67" s="901"/>
      <c r="AI67" s="901"/>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580</v>
      </c>
      <c r="C68" s="955"/>
      <c r="D68" s="955"/>
      <c r="E68" s="955"/>
      <c r="F68" s="955"/>
      <c r="G68" s="955"/>
      <c r="H68" s="955"/>
      <c r="I68" s="955"/>
      <c r="J68" s="955"/>
      <c r="K68" s="955"/>
      <c r="L68" s="955"/>
      <c r="M68" s="955"/>
      <c r="N68" s="955"/>
      <c r="O68" s="955"/>
      <c r="P68" s="956"/>
      <c r="Q68" s="957">
        <v>2289</v>
      </c>
      <c r="R68" s="951"/>
      <c r="S68" s="951"/>
      <c r="T68" s="951"/>
      <c r="U68" s="951"/>
      <c r="V68" s="951">
        <v>2263</v>
      </c>
      <c r="W68" s="951"/>
      <c r="X68" s="951"/>
      <c r="Y68" s="951"/>
      <c r="Z68" s="951"/>
      <c r="AA68" s="951">
        <v>26</v>
      </c>
      <c r="AB68" s="951"/>
      <c r="AC68" s="951"/>
      <c r="AD68" s="951"/>
      <c r="AE68" s="951"/>
      <c r="AF68" s="951">
        <v>26</v>
      </c>
      <c r="AG68" s="951"/>
      <c r="AH68" s="951"/>
      <c r="AI68" s="951"/>
      <c r="AJ68" s="951"/>
      <c r="AK68" s="951">
        <v>6</v>
      </c>
      <c r="AL68" s="951"/>
      <c r="AM68" s="951"/>
      <c r="AN68" s="951"/>
      <c r="AO68" s="951"/>
      <c r="AP68" s="951">
        <v>1031</v>
      </c>
      <c r="AQ68" s="951"/>
      <c r="AR68" s="951"/>
      <c r="AS68" s="951"/>
      <c r="AT68" s="951"/>
      <c r="AU68" s="951">
        <v>515</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581</v>
      </c>
      <c r="C69" s="959"/>
      <c r="D69" s="959"/>
      <c r="E69" s="959"/>
      <c r="F69" s="959"/>
      <c r="G69" s="959"/>
      <c r="H69" s="959"/>
      <c r="I69" s="959"/>
      <c r="J69" s="959"/>
      <c r="K69" s="959"/>
      <c r="L69" s="959"/>
      <c r="M69" s="959"/>
      <c r="N69" s="959"/>
      <c r="O69" s="959"/>
      <c r="P69" s="960"/>
      <c r="Q69" s="961">
        <v>2950</v>
      </c>
      <c r="R69" s="916"/>
      <c r="S69" s="916"/>
      <c r="T69" s="916"/>
      <c r="U69" s="916"/>
      <c r="V69" s="916">
        <v>3128</v>
      </c>
      <c r="W69" s="916"/>
      <c r="X69" s="916"/>
      <c r="Y69" s="916"/>
      <c r="Z69" s="916"/>
      <c r="AA69" s="916">
        <v>-178</v>
      </c>
      <c r="AB69" s="916"/>
      <c r="AC69" s="916"/>
      <c r="AD69" s="916"/>
      <c r="AE69" s="916"/>
      <c r="AF69" s="916">
        <v>513</v>
      </c>
      <c r="AG69" s="916"/>
      <c r="AH69" s="916"/>
      <c r="AI69" s="916"/>
      <c r="AJ69" s="916"/>
      <c r="AK69" s="916">
        <v>514</v>
      </c>
      <c r="AL69" s="916"/>
      <c r="AM69" s="916"/>
      <c r="AN69" s="916"/>
      <c r="AO69" s="916"/>
      <c r="AP69" s="916">
        <v>1945</v>
      </c>
      <c r="AQ69" s="916"/>
      <c r="AR69" s="916"/>
      <c r="AS69" s="916"/>
      <c r="AT69" s="916"/>
      <c r="AU69" s="916">
        <v>1137</v>
      </c>
      <c r="AV69" s="916"/>
      <c r="AW69" s="916"/>
      <c r="AX69" s="916"/>
      <c r="AY69" s="916"/>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582</v>
      </c>
      <c r="C70" s="959"/>
      <c r="D70" s="959"/>
      <c r="E70" s="959"/>
      <c r="F70" s="959"/>
      <c r="G70" s="959"/>
      <c r="H70" s="959"/>
      <c r="I70" s="959"/>
      <c r="J70" s="959"/>
      <c r="K70" s="959"/>
      <c r="L70" s="959"/>
      <c r="M70" s="959"/>
      <c r="N70" s="959"/>
      <c r="O70" s="959"/>
      <c r="P70" s="960"/>
      <c r="Q70" s="961">
        <v>53</v>
      </c>
      <c r="R70" s="916"/>
      <c r="S70" s="916"/>
      <c r="T70" s="916"/>
      <c r="U70" s="916"/>
      <c r="V70" s="916">
        <v>53</v>
      </c>
      <c r="W70" s="916"/>
      <c r="X70" s="916"/>
      <c r="Y70" s="916"/>
      <c r="Z70" s="916"/>
      <c r="AA70" s="916">
        <v>0</v>
      </c>
      <c r="AB70" s="916"/>
      <c r="AC70" s="916"/>
      <c r="AD70" s="916"/>
      <c r="AE70" s="916"/>
      <c r="AF70" s="916">
        <v>11</v>
      </c>
      <c r="AG70" s="916"/>
      <c r="AH70" s="916"/>
      <c r="AI70" s="916"/>
      <c r="AJ70" s="916"/>
      <c r="AK70" s="916" t="s">
        <v>589</v>
      </c>
      <c r="AL70" s="916"/>
      <c r="AM70" s="916"/>
      <c r="AN70" s="916"/>
      <c r="AO70" s="916"/>
      <c r="AP70" s="916" t="s">
        <v>590</v>
      </c>
      <c r="AQ70" s="916"/>
      <c r="AR70" s="916"/>
      <c r="AS70" s="916"/>
      <c r="AT70" s="916"/>
      <c r="AU70" s="916" t="s">
        <v>595</v>
      </c>
      <c r="AV70" s="916"/>
      <c r="AW70" s="916"/>
      <c r="AX70" s="916"/>
      <c r="AY70" s="916"/>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583</v>
      </c>
      <c r="C71" s="959"/>
      <c r="D71" s="959"/>
      <c r="E71" s="959"/>
      <c r="F71" s="959"/>
      <c r="G71" s="959"/>
      <c r="H71" s="959"/>
      <c r="I71" s="959"/>
      <c r="J71" s="959"/>
      <c r="K71" s="959"/>
      <c r="L71" s="959"/>
      <c r="M71" s="959"/>
      <c r="N71" s="959"/>
      <c r="O71" s="959"/>
      <c r="P71" s="960"/>
      <c r="Q71" s="961">
        <v>11972</v>
      </c>
      <c r="R71" s="916"/>
      <c r="S71" s="916"/>
      <c r="T71" s="916"/>
      <c r="U71" s="916"/>
      <c r="V71" s="916">
        <v>11300</v>
      </c>
      <c r="W71" s="916"/>
      <c r="X71" s="916"/>
      <c r="Y71" s="916"/>
      <c r="Z71" s="916"/>
      <c r="AA71" s="916">
        <v>671</v>
      </c>
      <c r="AB71" s="916"/>
      <c r="AC71" s="916"/>
      <c r="AD71" s="916"/>
      <c r="AE71" s="916"/>
      <c r="AF71" s="916">
        <v>671</v>
      </c>
      <c r="AG71" s="916"/>
      <c r="AH71" s="916"/>
      <c r="AI71" s="916"/>
      <c r="AJ71" s="916"/>
      <c r="AK71" s="916" t="s">
        <v>591</v>
      </c>
      <c r="AL71" s="916"/>
      <c r="AM71" s="916"/>
      <c r="AN71" s="916"/>
      <c r="AO71" s="916"/>
      <c r="AP71" s="916" t="s">
        <v>591</v>
      </c>
      <c r="AQ71" s="916"/>
      <c r="AR71" s="916"/>
      <c r="AS71" s="916"/>
      <c r="AT71" s="916"/>
      <c r="AU71" s="916" t="s">
        <v>591</v>
      </c>
      <c r="AV71" s="916"/>
      <c r="AW71" s="916"/>
      <c r="AX71" s="916"/>
      <c r="AY71" s="916"/>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584</v>
      </c>
      <c r="C72" s="959"/>
      <c r="D72" s="959"/>
      <c r="E72" s="959"/>
      <c r="F72" s="959"/>
      <c r="G72" s="959"/>
      <c r="H72" s="959"/>
      <c r="I72" s="959"/>
      <c r="J72" s="959"/>
      <c r="K72" s="959"/>
      <c r="L72" s="959"/>
      <c r="M72" s="959"/>
      <c r="N72" s="959"/>
      <c r="O72" s="959"/>
      <c r="P72" s="960"/>
      <c r="Q72" s="961">
        <v>954</v>
      </c>
      <c r="R72" s="916"/>
      <c r="S72" s="916"/>
      <c r="T72" s="916"/>
      <c r="U72" s="916"/>
      <c r="V72" s="916">
        <v>953</v>
      </c>
      <c r="W72" s="916"/>
      <c r="X72" s="916"/>
      <c r="Y72" s="916"/>
      <c r="Z72" s="916"/>
      <c r="AA72" s="916">
        <v>2</v>
      </c>
      <c r="AB72" s="916"/>
      <c r="AC72" s="916"/>
      <c r="AD72" s="916"/>
      <c r="AE72" s="916"/>
      <c r="AF72" s="916">
        <v>2</v>
      </c>
      <c r="AG72" s="916"/>
      <c r="AH72" s="916"/>
      <c r="AI72" s="916"/>
      <c r="AJ72" s="916"/>
      <c r="AK72" s="916">
        <v>4</v>
      </c>
      <c r="AL72" s="916"/>
      <c r="AM72" s="916"/>
      <c r="AN72" s="916"/>
      <c r="AO72" s="916"/>
      <c r="AP72" s="916" t="s">
        <v>591</v>
      </c>
      <c r="AQ72" s="916"/>
      <c r="AR72" s="916"/>
      <c r="AS72" s="916"/>
      <c r="AT72" s="916"/>
      <c r="AU72" s="916" t="s">
        <v>591</v>
      </c>
      <c r="AV72" s="916"/>
      <c r="AW72" s="916"/>
      <c r="AX72" s="916"/>
      <c r="AY72" s="916"/>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t="s">
        <v>585</v>
      </c>
      <c r="C73" s="959"/>
      <c r="D73" s="959"/>
      <c r="E73" s="959"/>
      <c r="F73" s="959"/>
      <c r="G73" s="959"/>
      <c r="H73" s="959"/>
      <c r="I73" s="959"/>
      <c r="J73" s="959"/>
      <c r="K73" s="959"/>
      <c r="L73" s="959"/>
      <c r="M73" s="959"/>
      <c r="N73" s="959"/>
      <c r="O73" s="959"/>
      <c r="P73" s="960"/>
      <c r="Q73" s="961">
        <v>140</v>
      </c>
      <c r="R73" s="916"/>
      <c r="S73" s="916"/>
      <c r="T73" s="916"/>
      <c r="U73" s="916"/>
      <c r="V73" s="916">
        <v>137</v>
      </c>
      <c r="W73" s="916"/>
      <c r="X73" s="916"/>
      <c r="Y73" s="916"/>
      <c r="Z73" s="916"/>
      <c r="AA73" s="916">
        <v>3</v>
      </c>
      <c r="AB73" s="916"/>
      <c r="AC73" s="916"/>
      <c r="AD73" s="916"/>
      <c r="AE73" s="916"/>
      <c r="AF73" s="916">
        <v>3</v>
      </c>
      <c r="AG73" s="916"/>
      <c r="AH73" s="916"/>
      <c r="AI73" s="916"/>
      <c r="AJ73" s="916"/>
      <c r="AK73" s="916" t="s">
        <v>591</v>
      </c>
      <c r="AL73" s="916"/>
      <c r="AM73" s="916"/>
      <c r="AN73" s="916"/>
      <c r="AO73" s="916"/>
      <c r="AP73" s="916" t="s">
        <v>591</v>
      </c>
      <c r="AQ73" s="916"/>
      <c r="AR73" s="916"/>
      <c r="AS73" s="916"/>
      <c r="AT73" s="916"/>
      <c r="AU73" s="916" t="s">
        <v>591</v>
      </c>
      <c r="AV73" s="916"/>
      <c r="AW73" s="916"/>
      <c r="AX73" s="916"/>
      <c r="AY73" s="916"/>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t="s">
        <v>586</v>
      </c>
      <c r="C74" s="959"/>
      <c r="D74" s="959"/>
      <c r="E74" s="959"/>
      <c r="F74" s="959"/>
      <c r="G74" s="959"/>
      <c r="H74" s="959"/>
      <c r="I74" s="959"/>
      <c r="J74" s="959"/>
      <c r="K74" s="959"/>
      <c r="L74" s="959"/>
      <c r="M74" s="959"/>
      <c r="N74" s="959"/>
      <c r="O74" s="959"/>
      <c r="P74" s="960"/>
      <c r="Q74" s="961">
        <v>279</v>
      </c>
      <c r="R74" s="916"/>
      <c r="S74" s="916"/>
      <c r="T74" s="916"/>
      <c r="U74" s="916"/>
      <c r="V74" s="916">
        <v>217</v>
      </c>
      <c r="W74" s="916"/>
      <c r="X74" s="916"/>
      <c r="Y74" s="916"/>
      <c r="Z74" s="916"/>
      <c r="AA74" s="916">
        <v>62</v>
      </c>
      <c r="AB74" s="916"/>
      <c r="AC74" s="916"/>
      <c r="AD74" s="916"/>
      <c r="AE74" s="916"/>
      <c r="AF74" s="916">
        <v>62</v>
      </c>
      <c r="AG74" s="916"/>
      <c r="AH74" s="916"/>
      <c r="AI74" s="916"/>
      <c r="AJ74" s="916"/>
      <c r="AK74" s="916">
        <v>25</v>
      </c>
      <c r="AL74" s="916"/>
      <c r="AM74" s="916"/>
      <c r="AN74" s="916"/>
      <c r="AO74" s="916"/>
      <c r="AP74" s="916" t="s">
        <v>591</v>
      </c>
      <c r="AQ74" s="916"/>
      <c r="AR74" s="916"/>
      <c r="AS74" s="916"/>
      <c r="AT74" s="916"/>
      <c r="AU74" s="916" t="s">
        <v>591</v>
      </c>
      <c r="AV74" s="916"/>
      <c r="AW74" s="916"/>
      <c r="AX74" s="916"/>
      <c r="AY74" s="916"/>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t="s">
        <v>587</v>
      </c>
      <c r="C75" s="959"/>
      <c r="D75" s="959"/>
      <c r="E75" s="959"/>
      <c r="F75" s="959"/>
      <c r="G75" s="959"/>
      <c r="H75" s="959"/>
      <c r="I75" s="959"/>
      <c r="J75" s="959"/>
      <c r="K75" s="959"/>
      <c r="L75" s="959"/>
      <c r="M75" s="959"/>
      <c r="N75" s="959"/>
      <c r="O75" s="959"/>
      <c r="P75" s="960"/>
      <c r="Q75" s="964">
        <v>2</v>
      </c>
      <c r="R75" s="965"/>
      <c r="S75" s="965"/>
      <c r="T75" s="965"/>
      <c r="U75" s="915"/>
      <c r="V75" s="966">
        <v>1</v>
      </c>
      <c r="W75" s="965"/>
      <c r="X75" s="965"/>
      <c r="Y75" s="965"/>
      <c r="Z75" s="915"/>
      <c r="AA75" s="966">
        <v>1</v>
      </c>
      <c r="AB75" s="965"/>
      <c r="AC75" s="965"/>
      <c r="AD75" s="965"/>
      <c r="AE75" s="915"/>
      <c r="AF75" s="966">
        <v>1</v>
      </c>
      <c r="AG75" s="965"/>
      <c r="AH75" s="965"/>
      <c r="AI75" s="965"/>
      <c r="AJ75" s="915"/>
      <c r="AK75" s="966" t="s">
        <v>594</v>
      </c>
      <c r="AL75" s="965"/>
      <c r="AM75" s="965"/>
      <c r="AN75" s="965"/>
      <c r="AO75" s="915"/>
      <c r="AP75" s="966" t="s">
        <v>591</v>
      </c>
      <c r="AQ75" s="965"/>
      <c r="AR75" s="965"/>
      <c r="AS75" s="965"/>
      <c r="AT75" s="915"/>
      <c r="AU75" s="966" t="s">
        <v>591</v>
      </c>
      <c r="AV75" s="965"/>
      <c r="AW75" s="965"/>
      <c r="AX75" s="965"/>
      <c r="AY75" s="915"/>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t="s">
        <v>588</v>
      </c>
      <c r="C76" s="959"/>
      <c r="D76" s="959"/>
      <c r="E76" s="959"/>
      <c r="F76" s="959"/>
      <c r="G76" s="959"/>
      <c r="H76" s="959"/>
      <c r="I76" s="959"/>
      <c r="J76" s="959"/>
      <c r="K76" s="959"/>
      <c r="L76" s="959"/>
      <c r="M76" s="959"/>
      <c r="N76" s="959"/>
      <c r="O76" s="959"/>
      <c r="P76" s="960"/>
      <c r="Q76" s="964">
        <v>2</v>
      </c>
      <c r="R76" s="965"/>
      <c r="S76" s="965"/>
      <c r="T76" s="965"/>
      <c r="U76" s="915"/>
      <c r="V76" s="966">
        <v>1</v>
      </c>
      <c r="W76" s="965"/>
      <c r="X76" s="965"/>
      <c r="Y76" s="965"/>
      <c r="Z76" s="915"/>
      <c r="AA76" s="966">
        <v>1</v>
      </c>
      <c r="AB76" s="965"/>
      <c r="AC76" s="965"/>
      <c r="AD76" s="965"/>
      <c r="AE76" s="915"/>
      <c r="AF76" s="966">
        <v>1</v>
      </c>
      <c r="AG76" s="965"/>
      <c r="AH76" s="965"/>
      <c r="AI76" s="965"/>
      <c r="AJ76" s="915"/>
      <c r="AK76" s="966" t="s">
        <v>591</v>
      </c>
      <c r="AL76" s="965"/>
      <c r="AM76" s="965"/>
      <c r="AN76" s="965"/>
      <c r="AO76" s="915"/>
      <c r="AP76" s="966" t="s">
        <v>591</v>
      </c>
      <c r="AQ76" s="965"/>
      <c r="AR76" s="965"/>
      <c r="AS76" s="965"/>
      <c r="AT76" s="915"/>
      <c r="AU76" s="966" t="s">
        <v>591</v>
      </c>
      <c r="AV76" s="965"/>
      <c r="AW76" s="965"/>
      <c r="AX76" s="965"/>
      <c r="AY76" s="915"/>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c r="C77" s="959"/>
      <c r="D77" s="959"/>
      <c r="E77" s="959"/>
      <c r="F77" s="959"/>
      <c r="G77" s="959"/>
      <c r="H77" s="959"/>
      <c r="I77" s="959"/>
      <c r="J77" s="959"/>
      <c r="K77" s="959"/>
      <c r="L77" s="959"/>
      <c r="M77" s="959"/>
      <c r="N77" s="959"/>
      <c r="O77" s="959"/>
      <c r="P77" s="960"/>
      <c r="Q77" s="964"/>
      <c r="R77" s="965"/>
      <c r="S77" s="965"/>
      <c r="T77" s="965"/>
      <c r="U77" s="915"/>
      <c r="V77" s="966"/>
      <c r="W77" s="965"/>
      <c r="X77" s="965"/>
      <c r="Y77" s="965"/>
      <c r="Z77" s="915"/>
      <c r="AA77" s="966"/>
      <c r="AB77" s="965"/>
      <c r="AC77" s="965"/>
      <c r="AD77" s="965"/>
      <c r="AE77" s="915"/>
      <c r="AF77" s="966"/>
      <c r="AG77" s="965"/>
      <c r="AH77" s="965"/>
      <c r="AI77" s="965"/>
      <c r="AJ77" s="915"/>
      <c r="AK77" s="966"/>
      <c r="AL77" s="965"/>
      <c r="AM77" s="965"/>
      <c r="AN77" s="965"/>
      <c r="AO77" s="915"/>
      <c r="AP77" s="966"/>
      <c r="AQ77" s="965"/>
      <c r="AR77" s="965"/>
      <c r="AS77" s="965"/>
      <c r="AT77" s="915"/>
      <c r="AU77" s="966"/>
      <c r="AV77" s="965"/>
      <c r="AW77" s="965"/>
      <c r="AX77" s="965"/>
      <c r="AY77" s="915"/>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392</v>
      </c>
      <c r="B88" s="875" t="s">
        <v>425</v>
      </c>
      <c r="C88" s="876"/>
      <c r="D88" s="876"/>
      <c r="E88" s="876"/>
      <c r="F88" s="876"/>
      <c r="G88" s="876"/>
      <c r="H88" s="876"/>
      <c r="I88" s="876"/>
      <c r="J88" s="876"/>
      <c r="K88" s="876"/>
      <c r="L88" s="876"/>
      <c r="M88" s="876"/>
      <c r="N88" s="876"/>
      <c r="O88" s="876"/>
      <c r="P88" s="877"/>
      <c r="Q88" s="923"/>
      <c r="R88" s="924"/>
      <c r="S88" s="924"/>
      <c r="T88" s="924"/>
      <c r="U88" s="924"/>
      <c r="V88" s="924"/>
      <c r="W88" s="924"/>
      <c r="X88" s="924"/>
      <c r="Y88" s="924"/>
      <c r="Z88" s="924"/>
      <c r="AA88" s="924"/>
      <c r="AB88" s="924"/>
      <c r="AC88" s="924"/>
      <c r="AD88" s="924"/>
      <c r="AE88" s="924"/>
      <c r="AF88" s="927">
        <v>1290</v>
      </c>
      <c r="AG88" s="927"/>
      <c r="AH88" s="927"/>
      <c r="AI88" s="927"/>
      <c r="AJ88" s="927"/>
      <c r="AK88" s="924"/>
      <c r="AL88" s="924"/>
      <c r="AM88" s="924"/>
      <c r="AN88" s="924"/>
      <c r="AO88" s="924"/>
      <c r="AP88" s="927">
        <v>2976</v>
      </c>
      <c r="AQ88" s="927"/>
      <c r="AR88" s="927"/>
      <c r="AS88" s="927"/>
      <c r="AT88" s="927"/>
      <c r="AU88" s="927">
        <v>1652</v>
      </c>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5" t="s">
        <v>426</v>
      </c>
      <c r="BS102" s="876"/>
      <c r="BT102" s="876"/>
      <c r="BU102" s="876"/>
      <c r="BV102" s="876"/>
      <c r="BW102" s="876"/>
      <c r="BX102" s="876"/>
      <c r="BY102" s="876"/>
      <c r="BZ102" s="876"/>
      <c r="CA102" s="876"/>
      <c r="CB102" s="876"/>
      <c r="CC102" s="876"/>
      <c r="CD102" s="876"/>
      <c r="CE102" s="876"/>
      <c r="CF102" s="876"/>
      <c r="CG102" s="877"/>
      <c r="CH102" s="974"/>
      <c r="CI102" s="975"/>
      <c r="CJ102" s="975"/>
      <c r="CK102" s="975"/>
      <c r="CL102" s="976"/>
      <c r="CM102" s="974"/>
      <c r="CN102" s="975"/>
      <c r="CO102" s="975"/>
      <c r="CP102" s="975"/>
      <c r="CQ102" s="976"/>
      <c r="CR102" s="977">
        <v>139</v>
      </c>
      <c r="CS102" s="935"/>
      <c r="CT102" s="935"/>
      <c r="CU102" s="935"/>
      <c r="CV102" s="978"/>
      <c r="CW102" s="977">
        <v>9</v>
      </c>
      <c r="CX102" s="935"/>
      <c r="CY102" s="935"/>
      <c r="CZ102" s="935"/>
      <c r="DA102" s="978"/>
      <c r="DB102" s="977" t="s">
        <v>515</v>
      </c>
      <c r="DC102" s="935"/>
      <c r="DD102" s="935"/>
      <c r="DE102" s="935"/>
      <c r="DF102" s="978"/>
      <c r="DG102" s="977" t="s">
        <v>515</v>
      </c>
      <c r="DH102" s="935"/>
      <c r="DI102" s="935"/>
      <c r="DJ102" s="935"/>
      <c r="DK102" s="978"/>
      <c r="DL102" s="977" t="s">
        <v>515</v>
      </c>
      <c r="DM102" s="935"/>
      <c r="DN102" s="935"/>
      <c r="DO102" s="935"/>
      <c r="DP102" s="978"/>
      <c r="DQ102" s="977" t="s">
        <v>515</v>
      </c>
      <c r="DR102" s="935"/>
      <c r="DS102" s="935"/>
      <c r="DT102" s="935"/>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427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428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431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433</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434</v>
      </c>
      <c r="AB109" s="980"/>
      <c r="AC109" s="980"/>
      <c r="AD109" s="980"/>
      <c r="AE109" s="981"/>
      <c r="AF109" s="979" t="s">
        <v>309</v>
      </c>
      <c r="AG109" s="980"/>
      <c r="AH109" s="980"/>
      <c r="AI109" s="980"/>
      <c r="AJ109" s="981"/>
      <c r="AK109" s="979" t="s">
        <v>308</v>
      </c>
      <c r="AL109" s="980"/>
      <c r="AM109" s="980"/>
      <c r="AN109" s="980"/>
      <c r="AO109" s="981"/>
      <c r="AP109" s="979" t="s">
        <v>435</v>
      </c>
      <c r="AQ109" s="980"/>
      <c r="AR109" s="980"/>
      <c r="AS109" s="980"/>
      <c r="AT109" s="982"/>
      <c r="AU109" s="999" t="s">
        <v>433</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434</v>
      </c>
      <c r="BR109" s="980"/>
      <c r="BS109" s="980"/>
      <c r="BT109" s="980"/>
      <c r="BU109" s="981"/>
      <c r="BV109" s="979" t="s">
        <v>309</v>
      </c>
      <c r="BW109" s="980"/>
      <c r="BX109" s="980"/>
      <c r="BY109" s="980"/>
      <c r="BZ109" s="981"/>
      <c r="CA109" s="979" t="s">
        <v>308</v>
      </c>
      <c r="CB109" s="980"/>
      <c r="CC109" s="980"/>
      <c r="CD109" s="980"/>
      <c r="CE109" s="981"/>
      <c r="CF109" s="1000" t="s">
        <v>435</v>
      </c>
      <c r="CG109" s="1000"/>
      <c r="CH109" s="1000"/>
      <c r="CI109" s="1000"/>
      <c r="CJ109" s="1000"/>
      <c r="CK109" s="979" t="s">
        <v>436</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434</v>
      </c>
      <c r="DH109" s="980"/>
      <c r="DI109" s="980"/>
      <c r="DJ109" s="980"/>
      <c r="DK109" s="981"/>
      <c r="DL109" s="979" t="s">
        <v>309</v>
      </c>
      <c r="DM109" s="980"/>
      <c r="DN109" s="980"/>
      <c r="DO109" s="980"/>
      <c r="DP109" s="981"/>
      <c r="DQ109" s="979" t="s">
        <v>308</v>
      </c>
      <c r="DR109" s="980"/>
      <c r="DS109" s="980"/>
      <c r="DT109" s="980"/>
      <c r="DU109" s="981"/>
      <c r="DV109" s="979" t="s">
        <v>435</v>
      </c>
      <c r="DW109" s="980"/>
      <c r="DX109" s="980"/>
      <c r="DY109" s="980"/>
      <c r="DZ109" s="982"/>
    </row>
    <row r="110" spans="1:131" s="247" customFormat="1" ht="26.25" customHeight="1" x14ac:dyDescent="0.15">
      <c r="A110" s="983" t="s">
        <v>437</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608511</v>
      </c>
      <c r="AB110" s="987"/>
      <c r="AC110" s="987"/>
      <c r="AD110" s="987"/>
      <c r="AE110" s="988"/>
      <c r="AF110" s="989">
        <v>556332</v>
      </c>
      <c r="AG110" s="987"/>
      <c r="AH110" s="987"/>
      <c r="AI110" s="987"/>
      <c r="AJ110" s="988"/>
      <c r="AK110" s="989">
        <v>527720</v>
      </c>
      <c r="AL110" s="987"/>
      <c r="AM110" s="987"/>
      <c r="AN110" s="987"/>
      <c r="AO110" s="988"/>
      <c r="AP110" s="990">
        <v>6.6</v>
      </c>
      <c r="AQ110" s="991"/>
      <c r="AR110" s="991"/>
      <c r="AS110" s="991"/>
      <c r="AT110" s="992"/>
      <c r="AU110" s="993" t="s">
        <v>73</v>
      </c>
      <c r="AV110" s="994"/>
      <c r="AW110" s="994"/>
      <c r="AX110" s="994"/>
      <c r="AY110" s="994"/>
      <c r="AZ110" s="1035" t="s">
        <v>438</v>
      </c>
      <c r="BA110" s="984"/>
      <c r="BB110" s="984"/>
      <c r="BC110" s="984"/>
      <c r="BD110" s="984"/>
      <c r="BE110" s="984"/>
      <c r="BF110" s="984"/>
      <c r="BG110" s="984"/>
      <c r="BH110" s="984"/>
      <c r="BI110" s="984"/>
      <c r="BJ110" s="984"/>
      <c r="BK110" s="984"/>
      <c r="BL110" s="984"/>
      <c r="BM110" s="984"/>
      <c r="BN110" s="984"/>
      <c r="BO110" s="984"/>
      <c r="BP110" s="985"/>
      <c r="BQ110" s="1021">
        <v>5505509</v>
      </c>
      <c r="BR110" s="1022"/>
      <c r="BS110" s="1022"/>
      <c r="BT110" s="1022"/>
      <c r="BU110" s="1022"/>
      <c r="BV110" s="1022">
        <v>5023245</v>
      </c>
      <c r="BW110" s="1022"/>
      <c r="BX110" s="1022"/>
      <c r="BY110" s="1022"/>
      <c r="BZ110" s="1022"/>
      <c r="CA110" s="1022">
        <v>5630220</v>
      </c>
      <c r="CB110" s="1022"/>
      <c r="CC110" s="1022"/>
      <c r="CD110" s="1022"/>
      <c r="CE110" s="1022"/>
      <c r="CF110" s="1036">
        <v>70.7</v>
      </c>
      <c r="CG110" s="1037"/>
      <c r="CH110" s="1037"/>
      <c r="CI110" s="1037"/>
      <c r="CJ110" s="1037"/>
      <c r="CK110" s="1038" t="s">
        <v>439</v>
      </c>
      <c r="CL110" s="1039"/>
      <c r="CM110" s="1018" t="s">
        <v>440</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441</v>
      </c>
      <c r="DH110" s="1022"/>
      <c r="DI110" s="1022"/>
      <c r="DJ110" s="1022"/>
      <c r="DK110" s="1022"/>
      <c r="DL110" s="1022" t="s">
        <v>442</v>
      </c>
      <c r="DM110" s="1022"/>
      <c r="DN110" s="1022"/>
      <c r="DO110" s="1022"/>
      <c r="DP110" s="1022"/>
      <c r="DQ110" s="1022" t="s">
        <v>442</v>
      </c>
      <c r="DR110" s="1022"/>
      <c r="DS110" s="1022"/>
      <c r="DT110" s="1022"/>
      <c r="DU110" s="1022"/>
      <c r="DV110" s="1023" t="s">
        <v>441</v>
      </c>
      <c r="DW110" s="1023"/>
      <c r="DX110" s="1023"/>
      <c r="DY110" s="1023"/>
      <c r="DZ110" s="1024"/>
    </row>
    <row r="111" spans="1:131" s="247" customFormat="1" ht="26.25" customHeight="1" x14ac:dyDescent="0.15">
      <c r="A111" s="1025" t="s">
        <v>443</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129</v>
      </c>
      <c r="AB111" s="1029"/>
      <c r="AC111" s="1029"/>
      <c r="AD111" s="1029"/>
      <c r="AE111" s="1030"/>
      <c r="AF111" s="1031" t="s">
        <v>129</v>
      </c>
      <c r="AG111" s="1029"/>
      <c r="AH111" s="1029"/>
      <c r="AI111" s="1029"/>
      <c r="AJ111" s="1030"/>
      <c r="AK111" s="1031" t="s">
        <v>442</v>
      </c>
      <c r="AL111" s="1029"/>
      <c r="AM111" s="1029"/>
      <c r="AN111" s="1029"/>
      <c r="AO111" s="1030"/>
      <c r="AP111" s="1032" t="s">
        <v>129</v>
      </c>
      <c r="AQ111" s="1033"/>
      <c r="AR111" s="1033"/>
      <c r="AS111" s="1033"/>
      <c r="AT111" s="1034"/>
      <c r="AU111" s="995"/>
      <c r="AV111" s="996"/>
      <c r="AW111" s="996"/>
      <c r="AX111" s="996"/>
      <c r="AY111" s="996"/>
      <c r="AZ111" s="1044" t="s">
        <v>444</v>
      </c>
      <c r="BA111" s="1045"/>
      <c r="BB111" s="1045"/>
      <c r="BC111" s="1045"/>
      <c r="BD111" s="1045"/>
      <c r="BE111" s="1045"/>
      <c r="BF111" s="1045"/>
      <c r="BG111" s="1045"/>
      <c r="BH111" s="1045"/>
      <c r="BI111" s="1045"/>
      <c r="BJ111" s="1045"/>
      <c r="BK111" s="1045"/>
      <c r="BL111" s="1045"/>
      <c r="BM111" s="1045"/>
      <c r="BN111" s="1045"/>
      <c r="BO111" s="1045"/>
      <c r="BP111" s="1046"/>
      <c r="BQ111" s="1014" t="s">
        <v>129</v>
      </c>
      <c r="BR111" s="1015"/>
      <c r="BS111" s="1015"/>
      <c r="BT111" s="1015"/>
      <c r="BU111" s="1015"/>
      <c r="BV111" s="1015" t="s">
        <v>442</v>
      </c>
      <c r="BW111" s="1015"/>
      <c r="BX111" s="1015"/>
      <c r="BY111" s="1015"/>
      <c r="BZ111" s="1015"/>
      <c r="CA111" s="1015" t="s">
        <v>417</v>
      </c>
      <c r="CB111" s="1015"/>
      <c r="CC111" s="1015"/>
      <c r="CD111" s="1015"/>
      <c r="CE111" s="1015"/>
      <c r="CF111" s="1009" t="s">
        <v>417</v>
      </c>
      <c r="CG111" s="1010"/>
      <c r="CH111" s="1010"/>
      <c r="CI111" s="1010"/>
      <c r="CJ111" s="1010"/>
      <c r="CK111" s="1040"/>
      <c r="CL111" s="1041"/>
      <c r="CM111" s="1011" t="s">
        <v>445</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417</v>
      </c>
      <c r="DH111" s="1015"/>
      <c r="DI111" s="1015"/>
      <c r="DJ111" s="1015"/>
      <c r="DK111" s="1015"/>
      <c r="DL111" s="1015" t="s">
        <v>442</v>
      </c>
      <c r="DM111" s="1015"/>
      <c r="DN111" s="1015"/>
      <c r="DO111" s="1015"/>
      <c r="DP111" s="1015"/>
      <c r="DQ111" s="1015" t="s">
        <v>417</v>
      </c>
      <c r="DR111" s="1015"/>
      <c r="DS111" s="1015"/>
      <c r="DT111" s="1015"/>
      <c r="DU111" s="1015"/>
      <c r="DV111" s="1016" t="s">
        <v>129</v>
      </c>
      <c r="DW111" s="1016"/>
      <c r="DX111" s="1016"/>
      <c r="DY111" s="1016"/>
      <c r="DZ111" s="1017"/>
    </row>
    <row r="112" spans="1:131" s="247" customFormat="1" ht="26.25" customHeight="1" x14ac:dyDescent="0.15">
      <c r="A112" s="1047" t="s">
        <v>446</v>
      </c>
      <c r="B112" s="1048"/>
      <c r="C112" s="1045" t="s">
        <v>447</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442</v>
      </c>
      <c r="AB112" s="1054"/>
      <c r="AC112" s="1054"/>
      <c r="AD112" s="1054"/>
      <c r="AE112" s="1055"/>
      <c r="AF112" s="1056" t="s">
        <v>441</v>
      </c>
      <c r="AG112" s="1054"/>
      <c r="AH112" s="1054"/>
      <c r="AI112" s="1054"/>
      <c r="AJ112" s="1055"/>
      <c r="AK112" s="1056" t="s">
        <v>441</v>
      </c>
      <c r="AL112" s="1054"/>
      <c r="AM112" s="1054"/>
      <c r="AN112" s="1054"/>
      <c r="AO112" s="1055"/>
      <c r="AP112" s="1057" t="s">
        <v>129</v>
      </c>
      <c r="AQ112" s="1058"/>
      <c r="AR112" s="1058"/>
      <c r="AS112" s="1058"/>
      <c r="AT112" s="1059"/>
      <c r="AU112" s="995"/>
      <c r="AV112" s="996"/>
      <c r="AW112" s="996"/>
      <c r="AX112" s="996"/>
      <c r="AY112" s="996"/>
      <c r="AZ112" s="1044" t="s">
        <v>448</v>
      </c>
      <c r="BA112" s="1045"/>
      <c r="BB112" s="1045"/>
      <c r="BC112" s="1045"/>
      <c r="BD112" s="1045"/>
      <c r="BE112" s="1045"/>
      <c r="BF112" s="1045"/>
      <c r="BG112" s="1045"/>
      <c r="BH112" s="1045"/>
      <c r="BI112" s="1045"/>
      <c r="BJ112" s="1045"/>
      <c r="BK112" s="1045"/>
      <c r="BL112" s="1045"/>
      <c r="BM112" s="1045"/>
      <c r="BN112" s="1045"/>
      <c r="BO112" s="1045"/>
      <c r="BP112" s="1046"/>
      <c r="BQ112" s="1014">
        <v>3345148</v>
      </c>
      <c r="BR112" s="1015"/>
      <c r="BS112" s="1015"/>
      <c r="BT112" s="1015"/>
      <c r="BU112" s="1015"/>
      <c r="BV112" s="1015">
        <v>3207233</v>
      </c>
      <c r="BW112" s="1015"/>
      <c r="BX112" s="1015"/>
      <c r="BY112" s="1015"/>
      <c r="BZ112" s="1015"/>
      <c r="CA112" s="1015">
        <v>2877231</v>
      </c>
      <c r="CB112" s="1015"/>
      <c r="CC112" s="1015"/>
      <c r="CD112" s="1015"/>
      <c r="CE112" s="1015"/>
      <c r="CF112" s="1009">
        <v>36.1</v>
      </c>
      <c r="CG112" s="1010"/>
      <c r="CH112" s="1010"/>
      <c r="CI112" s="1010"/>
      <c r="CJ112" s="1010"/>
      <c r="CK112" s="1040"/>
      <c r="CL112" s="1041"/>
      <c r="CM112" s="1011" t="s">
        <v>449</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417</v>
      </c>
      <c r="DH112" s="1015"/>
      <c r="DI112" s="1015"/>
      <c r="DJ112" s="1015"/>
      <c r="DK112" s="1015"/>
      <c r="DL112" s="1015" t="s">
        <v>417</v>
      </c>
      <c r="DM112" s="1015"/>
      <c r="DN112" s="1015"/>
      <c r="DO112" s="1015"/>
      <c r="DP112" s="1015"/>
      <c r="DQ112" s="1015" t="s">
        <v>442</v>
      </c>
      <c r="DR112" s="1015"/>
      <c r="DS112" s="1015"/>
      <c r="DT112" s="1015"/>
      <c r="DU112" s="1015"/>
      <c r="DV112" s="1016" t="s">
        <v>442</v>
      </c>
      <c r="DW112" s="1016"/>
      <c r="DX112" s="1016"/>
      <c r="DY112" s="1016"/>
      <c r="DZ112" s="1017"/>
    </row>
    <row r="113" spans="1:130" s="247" customFormat="1" ht="26.25" customHeight="1" x14ac:dyDescent="0.15">
      <c r="A113" s="1049"/>
      <c r="B113" s="1050"/>
      <c r="C113" s="1045" t="s">
        <v>450</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281533</v>
      </c>
      <c r="AB113" s="1029"/>
      <c r="AC113" s="1029"/>
      <c r="AD113" s="1029"/>
      <c r="AE113" s="1030"/>
      <c r="AF113" s="1031">
        <v>274265</v>
      </c>
      <c r="AG113" s="1029"/>
      <c r="AH113" s="1029"/>
      <c r="AI113" s="1029"/>
      <c r="AJ113" s="1030"/>
      <c r="AK113" s="1031">
        <v>271189</v>
      </c>
      <c r="AL113" s="1029"/>
      <c r="AM113" s="1029"/>
      <c r="AN113" s="1029"/>
      <c r="AO113" s="1030"/>
      <c r="AP113" s="1032">
        <v>3.4</v>
      </c>
      <c r="AQ113" s="1033"/>
      <c r="AR113" s="1033"/>
      <c r="AS113" s="1033"/>
      <c r="AT113" s="1034"/>
      <c r="AU113" s="995"/>
      <c r="AV113" s="996"/>
      <c r="AW113" s="996"/>
      <c r="AX113" s="996"/>
      <c r="AY113" s="996"/>
      <c r="AZ113" s="1044" t="s">
        <v>451</v>
      </c>
      <c r="BA113" s="1045"/>
      <c r="BB113" s="1045"/>
      <c r="BC113" s="1045"/>
      <c r="BD113" s="1045"/>
      <c r="BE113" s="1045"/>
      <c r="BF113" s="1045"/>
      <c r="BG113" s="1045"/>
      <c r="BH113" s="1045"/>
      <c r="BI113" s="1045"/>
      <c r="BJ113" s="1045"/>
      <c r="BK113" s="1045"/>
      <c r="BL113" s="1045"/>
      <c r="BM113" s="1045"/>
      <c r="BN113" s="1045"/>
      <c r="BO113" s="1045"/>
      <c r="BP113" s="1046"/>
      <c r="BQ113" s="1014">
        <v>1388233</v>
      </c>
      <c r="BR113" s="1015"/>
      <c r="BS113" s="1015"/>
      <c r="BT113" s="1015"/>
      <c r="BU113" s="1015"/>
      <c r="BV113" s="1015">
        <v>1460276</v>
      </c>
      <c r="BW113" s="1015"/>
      <c r="BX113" s="1015"/>
      <c r="BY113" s="1015"/>
      <c r="BZ113" s="1015"/>
      <c r="CA113" s="1015">
        <v>1651589</v>
      </c>
      <c r="CB113" s="1015"/>
      <c r="CC113" s="1015"/>
      <c r="CD113" s="1015"/>
      <c r="CE113" s="1015"/>
      <c r="CF113" s="1009">
        <v>20.7</v>
      </c>
      <c r="CG113" s="1010"/>
      <c r="CH113" s="1010"/>
      <c r="CI113" s="1010"/>
      <c r="CJ113" s="1010"/>
      <c r="CK113" s="1040"/>
      <c r="CL113" s="1041"/>
      <c r="CM113" s="1011" t="s">
        <v>452</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129</v>
      </c>
      <c r="DH113" s="1054"/>
      <c r="DI113" s="1054"/>
      <c r="DJ113" s="1054"/>
      <c r="DK113" s="1055"/>
      <c r="DL113" s="1056" t="s">
        <v>442</v>
      </c>
      <c r="DM113" s="1054"/>
      <c r="DN113" s="1054"/>
      <c r="DO113" s="1054"/>
      <c r="DP113" s="1055"/>
      <c r="DQ113" s="1056" t="s">
        <v>442</v>
      </c>
      <c r="DR113" s="1054"/>
      <c r="DS113" s="1054"/>
      <c r="DT113" s="1054"/>
      <c r="DU113" s="1055"/>
      <c r="DV113" s="1057" t="s">
        <v>417</v>
      </c>
      <c r="DW113" s="1058"/>
      <c r="DX113" s="1058"/>
      <c r="DY113" s="1058"/>
      <c r="DZ113" s="1059"/>
    </row>
    <row r="114" spans="1:130" s="247" customFormat="1" ht="26.25" customHeight="1" x14ac:dyDescent="0.15">
      <c r="A114" s="1049"/>
      <c r="B114" s="1050"/>
      <c r="C114" s="1045" t="s">
        <v>453</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142462</v>
      </c>
      <c r="AB114" s="1054"/>
      <c r="AC114" s="1054"/>
      <c r="AD114" s="1054"/>
      <c r="AE114" s="1055"/>
      <c r="AF114" s="1056">
        <v>164046</v>
      </c>
      <c r="AG114" s="1054"/>
      <c r="AH114" s="1054"/>
      <c r="AI114" s="1054"/>
      <c r="AJ114" s="1055"/>
      <c r="AK114" s="1056">
        <v>173722</v>
      </c>
      <c r="AL114" s="1054"/>
      <c r="AM114" s="1054"/>
      <c r="AN114" s="1054"/>
      <c r="AO114" s="1055"/>
      <c r="AP114" s="1057">
        <v>2.2000000000000002</v>
      </c>
      <c r="AQ114" s="1058"/>
      <c r="AR114" s="1058"/>
      <c r="AS114" s="1058"/>
      <c r="AT114" s="1059"/>
      <c r="AU114" s="995"/>
      <c r="AV114" s="996"/>
      <c r="AW114" s="996"/>
      <c r="AX114" s="996"/>
      <c r="AY114" s="996"/>
      <c r="AZ114" s="1044" t="s">
        <v>454</v>
      </c>
      <c r="BA114" s="1045"/>
      <c r="BB114" s="1045"/>
      <c r="BC114" s="1045"/>
      <c r="BD114" s="1045"/>
      <c r="BE114" s="1045"/>
      <c r="BF114" s="1045"/>
      <c r="BG114" s="1045"/>
      <c r="BH114" s="1045"/>
      <c r="BI114" s="1045"/>
      <c r="BJ114" s="1045"/>
      <c r="BK114" s="1045"/>
      <c r="BL114" s="1045"/>
      <c r="BM114" s="1045"/>
      <c r="BN114" s="1045"/>
      <c r="BO114" s="1045"/>
      <c r="BP114" s="1046"/>
      <c r="BQ114" s="1014">
        <v>815413</v>
      </c>
      <c r="BR114" s="1015"/>
      <c r="BS114" s="1015"/>
      <c r="BT114" s="1015"/>
      <c r="BU114" s="1015"/>
      <c r="BV114" s="1015">
        <v>763281</v>
      </c>
      <c r="BW114" s="1015"/>
      <c r="BX114" s="1015"/>
      <c r="BY114" s="1015"/>
      <c r="BZ114" s="1015"/>
      <c r="CA114" s="1015">
        <v>812282</v>
      </c>
      <c r="CB114" s="1015"/>
      <c r="CC114" s="1015"/>
      <c r="CD114" s="1015"/>
      <c r="CE114" s="1015"/>
      <c r="CF114" s="1009">
        <v>10.199999999999999</v>
      </c>
      <c r="CG114" s="1010"/>
      <c r="CH114" s="1010"/>
      <c r="CI114" s="1010"/>
      <c r="CJ114" s="1010"/>
      <c r="CK114" s="1040"/>
      <c r="CL114" s="1041"/>
      <c r="CM114" s="1011" t="s">
        <v>455</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442</v>
      </c>
      <c r="DH114" s="1054"/>
      <c r="DI114" s="1054"/>
      <c r="DJ114" s="1054"/>
      <c r="DK114" s="1055"/>
      <c r="DL114" s="1056" t="s">
        <v>129</v>
      </c>
      <c r="DM114" s="1054"/>
      <c r="DN114" s="1054"/>
      <c r="DO114" s="1054"/>
      <c r="DP114" s="1055"/>
      <c r="DQ114" s="1056" t="s">
        <v>442</v>
      </c>
      <c r="DR114" s="1054"/>
      <c r="DS114" s="1054"/>
      <c r="DT114" s="1054"/>
      <c r="DU114" s="1055"/>
      <c r="DV114" s="1057" t="s">
        <v>417</v>
      </c>
      <c r="DW114" s="1058"/>
      <c r="DX114" s="1058"/>
      <c r="DY114" s="1058"/>
      <c r="DZ114" s="1059"/>
    </row>
    <row r="115" spans="1:130" s="247" customFormat="1" ht="26.25" customHeight="1" x14ac:dyDescent="0.15">
      <c r="A115" s="1049"/>
      <c r="B115" s="1050"/>
      <c r="C115" s="1045" t="s">
        <v>456</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129</v>
      </c>
      <c r="AB115" s="1029"/>
      <c r="AC115" s="1029"/>
      <c r="AD115" s="1029"/>
      <c r="AE115" s="1030"/>
      <c r="AF115" s="1031" t="s">
        <v>442</v>
      </c>
      <c r="AG115" s="1029"/>
      <c r="AH115" s="1029"/>
      <c r="AI115" s="1029"/>
      <c r="AJ115" s="1030"/>
      <c r="AK115" s="1031" t="s">
        <v>442</v>
      </c>
      <c r="AL115" s="1029"/>
      <c r="AM115" s="1029"/>
      <c r="AN115" s="1029"/>
      <c r="AO115" s="1030"/>
      <c r="AP115" s="1032" t="s">
        <v>442</v>
      </c>
      <c r="AQ115" s="1033"/>
      <c r="AR115" s="1033"/>
      <c r="AS115" s="1033"/>
      <c r="AT115" s="1034"/>
      <c r="AU115" s="995"/>
      <c r="AV115" s="996"/>
      <c r="AW115" s="996"/>
      <c r="AX115" s="996"/>
      <c r="AY115" s="996"/>
      <c r="AZ115" s="1044" t="s">
        <v>457</v>
      </c>
      <c r="BA115" s="1045"/>
      <c r="BB115" s="1045"/>
      <c r="BC115" s="1045"/>
      <c r="BD115" s="1045"/>
      <c r="BE115" s="1045"/>
      <c r="BF115" s="1045"/>
      <c r="BG115" s="1045"/>
      <c r="BH115" s="1045"/>
      <c r="BI115" s="1045"/>
      <c r="BJ115" s="1045"/>
      <c r="BK115" s="1045"/>
      <c r="BL115" s="1045"/>
      <c r="BM115" s="1045"/>
      <c r="BN115" s="1045"/>
      <c r="BO115" s="1045"/>
      <c r="BP115" s="1046"/>
      <c r="BQ115" s="1014" t="s">
        <v>442</v>
      </c>
      <c r="BR115" s="1015"/>
      <c r="BS115" s="1015"/>
      <c r="BT115" s="1015"/>
      <c r="BU115" s="1015"/>
      <c r="BV115" s="1015" t="s">
        <v>442</v>
      </c>
      <c r="BW115" s="1015"/>
      <c r="BX115" s="1015"/>
      <c r="BY115" s="1015"/>
      <c r="BZ115" s="1015"/>
      <c r="CA115" s="1015" t="s">
        <v>129</v>
      </c>
      <c r="CB115" s="1015"/>
      <c r="CC115" s="1015"/>
      <c r="CD115" s="1015"/>
      <c r="CE115" s="1015"/>
      <c r="CF115" s="1009" t="s">
        <v>442</v>
      </c>
      <c r="CG115" s="1010"/>
      <c r="CH115" s="1010"/>
      <c r="CI115" s="1010"/>
      <c r="CJ115" s="1010"/>
      <c r="CK115" s="1040"/>
      <c r="CL115" s="1041"/>
      <c r="CM115" s="1044" t="s">
        <v>458</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441</v>
      </c>
      <c r="DH115" s="1054"/>
      <c r="DI115" s="1054"/>
      <c r="DJ115" s="1054"/>
      <c r="DK115" s="1055"/>
      <c r="DL115" s="1056" t="s">
        <v>417</v>
      </c>
      <c r="DM115" s="1054"/>
      <c r="DN115" s="1054"/>
      <c r="DO115" s="1054"/>
      <c r="DP115" s="1055"/>
      <c r="DQ115" s="1056" t="s">
        <v>442</v>
      </c>
      <c r="DR115" s="1054"/>
      <c r="DS115" s="1054"/>
      <c r="DT115" s="1054"/>
      <c r="DU115" s="1055"/>
      <c r="DV115" s="1057" t="s">
        <v>129</v>
      </c>
      <c r="DW115" s="1058"/>
      <c r="DX115" s="1058"/>
      <c r="DY115" s="1058"/>
      <c r="DZ115" s="1059"/>
    </row>
    <row r="116" spans="1:130" s="247" customFormat="1" ht="26.25" customHeight="1" x14ac:dyDescent="0.15">
      <c r="A116" s="1051"/>
      <c r="B116" s="1052"/>
      <c r="C116" s="1060" t="s">
        <v>459</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417</v>
      </c>
      <c r="AB116" s="1054"/>
      <c r="AC116" s="1054"/>
      <c r="AD116" s="1054"/>
      <c r="AE116" s="1055"/>
      <c r="AF116" s="1056" t="s">
        <v>442</v>
      </c>
      <c r="AG116" s="1054"/>
      <c r="AH116" s="1054"/>
      <c r="AI116" s="1054"/>
      <c r="AJ116" s="1055"/>
      <c r="AK116" s="1056" t="s">
        <v>441</v>
      </c>
      <c r="AL116" s="1054"/>
      <c r="AM116" s="1054"/>
      <c r="AN116" s="1054"/>
      <c r="AO116" s="1055"/>
      <c r="AP116" s="1057" t="s">
        <v>442</v>
      </c>
      <c r="AQ116" s="1058"/>
      <c r="AR116" s="1058"/>
      <c r="AS116" s="1058"/>
      <c r="AT116" s="1059"/>
      <c r="AU116" s="995"/>
      <c r="AV116" s="996"/>
      <c r="AW116" s="996"/>
      <c r="AX116" s="996"/>
      <c r="AY116" s="996"/>
      <c r="AZ116" s="1062" t="s">
        <v>460</v>
      </c>
      <c r="BA116" s="1063"/>
      <c r="BB116" s="1063"/>
      <c r="BC116" s="1063"/>
      <c r="BD116" s="1063"/>
      <c r="BE116" s="1063"/>
      <c r="BF116" s="1063"/>
      <c r="BG116" s="1063"/>
      <c r="BH116" s="1063"/>
      <c r="BI116" s="1063"/>
      <c r="BJ116" s="1063"/>
      <c r="BK116" s="1063"/>
      <c r="BL116" s="1063"/>
      <c r="BM116" s="1063"/>
      <c r="BN116" s="1063"/>
      <c r="BO116" s="1063"/>
      <c r="BP116" s="1064"/>
      <c r="BQ116" s="1014" t="s">
        <v>417</v>
      </c>
      <c r="BR116" s="1015"/>
      <c r="BS116" s="1015"/>
      <c r="BT116" s="1015"/>
      <c r="BU116" s="1015"/>
      <c r="BV116" s="1015" t="s">
        <v>129</v>
      </c>
      <c r="BW116" s="1015"/>
      <c r="BX116" s="1015"/>
      <c r="BY116" s="1015"/>
      <c r="BZ116" s="1015"/>
      <c r="CA116" s="1015" t="s">
        <v>417</v>
      </c>
      <c r="CB116" s="1015"/>
      <c r="CC116" s="1015"/>
      <c r="CD116" s="1015"/>
      <c r="CE116" s="1015"/>
      <c r="CF116" s="1009" t="s">
        <v>442</v>
      </c>
      <c r="CG116" s="1010"/>
      <c r="CH116" s="1010"/>
      <c r="CI116" s="1010"/>
      <c r="CJ116" s="1010"/>
      <c r="CK116" s="1040"/>
      <c r="CL116" s="1041"/>
      <c r="CM116" s="1011" t="s">
        <v>461</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417</v>
      </c>
      <c r="DH116" s="1054"/>
      <c r="DI116" s="1054"/>
      <c r="DJ116" s="1054"/>
      <c r="DK116" s="1055"/>
      <c r="DL116" s="1056" t="s">
        <v>129</v>
      </c>
      <c r="DM116" s="1054"/>
      <c r="DN116" s="1054"/>
      <c r="DO116" s="1054"/>
      <c r="DP116" s="1055"/>
      <c r="DQ116" s="1056" t="s">
        <v>129</v>
      </c>
      <c r="DR116" s="1054"/>
      <c r="DS116" s="1054"/>
      <c r="DT116" s="1054"/>
      <c r="DU116" s="1055"/>
      <c r="DV116" s="1057" t="s">
        <v>129</v>
      </c>
      <c r="DW116" s="1058"/>
      <c r="DX116" s="1058"/>
      <c r="DY116" s="1058"/>
      <c r="DZ116" s="1059"/>
    </row>
    <row r="117" spans="1:130" s="247" customFormat="1" ht="26.25" customHeight="1" x14ac:dyDescent="0.15">
      <c r="A117" s="999" t="s">
        <v>188</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462</v>
      </c>
      <c r="Z117" s="981"/>
      <c r="AA117" s="1071">
        <v>1032506</v>
      </c>
      <c r="AB117" s="1072"/>
      <c r="AC117" s="1072"/>
      <c r="AD117" s="1072"/>
      <c r="AE117" s="1073"/>
      <c r="AF117" s="1074">
        <v>994643</v>
      </c>
      <c r="AG117" s="1072"/>
      <c r="AH117" s="1072"/>
      <c r="AI117" s="1072"/>
      <c r="AJ117" s="1073"/>
      <c r="AK117" s="1074">
        <v>972631</v>
      </c>
      <c r="AL117" s="1072"/>
      <c r="AM117" s="1072"/>
      <c r="AN117" s="1072"/>
      <c r="AO117" s="1073"/>
      <c r="AP117" s="1075"/>
      <c r="AQ117" s="1076"/>
      <c r="AR117" s="1076"/>
      <c r="AS117" s="1076"/>
      <c r="AT117" s="1077"/>
      <c r="AU117" s="995"/>
      <c r="AV117" s="996"/>
      <c r="AW117" s="996"/>
      <c r="AX117" s="996"/>
      <c r="AY117" s="996"/>
      <c r="AZ117" s="1062" t="s">
        <v>463</v>
      </c>
      <c r="BA117" s="1063"/>
      <c r="BB117" s="1063"/>
      <c r="BC117" s="1063"/>
      <c r="BD117" s="1063"/>
      <c r="BE117" s="1063"/>
      <c r="BF117" s="1063"/>
      <c r="BG117" s="1063"/>
      <c r="BH117" s="1063"/>
      <c r="BI117" s="1063"/>
      <c r="BJ117" s="1063"/>
      <c r="BK117" s="1063"/>
      <c r="BL117" s="1063"/>
      <c r="BM117" s="1063"/>
      <c r="BN117" s="1063"/>
      <c r="BO117" s="1063"/>
      <c r="BP117" s="1064"/>
      <c r="BQ117" s="1014" t="s">
        <v>129</v>
      </c>
      <c r="BR117" s="1015"/>
      <c r="BS117" s="1015"/>
      <c r="BT117" s="1015"/>
      <c r="BU117" s="1015"/>
      <c r="BV117" s="1015" t="s">
        <v>442</v>
      </c>
      <c r="BW117" s="1015"/>
      <c r="BX117" s="1015"/>
      <c r="BY117" s="1015"/>
      <c r="BZ117" s="1015"/>
      <c r="CA117" s="1015" t="s">
        <v>129</v>
      </c>
      <c r="CB117" s="1015"/>
      <c r="CC117" s="1015"/>
      <c r="CD117" s="1015"/>
      <c r="CE117" s="1015"/>
      <c r="CF117" s="1009" t="s">
        <v>442</v>
      </c>
      <c r="CG117" s="1010"/>
      <c r="CH117" s="1010"/>
      <c r="CI117" s="1010"/>
      <c r="CJ117" s="1010"/>
      <c r="CK117" s="1040"/>
      <c r="CL117" s="1041"/>
      <c r="CM117" s="1011" t="s">
        <v>464</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417</v>
      </c>
      <c r="DH117" s="1054"/>
      <c r="DI117" s="1054"/>
      <c r="DJ117" s="1054"/>
      <c r="DK117" s="1055"/>
      <c r="DL117" s="1056" t="s">
        <v>442</v>
      </c>
      <c r="DM117" s="1054"/>
      <c r="DN117" s="1054"/>
      <c r="DO117" s="1054"/>
      <c r="DP117" s="1055"/>
      <c r="DQ117" s="1056" t="s">
        <v>129</v>
      </c>
      <c r="DR117" s="1054"/>
      <c r="DS117" s="1054"/>
      <c r="DT117" s="1054"/>
      <c r="DU117" s="1055"/>
      <c r="DV117" s="1057" t="s">
        <v>442</v>
      </c>
      <c r="DW117" s="1058"/>
      <c r="DX117" s="1058"/>
      <c r="DY117" s="1058"/>
      <c r="DZ117" s="1059"/>
    </row>
    <row r="118" spans="1:130" s="247" customFormat="1" ht="26.25" customHeight="1" x14ac:dyDescent="0.15">
      <c r="A118" s="999" t="s">
        <v>436</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434</v>
      </c>
      <c r="AB118" s="980"/>
      <c r="AC118" s="980"/>
      <c r="AD118" s="980"/>
      <c r="AE118" s="981"/>
      <c r="AF118" s="979" t="s">
        <v>309</v>
      </c>
      <c r="AG118" s="980"/>
      <c r="AH118" s="980"/>
      <c r="AI118" s="980"/>
      <c r="AJ118" s="981"/>
      <c r="AK118" s="979" t="s">
        <v>308</v>
      </c>
      <c r="AL118" s="980"/>
      <c r="AM118" s="980"/>
      <c r="AN118" s="980"/>
      <c r="AO118" s="981"/>
      <c r="AP118" s="1066" t="s">
        <v>435</v>
      </c>
      <c r="AQ118" s="1067"/>
      <c r="AR118" s="1067"/>
      <c r="AS118" s="1067"/>
      <c r="AT118" s="1068"/>
      <c r="AU118" s="995"/>
      <c r="AV118" s="996"/>
      <c r="AW118" s="996"/>
      <c r="AX118" s="996"/>
      <c r="AY118" s="996"/>
      <c r="AZ118" s="1069" t="s">
        <v>465</v>
      </c>
      <c r="BA118" s="1060"/>
      <c r="BB118" s="1060"/>
      <c r="BC118" s="1060"/>
      <c r="BD118" s="1060"/>
      <c r="BE118" s="1060"/>
      <c r="BF118" s="1060"/>
      <c r="BG118" s="1060"/>
      <c r="BH118" s="1060"/>
      <c r="BI118" s="1060"/>
      <c r="BJ118" s="1060"/>
      <c r="BK118" s="1060"/>
      <c r="BL118" s="1060"/>
      <c r="BM118" s="1060"/>
      <c r="BN118" s="1060"/>
      <c r="BO118" s="1060"/>
      <c r="BP118" s="1061"/>
      <c r="BQ118" s="1092" t="s">
        <v>442</v>
      </c>
      <c r="BR118" s="1093"/>
      <c r="BS118" s="1093"/>
      <c r="BT118" s="1093"/>
      <c r="BU118" s="1093"/>
      <c r="BV118" s="1093" t="s">
        <v>442</v>
      </c>
      <c r="BW118" s="1093"/>
      <c r="BX118" s="1093"/>
      <c r="BY118" s="1093"/>
      <c r="BZ118" s="1093"/>
      <c r="CA118" s="1093" t="s">
        <v>442</v>
      </c>
      <c r="CB118" s="1093"/>
      <c r="CC118" s="1093"/>
      <c r="CD118" s="1093"/>
      <c r="CE118" s="1093"/>
      <c r="CF118" s="1009" t="s">
        <v>442</v>
      </c>
      <c r="CG118" s="1010"/>
      <c r="CH118" s="1010"/>
      <c r="CI118" s="1010"/>
      <c r="CJ118" s="1010"/>
      <c r="CK118" s="1040"/>
      <c r="CL118" s="1041"/>
      <c r="CM118" s="1011" t="s">
        <v>466</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417</v>
      </c>
      <c r="DH118" s="1054"/>
      <c r="DI118" s="1054"/>
      <c r="DJ118" s="1054"/>
      <c r="DK118" s="1055"/>
      <c r="DL118" s="1056" t="s">
        <v>129</v>
      </c>
      <c r="DM118" s="1054"/>
      <c r="DN118" s="1054"/>
      <c r="DO118" s="1054"/>
      <c r="DP118" s="1055"/>
      <c r="DQ118" s="1056" t="s">
        <v>417</v>
      </c>
      <c r="DR118" s="1054"/>
      <c r="DS118" s="1054"/>
      <c r="DT118" s="1054"/>
      <c r="DU118" s="1055"/>
      <c r="DV118" s="1057" t="s">
        <v>129</v>
      </c>
      <c r="DW118" s="1058"/>
      <c r="DX118" s="1058"/>
      <c r="DY118" s="1058"/>
      <c r="DZ118" s="1059"/>
    </row>
    <row r="119" spans="1:130" s="247" customFormat="1" ht="26.25" customHeight="1" x14ac:dyDescent="0.15">
      <c r="A119" s="1153" t="s">
        <v>439</v>
      </c>
      <c r="B119" s="1039"/>
      <c r="C119" s="1018" t="s">
        <v>440</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129</v>
      </c>
      <c r="AB119" s="987"/>
      <c r="AC119" s="987"/>
      <c r="AD119" s="987"/>
      <c r="AE119" s="988"/>
      <c r="AF119" s="989" t="s">
        <v>129</v>
      </c>
      <c r="AG119" s="987"/>
      <c r="AH119" s="987"/>
      <c r="AI119" s="987"/>
      <c r="AJ119" s="988"/>
      <c r="AK119" s="989" t="s">
        <v>442</v>
      </c>
      <c r="AL119" s="987"/>
      <c r="AM119" s="987"/>
      <c r="AN119" s="987"/>
      <c r="AO119" s="988"/>
      <c r="AP119" s="990" t="s">
        <v>442</v>
      </c>
      <c r="AQ119" s="991"/>
      <c r="AR119" s="991"/>
      <c r="AS119" s="991"/>
      <c r="AT119" s="992"/>
      <c r="AU119" s="997"/>
      <c r="AV119" s="998"/>
      <c r="AW119" s="998"/>
      <c r="AX119" s="998"/>
      <c r="AY119" s="998"/>
      <c r="AZ119" s="278" t="s">
        <v>188</v>
      </c>
      <c r="BA119" s="278"/>
      <c r="BB119" s="278"/>
      <c r="BC119" s="278"/>
      <c r="BD119" s="278"/>
      <c r="BE119" s="278"/>
      <c r="BF119" s="278"/>
      <c r="BG119" s="278"/>
      <c r="BH119" s="278"/>
      <c r="BI119" s="278"/>
      <c r="BJ119" s="278"/>
      <c r="BK119" s="278"/>
      <c r="BL119" s="278"/>
      <c r="BM119" s="278"/>
      <c r="BN119" s="278"/>
      <c r="BO119" s="1070" t="s">
        <v>467</v>
      </c>
      <c r="BP119" s="1101"/>
      <c r="BQ119" s="1092">
        <v>11054303</v>
      </c>
      <c r="BR119" s="1093"/>
      <c r="BS119" s="1093"/>
      <c r="BT119" s="1093"/>
      <c r="BU119" s="1093"/>
      <c r="BV119" s="1093">
        <v>10454035</v>
      </c>
      <c r="BW119" s="1093"/>
      <c r="BX119" s="1093"/>
      <c r="BY119" s="1093"/>
      <c r="BZ119" s="1093"/>
      <c r="CA119" s="1093">
        <v>10971322</v>
      </c>
      <c r="CB119" s="1093"/>
      <c r="CC119" s="1093"/>
      <c r="CD119" s="1093"/>
      <c r="CE119" s="1093"/>
      <c r="CF119" s="1094"/>
      <c r="CG119" s="1095"/>
      <c r="CH119" s="1095"/>
      <c r="CI119" s="1095"/>
      <c r="CJ119" s="1096"/>
      <c r="CK119" s="1042"/>
      <c r="CL119" s="1043"/>
      <c r="CM119" s="1097" t="s">
        <v>468</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442</v>
      </c>
      <c r="DH119" s="1079"/>
      <c r="DI119" s="1079"/>
      <c r="DJ119" s="1079"/>
      <c r="DK119" s="1080"/>
      <c r="DL119" s="1078" t="s">
        <v>129</v>
      </c>
      <c r="DM119" s="1079"/>
      <c r="DN119" s="1079"/>
      <c r="DO119" s="1079"/>
      <c r="DP119" s="1080"/>
      <c r="DQ119" s="1078" t="s">
        <v>417</v>
      </c>
      <c r="DR119" s="1079"/>
      <c r="DS119" s="1079"/>
      <c r="DT119" s="1079"/>
      <c r="DU119" s="1080"/>
      <c r="DV119" s="1081" t="s">
        <v>417</v>
      </c>
      <c r="DW119" s="1082"/>
      <c r="DX119" s="1082"/>
      <c r="DY119" s="1082"/>
      <c r="DZ119" s="1083"/>
    </row>
    <row r="120" spans="1:130" s="247" customFormat="1" ht="26.25" customHeight="1" x14ac:dyDescent="0.15">
      <c r="A120" s="1154"/>
      <c r="B120" s="1041"/>
      <c r="C120" s="1011" t="s">
        <v>445</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129</v>
      </c>
      <c r="AB120" s="1054"/>
      <c r="AC120" s="1054"/>
      <c r="AD120" s="1054"/>
      <c r="AE120" s="1055"/>
      <c r="AF120" s="1056" t="s">
        <v>442</v>
      </c>
      <c r="AG120" s="1054"/>
      <c r="AH120" s="1054"/>
      <c r="AI120" s="1054"/>
      <c r="AJ120" s="1055"/>
      <c r="AK120" s="1056" t="s">
        <v>129</v>
      </c>
      <c r="AL120" s="1054"/>
      <c r="AM120" s="1054"/>
      <c r="AN120" s="1054"/>
      <c r="AO120" s="1055"/>
      <c r="AP120" s="1057" t="s">
        <v>442</v>
      </c>
      <c r="AQ120" s="1058"/>
      <c r="AR120" s="1058"/>
      <c r="AS120" s="1058"/>
      <c r="AT120" s="1059"/>
      <c r="AU120" s="1084" t="s">
        <v>469</v>
      </c>
      <c r="AV120" s="1085"/>
      <c r="AW120" s="1085"/>
      <c r="AX120" s="1085"/>
      <c r="AY120" s="1086"/>
      <c r="AZ120" s="1035" t="s">
        <v>470</v>
      </c>
      <c r="BA120" s="984"/>
      <c r="BB120" s="984"/>
      <c r="BC120" s="984"/>
      <c r="BD120" s="984"/>
      <c r="BE120" s="984"/>
      <c r="BF120" s="984"/>
      <c r="BG120" s="984"/>
      <c r="BH120" s="984"/>
      <c r="BI120" s="984"/>
      <c r="BJ120" s="984"/>
      <c r="BK120" s="984"/>
      <c r="BL120" s="984"/>
      <c r="BM120" s="984"/>
      <c r="BN120" s="984"/>
      <c r="BO120" s="984"/>
      <c r="BP120" s="985"/>
      <c r="BQ120" s="1021">
        <v>4970077</v>
      </c>
      <c r="BR120" s="1022"/>
      <c r="BS120" s="1022"/>
      <c r="BT120" s="1022"/>
      <c r="BU120" s="1022"/>
      <c r="BV120" s="1022">
        <v>5428095</v>
      </c>
      <c r="BW120" s="1022"/>
      <c r="BX120" s="1022"/>
      <c r="BY120" s="1022"/>
      <c r="BZ120" s="1022"/>
      <c r="CA120" s="1022">
        <v>5494379</v>
      </c>
      <c r="CB120" s="1022"/>
      <c r="CC120" s="1022"/>
      <c r="CD120" s="1022"/>
      <c r="CE120" s="1022"/>
      <c r="CF120" s="1036">
        <v>69</v>
      </c>
      <c r="CG120" s="1037"/>
      <c r="CH120" s="1037"/>
      <c r="CI120" s="1037"/>
      <c r="CJ120" s="1037"/>
      <c r="CK120" s="1102" t="s">
        <v>471</v>
      </c>
      <c r="CL120" s="1103"/>
      <c r="CM120" s="1103"/>
      <c r="CN120" s="1103"/>
      <c r="CO120" s="1104"/>
      <c r="CP120" s="1110" t="s">
        <v>410</v>
      </c>
      <c r="CQ120" s="1111"/>
      <c r="CR120" s="1111"/>
      <c r="CS120" s="1111"/>
      <c r="CT120" s="1111"/>
      <c r="CU120" s="1111"/>
      <c r="CV120" s="1111"/>
      <c r="CW120" s="1111"/>
      <c r="CX120" s="1111"/>
      <c r="CY120" s="1111"/>
      <c r="CZ120" s="1111"/>
      <c r="DA120" s="1111"/>
      <c r="DB120" s="1111"/>
      <c r="DC120" s="1111"/>
      <c r="DD120" s="1111"/>
      <c r="DE120" s="1111"/>
      <c r="DF120" s="1112"/>
      <c r="DG120" s="1021">
        <v>2445678</v>
      </c>
      <c r="DH120" s="1022"/>
      <c r="DI120" s="1022"/>
      <c r="DJ120" s="1022"/>
      <c r="DK120" s="1022"/>
      <c r="DL120" s="1022">
        <v>2157843</v>
      </c>
      <c r="DM120" s="1022"/>
      <c r="DN120" s="1022"/>
      <c r="DO120" s="1022"/>
      <c r="DP120" s="1022"/>
      <c r="DQ120" s="1022">
        <v>1923810</v>
      </c>
      <c r="DR120" s="1022"/>
      <c r="DS120" s="1022"/>
      <c r="DT120" s="1022"/>
      <c r="DU120" s="1022"/>
      <c r="DV120" s="1023">
        <v>24.2</v>
      </c>
      <c r="DW120" s="1023"/>
      <c r="DX120" s="1023"/>
      <c r="DY120" s="1023"/>
      <c r="DZ120" s="1024"/>
    </row>
    <row r="121" spans="1:130" s="247" customFormat="1" ht="26.25" customHeight="1" x14ac:dyDescent="0.15">
      <c r="A121" s="1154"/>
      <c r="B121" s="1041"/>
      <c r="C121" s="1062" t="s">
        <v>472</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129</v>
      </c>
      <c r="AB121" s="1054"/>
      <c r="AC121" s="1054"/>
      <c r="AD121" s="1054"/>
      <c r="AE121" s="1055"/>
      <c r="AF121" s="1056" t="s">
        <v>129</v>
      </c>
      <c r="AG121" s="1054"/>
      <c r="AH121" s="1054"/>
      <c r="AI121" s="1054"/>
      <c r="AJ121" s="1055"/>
      <c r="AK121" s="1056" t="s">
        <v>129</v>
      </c>
      <c r="AL121" s="1054"/>
      <c r="AM121" s="1054"/>
      <c r="AN121" s="1054"/>
      <c r="AO121" s="1055"/>
      <c r="AP121" s="1057" t="s">
        <v>417</v>
      </c>
      <c r="AQ121" s="1058"/>
      <c r="AR121" s="1058"/>
      <c r="AS121" s="1058"/>
      <c r="AT121" s="1059"/>
      <c r="AU121" s="1087"/>
      <c r="AV121" s="1088"/>
      <c r="AW121" s="1088"/>
      <c r="AX121" s="1088"/>
      <c r="AY121" s="1089"/>
      <c r="AZ121" s="1044" t="s">
        <v>473</v>
      </c>
      <c r="BA121" s="1045"/>
      <c r="BB121" s="1045"/>
      <c r="BC121" s="1045"/>
      <c r="BD121" s="1045"/>
      <c r="BE121" s="1045"/>
      <c r="BF121" s="1045"/>
      <c r="BG121" s="1045"/>
      <c r="BH121" s="1045"/>
      <c r="BI121" s="1045"/>
      <c r="BJ121" s="1045"/>
      <c r="BK121" s="1045"/>
      <c r="BL121" s="1045"/>
      <c r="BM121" s="1045"/>
      <c r="BN121" s="1045"/>
      <c r="BO121" s="1045"/>
      <c r="BP121" s="1046"/>
      <c r="BQ121" s="1014">
        <v>2140856</v>
      </c>
      <c r="BR121" s="1015"/>
      <c r="BS121" s="1015"/>
      <c r="BT121" s="1015"/>
      <c r="BU121" s="1015"/>
      <c r="BV121" s="1015">
        <v>2598964</v>
      </c>
      <c r="BW121" s="1015"/>
      <c r="BX121" s="1015"/>
      <c r="BY121" s="1015"/>
      <c r="BZ121" s="1015"/>
      <c r="CA121" s="1015">
        <v>2282862</v>
      </c>
      <c r="CB121" s="1015"/>
      <c r="CC121" s="1015"/>
      <c r="CD121" s="1015"/>
      <c r="CE121" s="1015"/>
      <c r="CF121" s="1009">
        <v>28.7</v>
      </c>
      <c r="CG121" s="1010"/>
      <c r="CH121" s="1010"/>
      <c r="CI121" s="1010"/>
      <c r="CJ121" s="1010"/>
      <c r="CK121" s="1105"/>
      <c r="CL121" s="1106"/>
      <c r="CM121" s="1106"/>
      <c r="CN121" s="1106"/>
      <c r="CO121" s="1107"/>
      <c r="CP121" s="1115" t="s">
        <v>474</v>
      </c>
      <c r="CQ121" s="1116"/>
      <c r="CR121" s="1116"/>
      <c r="CS121" s="1116"/>
      <c r="CT121" s="1116"/>
      <c r="CU121" s="1116"/>
      <c r="CV121" s="1116"/>
      <c r="CW121" s="1116"/>
      <c r="CX121" s="1116"/>
      <c r="CY121" s="1116"/>
      <c r="CZ121" s="1116"/>
      <c r="DA121" s="1116"/>
      <c r="DB121" s="1116"/>
      <c r="DC121" s="1116"/>
      <c r="DD121" s="1116"/>
      <c r="DE121" s="1116"/>
      <c r="DF121" s="1117"/>
      <c r="DG121" s="1014">
        <v>528025</v>
      </c>
      <c r="DH121" s="1015"/>
      <c r="DI121" s="1015"/>
      <c r="DJ121" s="1015"/>
      <c r="DK121" s="1015"/>
      <c r="DL121" s="1015">
        <v>499420</v>
      </c>
      <c r="DM121" s="1015"/>
      <c r="DN121" s="1015"/>
      <c r="DO121" s="1015"/>
      <c r="DP121" s="1015"/>
      <c r="DQ121" s="1015">
        <v>470238</v>
      </c>
      <c r="DR121" s="1015"/>
      <c r="DS121" s="1015"/>
      <c r="DT121" s="1015"/>
      <c r="DU121" s="1015"/>
      <c r="DV121" s="1016">
        <v>5.9</v>
      </c>
      <c r="DW121" s="1016"/>
      <c r="DX121" s="1016"/>
      <c r="DY121" s="1016"/>
      <c r="DZ121" s="1017"/>
    </row>
    <row r="122" spans="1:130" s="247" customFormat="1" ht="26.25" customHeight="1" x14ac:dyDescent="0.15">
      <c r="A122" s="1154"/>
      <c r="B122" s="1041"/>
      <c r="C122" s="1011" t="s">
        <v>455</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129</v>
      </c>
      <c r="AB122" s="1054"/>
      <c r="AC122" s="1054"/>
      <c r="AD122" s="1054"/>
      <c r="AE122" s="1055"/>
      <c r="AF122" s="1056" t="s">
        <v>417</v>
      </c>
      <c r="AG122" s="1054"/>
      <c r="AH122" s="1054"/>
      <c r="AI122" s="1054"/>
      <c r="AJ122" s="1055"/>
      <c r="AK122" s="1056" t="s">
        <v>129</v>
      </c>
      <c r="AL122" s="1054"/>
      <c r="AM122" s="1054"/>
      <c r="AN122" s="1054"/>
      <c r="AO122" s="1055"/>
      <c r="AP122" s="1057" t="s">
        <v>442</v>
      </c>
      <c r="AQ122" s="1058"/>
      <c r="AR122" s="1058"/>
      <c r="AS122" s="1058"/>
      <c r="AT122" s="1059"/>
      <c r="AU122" s="1087"/>
      <c r="AV122" s="1088"/>
      <c r="AW122" s="1088"/>
      <c r="AX122" s="1088"/>
      <c r="AY122" s="1089"/>
      <c r="AZ122" s="1069" t="s">
        <v>475</v>
      </c>
      <c r="BA122" s="1060"/>
      <c r="BB122" s="1060"/>
      <c r="BC122" s="1060"/>
      <c r="BD122" s="1060"/>
      <c r="BE122" s="1060"/>
      <c r="BF122" s="1060"/>
      <c r="BG122" s="1060"/>
      <c r="BH122" s="1060"/>
      <c r="BI122" s="1060"/>
      <c r="BJ122" s="1060"/>
      <c r="BK122" s="1060"/>
      <c r="BL122" s="1060"/>
      <c r="BM122" s="1060"/>
      <c r="BN122" s="1060"/>
      <c r="BO122" s="1060"/>
      <c r="BP122" s="1061"/>
      <c r="BQ122" s="1092">
        <v>8493953</v>
      </c>
      <c r="BR122" s="1093"/>
      <c r="BS122" s="1093"/>
      <c r="BT122" s="1093"/>
      <c r="BU122" s="1093"/>
      <c r="BV122" s="1093">
        <v>7849391</v>
      </c>
      <c r="BW122" s="1093"/>
      <c r="BX122" s="1093"/>
      <c r="BY122" s="1093"/>
      <c r="BZ122" s="1093"/>
      <c r="CA122" s="1093">
        <v>7793762</v>
      </c>
      <c r="CB122" s="1093"/>
      <c r="CC122" s="1093"/>
      <c r="CD122" s="1093"/>
      <c r="CE122" s="1093"/>
      <c r="CF122" s="1113">
        <v>97.9</v>
      </c>
      <c r="CG122" s="1114"/>
      <c r="CH122" s="1114"/>
      <c r="CI122" s="1114"/>
      <c r="CJ122" s="1114"/>
      <c r="CK122" s="1105"/>
      <c r="CL122" s="1106"/>
      <c r="CM122" s="1106"/>
      <c r="CN122" s="1106"/>
      <c r="CO122" s="1107"/>
      <c r="CP122" s="1115" t="s">
        <v>408</v>
      </c>
      <c r="CQ122" s="1116"/>
      <c r="CR122" s="1116"/>
      <c r="CS122" s="1116"/>
      <c r="CT122" s="1116"/>
      <c r="CU122" s="1116"/>
      <c r="CV122" s="1116"/>
      <c r="CW122" s="1116"/>
      <c r="CX122" s="1116"/>
      <c r="CY122" s="1116"/>
      <c r="CZ122" s="1116"/>
      <c r="DA122" s="1116"/>
      <c r="DB122" s="1116"/>
      <c r="DC122" s="1116"/>
      <c r="DD122" s="1116"/>
      <c r="DE122" s="1116"/>
      <c r="DF122" s="1117"/>
      <c r="DG122" s="1014">
        <v>235524</v>
      </c>
      <c r="DH122" s="1015"/>
      <c r="DI122" s="1015"/>
      <c r="DJ122" s="1015"/>
      <c r="DK122" s="1015"/>
      <c r="DL122" s="1015">
        <v>412285</v>
      </c>
      <c r="DM122" s="1015"/>
      <c r="DN122" s="1015"/>
      <c r="DO122" s="1015"/>
      <c r="DP122" s="1015"/>
      <c r="DQ122" s="1015">
        <v>344266</v>
      </c>
      <c r="DR122" s="1015"/>
      <c r="DS122" s="1015"/>
      <c r="DT122" s="1015"/>
      <c r="DU122" s="1015"/>
      <c r="DV122" s="1016">
        <v>4.3</v>
      </c>
      <c r="DW122" s="1016"/>
      <c r="DX122" s="1016"/>
      <c r="DY122" s="1016"/>
      <c r="DZ122" s="1017"/>
    </row>
    <row r="123" spans="1:130" s="247" customFormat="1" ht="26.25" customHeight="1" x14ac:dyDescent="0.15">
      <c r="A123" s="1154"/>
      <c r="B123" s="1041"/>
      <c r="C123" s="1011" t="s">
        <v>461</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129</v>
      </c>
      <c r="AB123" s="1054"/>
      <c r="AC123" s="1054"/>
      <c r="AD123" s="1054"/>
      <c r="AE123" s="1055"/>
      <c r="AF123" s="1056" t="s">
        <v>129</v>
      </c>
      <c r="AG123" s="1054"/>
      <c r="AH123" s="1054"/>
      <c r="AI123" s="1054"/>
      <c r="AJ123" s="1055"/>
      <c r="AK123" s="1056" t="s">
        <v>129</v>
      </c>
      <c r="AL123" s="1054"/>
      <c r="AM123" s="1054"/>
      <c r="AN123" s="1054"/>
      <c r="AO123" s="1055"/>
      <c r="AP123" s="1057" t="s">
        <v>417</v>
      </c>
      <c r="AQ123" s="1058"/>
      <c r="AR123" s="1058"/>
      <c r="AS123" s="1058"/>
      <c r="AT123" s="1059"/>
      <c r="AU123" s="1090"/>
      <c r="AV123" s="1091"/>
      <c r="AW123" s="1091"/>
      <c r="AX123" s="1091"/>
      <c r="AY123" s="1091"/>
      <c r="AZ123" s="278" t="s">
        <v>188</v>
      </c>
      <c r="BA123" s="278"/>
      <c r="BB123" s="278"/>
      <c r="BC123" s="278"/>
      <c r="BD123" s="278"/>
      <c r="BE123" s="278"/>
      <c r="BF123" s="278"/>
      <c r="BG123" s="278"/>
      <c r="BH123" s="278"/>
      <c r="BI123" s="278"/>
      <c r="BJ123" s="278"/>
      <c r="BK123" s="278"/>
      <c r="BL123" s="278"/>
      <c r="BM123" s="278"/>
      <c r="BN123" s="278"/>
      <c r="BO123" s="1070" t="s">
        <v>476</v>
      </c>
      <c r="BP123" s="1101"/>
      <c r="BQ123" s="1160">
        <v>15604886</v>
      </c>
      <c r="BR123" s="1161"/>
      <c r="BS123" s="1161"/>
      <c r="BT123" s="1161"/>
      <c r="BU123" s="1161"/>
      <c r="BV123" s="1161">
        <v>15876450</v>
      </c>
      <c r="BW123" s="1161"/>
      <c r="BX123" s="1161"/>
      <c r="BY123" s="1161"/>
      <c r="BZ123" s="1161"/>
      <c r="CA123" s="1161">
        <v>15571003</v>
      </c>
      <c r="CB123" s="1161"/>
      <c r="CC123" s="1161"/>
      <c r="CD123" s="1161"/>
      <c r="CE123" s="1161"/>
      <c r="CF123" s="1094"/>
      <c r="CG123" s="1095"/>
      <c r="CH123" s="1095"/>
      <c r="CI123" s="1095"/>
      <c r="CJ123" s="1096"/>
      <c r="CK123" s="1105"/>
      <c r="CL123" s="1106"/>
      <c r="CM123" s="1106"/>
      <c r="CN123" s="1106"/>
      <c r="CO123" s="1107"/>
      <c r="CP123" s="1115" t="s">
        <v>414</v>
      </c>
      <c r="CQ123" s="1116"/>
      <c r="CR123" s="1116"/>
      <c r="CS123" s="1116"/>
      <c r="CT123" s="1116"/>
      <c r="CU123" s="1116"/>
      <c r="CV123" s="1116"/>
      <c r="CW123" s="1116"/>
      <c r="CX123" s="1116"/>
      <c r="CY123" s="1116"/>
      <c r="CZ123" s="1116"/>
      <c r="DA123" s="1116"/>
      <c r="DB123" s="1116"/>
      <c r="DC123" s="1116"/>
      <c r="DD123" s="1116"/>
      <c r="DE123" s="1116"/>
      <c r="DF123" s="1117"/>
      <c r="DG123" s="1053">
        <v>135921</v>
      </c>
      <c r="DH123" s="1054"/>
      <c r="DI123" s="1054"/>
      <c r="DJ123" s="1054"/>
      <c r="DK123" s="1055"/>
      <c r="DL123" s="1056">
        <v>137685</v>
      </c>
      <c r="DM123" s="1054"/>
      <c r="DN123" s="1054"/>
      <c r="DO123" s="1054"/>
      <c r="DP123" s="1055"/>
      <c r="DQ123" s="1056">
        <v>138917</v>
      </c>
      <c r="DR123" s="1054"/>
      <c r="DS123" s="1054"/>
      <c r="DT123" s="1054"/>
      <c r="DU123" s="1055"/>
      <c r="DV123" s="1057">
        <v>1.7</v>
      </c>
      <c r="DW123" s="1058"/>
      <c r="DX123" s="1058"/>
      <c r="DY123" s="1058"/>
      <c r="DZ123" s="1059"/>
    </row>
    <row r="124" spans="1:130" s="247" customFormat="1" ht="26.25" customHeight="1" thickBot="1" x14ac:dyDescent="0.2">
      <c r="A124" s="1154"/>
      <c r="B124" s="1041"/>
      <c r="C124" s="1011" t="s">
        <v>464</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129</v>
      </c>
      <c r="AB124" s="1054"/>
      <c r="AC124" s="1054"/>
      <c r="AD124" s="1054"/>
      <c r="AE124" s="1055"/>
      <c r="AF124" s="1056" t="s">
        <v>129</v>
      </c>
      <c r="AG124" s="1054"/>
      <c r="AH124" s="1054"/>
      <c r="AI124" s="1054"/>
      <c r="AJ124" s="1055"/>
      <c r="AK124" s="1056" t="s">
        <v>129</v>
      </c>
      <c r="AL124" s="1054"/>
      <c r="AM124" s="1054"/>
      <c r="AN124" s="1054"/>
      <c r="AO124" s="1055"/>
      <c r="AP124" s="1057" t="s">
        <v>129</v>
      </c>
      <c r="AQ124" s="1058"/>
      <c r="AR124" s="1058"/>
      <c r="AS124" s="1058"/>
      <c r="AT124" s="1059"/>
      <c r="AU124" s="1156" t="s">
        <v>477</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129</v>
      </c>
      <c r="BR124" s="1123"/>
      <c r="BS124" s="1123"/>
      <c r="BT124" s="1123"/>
      <c r="BU124" s="1123"/>
      <c r="BV124" s="1123" t="s">
        <v>442</v>
      </c>
      <c r="BW124" s="1123"/>
      <c r="BX124" s="1123"/>
      <c r="BY124" s="1123"/>
      <c r="BZ124" s="1123"/>
      <c r="CA124" s="1123" t="s">
        <v>442</v>
      </c>
      <c r="CB124" s="1123"/>
      <c r="CC124" s="1123"/>
      <c r="CD124" s="1123"/>
      <c r="CE124" s="1123"/>
      <c r="CF124" s="1124"/>
      <c r="CG124" s="1125"/>
      <c r="CH124" s="1125"/>
      <c r="CI124" s="1125"/>
      <c r="CJ124" s="1126"/>
      <c r="CK124" s="1108"/>
      <c r="CL124" s="1108"/>
      <c r="CM124" s="1108"/>
      <c r="CN124" s="1108"/>
      <c r="CO124" s="1109"/>
      <c r="CP124" s="1115" t="s">
        <v>478</v>
      </c>
      <c r="CQ124" s="1116"/>
      <c r="CR124" s="1116"/>
      <c r="CS124" s="1116"/>
      <c r="CT124" s="1116"/>
      <c r="CU124" s="1116"/>
      <c r="CV124" s="1116"/>
      <c r="CW124" s="1116"/>
      <c r="CX124" s="1116"/>
      <c r="CY124" s="1116"/>
      <c r="CZ124" s="1116"/>
      <c r="DA124" s="1116"/>
      <c r="DB124" s="1116"/>
      <c r="DC124" s="1116"/>
      <c r="DD124" s="1116"/>
      <c r="DE124" s="1116"/>
      <c r="DF124" s="1117"/>
      <c r="DG124" s="1100" t="s">
        <v>129</v>
      </c>
      <c r="DH124" s="1079"/>
      <c r="DI124" s="1079"/>
      <c r="DJ124" s="1079"/>
      <c r="DK124" s="1080"/>
      <c r="DL124" s="1078" t="s">
        <v>129</v>
      </c>
      <c r="DM124" s="1079"/>
      <c r="DN124" s="1079"/>
      <c r="DO124" s="1079"/>
      <c r="DP124" s="1080"/>
      <c r="DQ124" s="1078" t="s">
        <v>129</v>
      </c>
      <c r="DR124" s="1079"/>
      <c r="DS124" s="1079"/>
      <c r="DT124" s="1079"/>
      <c r="DU124" s="1080"/>
      <c r="DV124" s="1081" t="s">
        <v>129</v>
      </c>
      <c r="DW124" s="1082"/>
      <c r="DX124" s="1082"/>
      <c r="DY124" s="1082"/>
      <c r="DZ124" s="1083"/>
    </row>
    <row r="125" spans="1:130" s="247" customFormat="1" ht="26.25" customHeight="1" x14ac:dyDescent="0.15">
      <c r="A125" s="1154"/>
      <c r="B125" s="1041"/>
      <c r="C125" s="1011" t="s">
        <v>466</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129</v>
      </c>
      <c r="AB125" s="1054"/>
      <c r="AC125" s="1054"/>
      <c r="AD125" s="1054"/>
      <c r="AE125" s="1055"/>
      <c r="AF125" s="1056" t="s">
        <v>129</v>
      </c>
      <c r="AG125" s="1054"/>
      <c r="AH125" s="1054"/>
      <c r="AI125" s="1054"/>
      <c r="AJ125" s="1055"/>
      <c r="AK125" s="1056" t="s">
        <v>129</v>
      </c>
      <c r="AL125" s="1054"/>
      <c r="AM125" s="1054"/>
      <c r="AN125" s="1054"/>
      <c r="AO125" s="1055"/>
      <c r="AP125" s="1057" t="s">
        <v>129</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479</v>
      </c>
      <c r="CL125" s="1103"/>
      <c r="CM125" s="1103"/>
      <c r="CN125" s="1103"/>
      <c r="CO125" s="1104"/>
      <c r="CP125" s="1035" t="s">
        <v>480</v>
      </c>
      <c r="CQ125" s="984"/>
      <c r="CR125" s="984"/>
      <c r="CS125" s="984"/>
      <c r="CT125" s="984"/>
      <c r="CU125" s="984"/>
      <c r="CV125" s="984"/>
      <c r="CW125" s="984"/>
      <c r="CX125" s="984"/>
      <c r="CY125" s="984"/>
      <c r="CZ125" s="984"/>
      <c r="DA125" s="984"/>
      <c r="DB125" s="984"/>
      <c r="DC125" s="984"/>
      <c r="DD125" s="984"/>
      <c r="DE125" s="984"/>
      <c r="DF125" s="985"/>
      <c r="DG125" s="1021" t="s">
        <v>129</v>
      </c>
      <c r="DH125" s="1022"/>
      <c r="DI125" s="1022"/>
      <c r="DJ125" s="1022"/>
      <c r="DK125" s="1022"/>
      <c r="DL125" s="1022" t="s">
        <v>129</v>
      </c>
      <c r="DM125" s="1022"/>
      <c r="DN125" s="1022"/>
      <c r="DO125" s="1022"/>
      <c r="DP125" s="1022"/>
      <c r="DQ125" s="1022" t="s">
        <v>129</v>
      </c>
      <c r="DR125" s="1022"/>
      <c r="DS125" s="1022"/>
      <c r="DT125" s="1022"/>
      <c r="DU125" s="1022"/>
      <c r="DV125" s="1023" t="s">
        <v>129</v>
      </c>
      <c r="DW125" s="1023"/>
      <c r="DX125" s="1023"/>
      <c r="DY125" s="1023"/>
      <c r="DZ125" s="1024"/>
    </row>
    <row r="126" spans="1:130" s="247" customFormat="1" ht="26.25" customHeight="1" thickBot="1" x14ac:dyDescent="0.2">
      <c r="A126" s="1154"/>
      <c r="B126" s="1041"/>
      <c r="C126" s="1011" t="s">
        <v>468</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129</v>
      </c>
      <c r="AB126" s="1054"/>
      <c r="AC126" s="1054"/>
      <c r="AD126" s="1054"/>
      <c r="AE126" s="1055"/>
      <c r="AF126" s="1056" t="s">
        <v>129</v>
      </c>
      <c r="AG126" s="1054"/>
      <c r="AH126" s="1054"/>
      <c r="AI126" s="1054"/>
      <c r="AJ126" s="1055"/>
      <c r="AK126" s="1056" t="s">
        <v>129</v>
      </c>
      <c r="AL126" s="1054"/>
      <c r="AM126" s="1054"/>
      <c r="AN126" s="1054"/>
      <c r="AO126" s="1055"/>
      <c r="AP126" s="1057" t="s">
        <v>129</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481</v>
      </c>
      <c r="CQ126" s="1045"/>
      <c r="CR126" s="1045"/>
      <c r="CS126" s="1045"/>
      <c r="CT126" s="1045"/>
      <c r="CU126" s="1045"/>
      <c r="CV126" s="1045"/>
      <c r="CW126" s="1045"/>
      <c r="CX126" s="1045"/>
      <c r="CY126" s="1045"/>
      <c r="CZ126" s="1045"/>
      <c r="DA126" s="1045"/>
      <c r="DB126" s="1045"/>
      <c r="DC126" s="1045"/>
      <c r="DD126" s="1045"/>
      <c r="DE126" s="1045"/>
      <c r="DF126" s="1046"/>
      <c r="DG126" s="1014" t="s">
        <v>129</v>
      </c>
      <c r="DH126" s="1015"/>
      <c r="DI126" s="1015"/>
      <c r="DJ126" s="1015"/>
      <c r="DK126" s="1015"/>
      <c r="DL126" s="1015" t="s">
        <v>129</v>
      </c>
      <c r="DM126" s="1015"/>
      <c r="DN126" s="1015"/>
      <c r="DO126" s="1015"/>
      <c r="DP126" s="1015"/>
      <c r="DQ126" s="1015" t="s">
        <v>129</v>
      </c>
      <c r="DR126" s="1015"/>
      <c r="DS126" s="1015"/>
      <c r="DT126" s="1015"/>
      <c r="DU126" s="1015"/>
      <c r="DV126" s="1016" t="s">
        <v>129</v>
      </c>
      <c r="DW126" s="1016"/>
      <c r="DX126" s="1016"/>
      <c r="DY126" s="1016"/>
      <c r="DZ126" s="1017"/>
    </row>
    <row r="127" spans="1:130" s="247" customFormat="1" ht="26.25" customHeight="1" x14ac:dyDescent="0.15">
      <c r="A127" s="1155"/>
      <c r="B127" s="1043"/>
      <c r="C127" s="1097" t="s">
        <v>482</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129</v>
      </c>
      <c r="AB127" s="1054"/>
      <c r="AC127" s="1054"/>
      <c r="AD127" s="1054"/>
      <c r="AE127" s="1055"/>
      <c r="AF127" s="1056" t="s">
        <v>129</v>
      </c>
      <c r="AG127" s="1054"/>
      <c r="AH127" s="1054"/>
      <c r="AI127" s="1054"/>
      <c r="AJ127" s="1055"/>
      <c r="AK127" s="1056" t="s">
        <v>129</v>
      </c>
      <c r="AL127" s="1054"/>
      <c r="AM127" s="1054"/>
      <c r="AN127" s="1054"/>
      <c r="AO127" s="1055"/>
      <c r="AP127" s="1057" t="s">
        <v>129</v>
      </c>
      <c r="AQ127" s="1058"/>
      <c r="AR127" s="1058"/>
      <c r="AS127" s="1058"/>
      <c r="AT127" s="1059"/>
      <c r="AU127" s="283"/>
      <c r="AV127" s="283"/>
      <c r="AW127" s="283"/>
      <c r="AX127" s="1127" t="s">
        <v>483</v>
      </c>
      <c r="AY127" s="1128"/>
      <c r="AZ127" s="1128"/>
      <c r="BA127" s="1128"/>
      <c r="BB127" s="1128"/>
      <c r="BC127" s="1128"/>
      <c r="BD127" s="1128"/>
      <c r="BE127" s="1129"/>
      <c r="BF127" s="1130" t="s">
        <v>484</v>
      </c>
      <c r="BG127" s="1128"/>
      <c r="BH127" s="1128"/>
      <c r="BI127" s="1128"/>
      <c r="BJ127" s="1128"/>
      <c r="BK127" s="1128"/>
      <c r="BL127" s="1129"/>
      <c r="BM127" s="1130" t="s">
        <v>485</v>
      </c>
      <c r="BN127" s="1128"/>
      <c r="BO127" s="1128"/>
      <c r="BP127" s="1128"/>
      <c r="BQ127" s="1128"/>
      <c r="BR127" s="1128"/>
      <c r="BS127" s="1129"/>
      <c r="BT127" s="1130" t="s">
        <v>486</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487</v>
      </c>
      <c r="CQ127" s="1045"/>
      <c r="CR127" s="1045"/>
      <c r="CS127" s="1045"/>
      <c r="CT127" s="1045"/>
      <c r="CU127" s="1045"/>
      <c r="CV127" s="1045"/>
      <c r="CW127" s="1045"/>
      <c r="CX127" s="1045"/>
      <c r="CY127" s="1045"/>
      <c r="CZ127" s="1045"/>
      <c r="DA127" s="1045"/>
      <c r="DB127" s="1045"/>
      <c r="DC127" s="1045"/>
      <c r="DD127" s="1045"/>
      <c r="DE127" s="1045"/>
      <c r="DF127" s="1046"/>
      <c r="DG127" s="1014" t="s">
        <v>129</v>
      </c>
      <c r="DH127" s="1015"/>
      <c r="DI127" s="1015"/>
      <c r="DJ127" s="1015"/>
      <c r="DK127" s="1015"/>
      <c r="DL127" s="1015" t="s">
        <v>129</v>
      </c>
      <c r="DM127" s="1015"/>
      <c r="DN127" s="1015"/>
      <c r="DO127" s="1015"/>
      <c r="DP127" s="1015"/>
      <c r="DQ127" s="1015" t="s">
        <v>129</v>
      </c>
      <c r="DR127" s="1015"/>
      <c r="DS127" s="1015"/>
      <c r="DT127" s="1015"/>
      <c r="DU127" s="1015"/>
      <c r="DV127" s="1016" t="s">
        <v>129</v>
      </c>
      <c r="DW127" s="1016"/>
      <c r="DX127" s="1016"/>
      <c r="DY127" s="1016"/>
      <c r="DZ127" s="1017"/>
    </row>
    <row r="128" spans="1:130" s="247" customFormat="1" ht="26.25" customHeight="1" thickBot="1" x14ac:dyDescent="0.2">
      <c r="A128" s="1138" t="s">
        <v>488</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489</v>
      </c>
      <c r="X128" s="1140"/>
      <c r="Y128" s="1140"/>
      <c r="Z128" s="1141"/>
      <c r="AA128" s="1142">
        <v>164998</v>
      </c>
      <c r="AB128" s="1143"/>
      <c r="AC128" s="1143"/>
      <c r="AD128" s="1143"/>
      <c r="AE128" s="1144"/>
      <c r="AF128" s="1145">
        <v>138573</v>
      </c>
      <c r="AG128" s="1143"/>
      <c r="AH128" s="1143"/>
      <c r="AI128" s="1143"/>
      <c r="AJ128" s="1144"/>
      <c r="AK128" s="1145">
        <v>129141</v>
      </c>
      <c r="AL128" s="1143"/>
      <c r="AM128" s="1143"/>
      <c r="AN128" s="1143"/>
      <c r="AO128" s="1144"/>
      <c r="AP128" s="1146"/>
      <c r="AQ128" s="1147"/>
      <c r="AR128" s="1147"/>
      <c r="AS128" s="1147"/>
      <c r="AT128" s="1148"/>
      <c r="AU128" s="283"/>
      <c r="AV128" s="283"/>
      <c r="AW128" s="283"/>
      <c r="AX128" s="983" t="s">
        <v>490</v>
      </c>
      <c r="AY128" s="984"/>
      <c r="AZ128" s="984"/>
      <c r="BA128" s="984"/>
      <c r="BB128" s="984"/>
      <c r="BC128" s="984"/>
      <c r="BD128" s="984"/>
      <c r="BE128" s="985"/>
      <c r="BF128" s="1149" t="s">
        <v>129</v>
      </c>
      <c r="BG128" s="1150"/>
      <c r="BH128" s="1150"/>
      <c r="BI128" s="1150"/>
      <c r="BJ128" s="1150"/>
      <c r="BK128" s="1150"/>
      <c r="BL128" s="1151"/>
      <c r="BM128" s="1149">
        <v>13.58</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491</v>
      </c>
      <c r="CQ128" s="1132"/>
      <c r="CR128" s="1132"/>
      <c r="CS128" s="1132"/>
      <c r="CT128" s="1132"/>
      <c r="CU128" s="1132"/>
      <c r="CV128" s="1132"/>
      <c r="CW128" s="1132"/>
      <c r="CX128" s="1132"/>
      <c r="CY128" s="1132"/>
      <c r="CZ128" s="1132"/>
      <c r="DA128" s="1132"/>
      <c r="DB128" s="1132"/>
      <c r="DC128" s="1132"/>
      <c r="DD128" s="1132"/>
      <c r="DE128" s="1132"/>
      <c r="DF128" s="1133"/>
      <c r="DG128" s="1134" t="s">
        <v>129</v>
      </c>
      <c r="DH128" s="1135"/>
      <c r="DI128" s="1135"/>
      <c r="DJ128" s="1135"/>
      <c r="DK128" s="1135"/>
      <c r="DL128" s="1135" t="s">
        <v>129</v>
      </c>
      <c r="DM128" s="1135"/>
      <c r="DN128" s="1135"/>
      <c r="DO128" s="1135"/>
      <c r="DP128" s="1135"/>
      <c r="DQ128" s="1135" t="s">
        <v>129</v>
      </c>
      <c r="DR128" s="1135"/>
      <c r="DS128" s="1135"/>
      <c r="DT128" s="1135"/>
      <c r="DU128" s="1135"/>
      <c r="DV128" s="1136" t="s">
        <v>417</v>
      </c>
      <c r="DW128" s="1136"/>
      <c r="DX128" s="1136"/>
      <c r="DY128" s="1136"/>
      <c r="DZ128" s="1137"/>
    </row>
    <row r="129" spans="1:131" s="247" customFormat="1" ht="26.25" customHeight="1" x14ac:dyDescent="0.15">
      <c r="A129" s="1025" t="s">
        <v>108</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492</v>
      </c>
      <c r="X129" s="1169"/>
      <c r="Y129" s="1169"/>
      <c r="Z129" s="1170"/>
      <c r="AA129" s="1053">
        <v>7025655</v>
      </c>
      <c r="AB129" s="1054"/>
      <c r="AC129" s="1054"/>
      <c r="AD129" s="1054"/>
      <c r="AE129" s="1055"/>
      <c r="AF129" s="1056">
        <v>7417615</v>
      </c>
      <c r="AG129" s="1054"/>
      <c r="AH129" s="1054"/>
      <c r="AI129" s="1054"/>
      <c r="AJ129" s="1055"/>
      <c r="AK129" s="1056">
        <v>8724131</v>
      </c>
      <c r="AL129" s="1054"/>
      <c r="AM129" s="1054"/>
      <c r="AN129" s="1054"/>
      <c r="AO129" s="1055"/>
      <c r="AP129" s="1171"/>
      <c r="AQ129" s="1172"/>
      <c r="AR129" s="1172"/>
      <c r="AS129" s="1172"/>
      <c r="AT129" s="1173"/>
      <c r="AU129" s="285"/>
      <c r="AV129" s="285"/>
      <c r="AW129" s="285"/>
      <c r="AX129" s="1162" t="s">
        <v>493</v>
      </c>
      <c r="AY129" s="1045"/>
      <c r="AZ129" s="1045"/>
      <c r="BA129" s="1045"/>
      <c r="BB129" s="1045"/>
      <c r="BC129" s="1045"/>
      <c r="BD129" s="1045"/>
      <c r="BE129" s="1046"/>
      <c r="BF129" s="1163" t="s">
        <v>417</v>
      </c>
      <c r="BG129" s="1164"/>
      <c r="BH129" s="1164"/>
      <c r="BI129" s="1164"/>
      <c r="BJ129" s="1164"/>
      <c r="BK129" s="1164"/>
      <c r="BL129" s="1165"/>
      <c r="BM129" s="1163">
        <v>18.579999999999998</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494</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495</v>
      </c>
      <c r="X130" s="1169"/>
      <c r="Y130" s="1169"/>
      <c r="Z130" s="1170"/>
      <c r="AA130" s="1053">
        <v>798779</v>
      </c>
      <c r="AB130" s="1054"/>
      <c r="AC130" s="1054"/>
      <c r="AD130" s="1054"/>
      <c r="AE130" s="1055"/>
      <c r="AF130" s="1056">
        <v>786449</v>
      </c>
      <c r="AG130" s="1054"/>
      <c r="AH130" s="1054"/>
      <c r="AI130" s="1054"/>
      <c r="AJ130" s="1055"/>
      <c r="AK130" s="1056">
        <v>760561</v>
      </c>
      <c r="AL130" s="1054"/>
      <c r="AM130" s="1054"/>
      <c r="AN130" s="1054"/>
      <c r="AO130" s="1055"/>
      <c r="AP130" s="1171"/>
      <c r="AQ130" s="1172"/>
      <c r="AR130" s="1172"/>
      <c r="AS130" s="1172"/>
      <c r="AT130" s="1173"/>
      <c r="AU130" s="285"/>
      <c r="AV130" s="285"/>
      <c r="AW130" s="285"/>
      <c r="AX130" s="1162" t="s">
        <v>496</v>
      </c>
      <c r="AY130" s="1045"/>
      <c r="AZ130" s="1045"/>
      <c r="BA130" s="1045"/>
      <c r="BB130" s="1045"/>
      <c r="BC130" s="1045"/>
      <c r="BD130" s="1045"/>
      <c r="BE130" s="1046"/>
      <c r="BF130" s="1199">
        <v>1</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497</v>
      </c>
      <c r="X131" s="1207"/>
      <c r="Y131" s="1207"/>
      <c r="Z131" s="1208"/>
      <c r="AA131" s="1100">
        <v>6226876</v>
      </c>
      <c r="AB131" s="1079"/>
      <c r="AC131" s="1079"/>
      <c r="AD131" s="1079"/>
      <c r="AE131" s="1080"/>
      <c r="AF131" s="1078">
        <v>6631166</v>
      </c>
      <c r="AG131" s="1079"/>
      <c r="AH131" s="1079"/>
      <c r="AI131" s="1079"/>
      <c r="AJ131" s="1080"/>
      <c r="AK131" s="1078">
        <v>7963570</v>
      </c>
      <c r="AL131" s="1079"/>
      <c r="AM131" s="1079"/>
      <c r="AN131" s="1079"/>
      <c r="AO131" s="1080"/>
      <c r="AP131" s="1209"/>
      <c r="AQ131" s="1210"/>
      <c r="AR131" s="1210"/>
      <c r="AS131" s="1210"/>
      <c r="AT131" s="1211"/>
      <c r="AU131" s="285"/>
      <c r="AV131" s="285"/>
      <c r="AW131" s="285"/>
      <c r="AX131" s="1181" t="s">
        <v>498</v>
      </c>
      <c r="AY131" s="1132"/>
      <c r="AZ131" s="1132"/>
      <c r="BA131" s="1132"/>
      <c r="BB131" s="1132"/>
      <c r="BC131" s="1132"/>
      <c r="BD131" s="1132"/>
      <c r="BE131" s="1133"/>
      <c r="BF131" s="1182" t="s">
        <v>129</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499</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500</v>
      </c>
      <c r="W132" s="1192"/>
      <c r="X132" s="1192"/>
      <c r="Y132" s="1192"/>
      <c r="Z132" s="1193"/>
      <c r="AA132" s="1194">
        <v>1.1037476900000001</v>
      </c>
      <c r="AB132" s="1195"/>
      <c r="AC132" s="1195"/>
      <c r="AD132" s="1195"/>
      <c r="AE132" s="1196"/>
      <c r="AF132" s="1197">
        <v>1.0499058539999999</v>
      </c>
      <c r="AG132" s="1195"/>
      <c r="AH132" s="1195"/>
      <c r="AI132" s="1195"/>
      <c r="AJ132" s="1196"/>
      <c r="AK132" s="1197">
        <v>1.041354568</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501</v>
      </c>
      <c r="W133" s="1175"/>
      <c r="X133" s="1175"/>
      <c r="Y133" s="1175"/>
      <c r="Z133" s="1176"/>
      <c r="AA133" s="1177">
        <v>1.9</v>
      </c>
      <c r="AB133" s="1178"/>
      <c r="AC133" s="1178"/>
      <c r="AD133" s="1178"/>
      <c r="AE133" s="1179"/>
      <c r="AF133" s="1177">
        <v>1.4</v>
      </c>
      <c r="AG133" s="1178"/>
      <c r="AH133" s="1178"/>
      <c r="AI133" s="1178"/>
      <c r="AJ133" s="1179"/>
      <c r="AK133" s="1177">
        <v>1</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v1KGMoHDP3ViFNwA3SsQg4OWfbRy68XzO4xcNeEFaX3PI4UE3dVWATIYbe57KYjD+oUKDe2YUkGtLjtxGvVcg==" saltValue="avpfZI4EcwDGoMG1FQBF7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n7vxbE2hgrKbGLMn/kFzYHF9Z7ZtL37QJCZ+zDN5Fvw4cNNctdHFCcA/izJzhPi8l6vNMTPiiE8B56kqcd/9Q==" saltValue="LkMX0JOBQYPPFovDbvkU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yjJBDlSVfjdr4h0NXIka93twLk/xvuWfm52B0HxW8XCBDvdOU89Iqy5iZHDbvrXXbSWYBRBBVGeTeKXE3BpVQ==" saltValue="/tv708rRaOgmUPx4G3Qp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510</v>
      </c>
      <c r="AL9" s="1218"/>
      <c r="AM9" s="1218"/>
      <c r="AN9" s="1219"/>
      <c r="AO9" s="313">
        <v>1426465</v>
      </c>
      <c r="AP9" s="313">
        <v>49880</v>
      </c>
      <c r="AQ9" s="314">
        <v>56845</v>
      </c>
      <c r="AR9" s="315">
        <v>-12.3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511</v>
      </c>
      <c r="AL10" s="1218"/>
      <c r="AM10" s="1218"/>
      <c r="AN10" s="1219"/>
      <c r="AO10" s="316">
        <v>105206</v>
      </c>
      <c r="AP10" s="316">
        <v>3679</v>
      </c>
      <c r="AQ10" s="317">
        <v>5922</v>
      </c>
      <c r="AR10" s="318">
        <v>-37.9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512</v>
      </c>
      <c r="AL11" s="1218"/>
      <c r="AM11" s="1218"/>
      <c r="AN11" s="1219"/>
      <c r="AO11" s="316">
        <v>430931</v>
      </c>
      <c r="AP11" s="316">
        <v>15069</v>
      </c>
      <c r="AQ11" s="317">
        <v>8264</v>
      </c>
      <c r="AR11" s="318">
        <v>82.3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513</v>
      </c>
      <c r="AL12" s="1218"/>
      <c r="AM12" s="1218"/>
      <c r="AN12" s="1219"/>
      <c r="AO12" s="316">
        <v>2667</v>
      </c>
      <c r="AP12" s="316">
        <v>93</v>
      </c>
      <c r="AQ12" s="317">
        <v>284</v>
      </c>
      <c r="AR12" s="318">
        <v>-67.3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514</v>
      </c>
      <c r="AL13" s="1218"/>
      <c r="AM13" s="1218"/>
      <c r="AN13" s="1219"/>
      <c r="AO13" s="316" t="s">
        <v>515</v>
      </c>
      <c r="AP13" s="316" t="s">
        <v>515</v>
      </c>
      <c r="AQ13" s="317">
        <v>20</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516</v>
      </c>
      <c r="AL14" s="1218"/>
      <c r="AM14" s="1218"/>
      <c r="AN14" s="1219"/>
      <c r="AO14" s="316">
        <v>94020</v>
      </c>
      <c r="AP14" s="316">
        <v>3288</v>
      </c>
      <c r="AQ14" s="317">
        <v>2517</v>
      </c>
      <c r="AR14" s="318">
        <v>30.6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517</v>
      </c>
      <c r="AL15" s="1218"/>
      <c r="AM15" s="1218"/>
      <c r="AN15" s="1219"/>
      <c r="AO15" s="316">
        <v>29812</v>
      </c>
      <c r="AP15" s="316">
        <v>1042</v>
      </c>
      <c r="AQ15" s="317">
        <v>1185</v>
      </c>
      <c r="AR15" s="318">
        <v>-12.1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518</v>
      </c>
      <c r="AL16" s="1221"/>
      <c r="AM16" s="1221"/>
      <c r="AN16" s="1222"/>
      <c r="AO16" s="316">
        <v>-104674</v>
      </c>
      <c r="AP16" s="316">
        <v>-3660</v>
      </c>
      <c r="AQ16" s="317">
        <v>-4726</v>
      </c>
      <c r="AR16" s="318">
        <v>-22.6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188</v>
      </c>
      <c r="AL17" s="1221"/>
      <c r="AM17" s="1221"/>
      <c r="AN17" s="1222"/>
      <c r="AO17" s="316">
        <v>1984427</v>
      </c>
      <c r="AP17" s="316">
        <v>69390</v>
      </c>
      <c r="AQ17" s="317">
        <v>70311</v>
      </c>
      <c r="AR17" s="318">
        <v>-1.3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523</v>
      </c>
      <c r="AL21" s="1213"/>
      <c r="AM21" s="1213"/>
      <c r="AN21" s="1214"/>
      <c r="AO21" s="328">
        <v>6.85</v>
      </c>
      <c r="AP21" s="329">
        <v>6.54</v>
      </c>
      <c r="AQ21" s="330">
        <v>0.31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524</v>
      </c>
      <c r="AL22" s="1213"/>
      <c r="AM22" s="1213"/>
      <c r="AN22" s="1214"/>
      <c r="AO22" s="333">
        <v>95.3</v>
      </c>
      <c r="AP22" s="334">
        <v>97.4</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528</v>
      </c>
      <c r="AL32" s="1229"/>
      <c r="AM32" s="1229"/>
      <c r="AN32" s="1230"/>
      <c r="AO32" s="343">
        <v>527720</v>
      </c>
      <c r="AP32" s="343">
        <v>18453</v>
      </c>
      <c r="AQ32" s="344">
        <v>31480</v>
      </c>
      <c r="AR32" s="345">
        <v>-41.4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529</v>
      </c>
      <c r="AL33" s="1229"/>
      <c r="AM33" s="1229"/>
      <c r="AN33" s="1230"/>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530</v>
      </c>
      <c r="AL34" s="1229"/>
      <c r="AM34" s="1229"/>
      <c r="AN34" s="1230"/>
      <c r="AO34" s="343" t="s">
        <v>515</v>
      </c>
      <c r="AP34" s="343" t="s">
        <v>515</v>
      </c>
      <c r="AQ34" s="344">
        <v>0</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531</v>
      </c>
      <c r="AL35" s="1229"/>
      <c r="AM35" s="1229"/>
      <c r="AN35" s="1230"/>
      <c r="AO35" s="343">
        <v>271189</v>
      </c>
      <c r="AP35" s="343">
        <v>9483</v>
      </c>
      <c r="AQ35" s="344">
        <v>9510</v>
      </c>
      <c r="AR35" s="345">
        <v>-0.3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532</v>
      </c>
      <c r="AL36" s="1229"/>
      <c r="AM36" s="1229"/>
      <c r="AN36" s="1230"/>
      <c r="AO36" s="343">
        <v>173722</v>
      </c>
      <c r="AP36" s="343">
        <v>6075</v>
      </c>
      <c r="AQ36" s="344">
        <v>2191</v>
      </c>
      <c r="AR36" s="345">
        <v>177.3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533</v>
      </c>
      <c r="AL37" s="1229"/>
      <c r="AM37" s="1229"/>
      <c r="AN37" s="1230"/>
      <c r="AO37" s="343" t="s">
        <v>515</v>
      </c>
      <c r="AP37" s="343" t="s">
        <v>515</v>
      </c>
      <c r="AQ37" s="344">
        <v>905</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534</v>
      </c>
      <c r="AL38" s="1232"/>
      <c r="AM38" s="1232"/>
      <c r="AN38" s="1233"/>
      <c r="AO38" s="346" t="s">
        <v>515</v>
      </c>
      <c r="AP38" s="346" t="s">
        <v>515</v>
      </c>
      <c r="AQ38" s="347">
        <v>0</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535</v>
      </c>
      <c r="AL39" s="1232"/>
      <c r="AM39" s="1232"/>
      <c r="AN39" s="1233"/>
      <c r="AO39" s="343">
        <v>-129141</v>
      </c>
      <c r="AP39" s="343">
        <v>-4516</v>
      </c>
      <c r="AQ39" s="344">
        <v>-3197</v>
      </c>
      <c r="AR39" s="345">
        <v>41.3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536</v>
      </c>
      <c r="AL40" s="1229"/>
      <c r="AM40" s="1229"/>
      <c r="AN40" s="1230"/>
      <c r="AO40" s="343">
        <v>-760561</v>
      </c>
      <c r="AP40" s="343">
        <v>-26595</v>
      </c>
      <c r="AQ40" s="344">
        <v>-28113</v>
      </c>
      <c r="AR40" s="345">
        <v>-5.4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301</v>
      </c>
      <c r="AL41" s="1235"/>
      <c r="AM41" s="1235"/>
      <c r="AN41" s="1236"/>
      <c r="AO41" s="343">
        <v>82929</v>
      </c>
      <c r="AP41" s="343">
        <v>2900</v>
      </c>
      <c r="AQ41" s="344">
        <v>12777</v>
      </c>
      <c r="AR41" s="345">
        <v>-77.3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505</v>
      </c>
      <c r="AN49" s="1225" t="s">
        <v>540</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832238</v>
      </c>
      <c r="AN51" s="365">
        <v>29399</v>
      </c>
      <c r="AO51" s="366">
        <v>-36.299999999999997</v>
      </c>
      <c r="AP51" s="367">
        <v>49919</v>
      </c>
      <c r="AQ51" s="368">
        <v>-6.3</v>
      </c>
      <c r="AR51" s="369">
        <v>-30</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351963</v>
      </c>
      <c r="AN52" s="373">
        <v>12433</v>
      </c>
      <c r="AO52" s="374">
        <v>-21</v>
      </c>
      <c r="AP52" s="375">
        <v>26398</v>
      </c>
      <c r="AQ52" s="376">
        <v>-8.6999999999999993</v>
      </c>
      <c r="AR52" s="377">
        <v>-12.3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1888446</v>
      </c>
      <c r="AN53" s="365">
        <v>65832</v>
      </c>
      <c r="AO53" s="366">
        <v>123.9</v>
      </c>
      <c r="AP53" s="367">
        <v>47738</v>
      </c>
      <c r="AQ53" s="368">
        <v>-4.4000000000000004</v>
      </c>
      <c r="AR53" s="369">
        <v>128.30000000000001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567060</v>
      </c>
      <c r="AN54" s="373">
        <v>19768</v>
      </c>
      <c r="AO54" s="374">
        <v>59</v>
      </c>
      <c r="AP54" s="375">
        <v>24937</v>
      </c>
      <c r="AQ54" s="376">
        <v>-5.5</v>
      </c>
      <c r="AR54" s="377">
        <v>64.5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853757</v>
      </c>
      <c r="AN55" s="365">
        <v>29751</v>
      </c>
      <c r="AO55" s="366">
        <v>-54.8</v>
      </c>
      <c r="AP55" s="367">
        <v>52191</v>
      </c>
      <c r="AQ55" s="368">
        <v>9.3000000000000007</v>
      </c>
      <c r="AR55" s="369">
        <v>-64.099999999999994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519137</v>
      </c>
      <c r="AN56" s="373">
        <v>18090</v>
      </c>
      <c r="AO56" s="374">
        <v>-8.5</v>
      </c>
      <c r="AP56" s="375">
        <v>24843</v>
      </c>
      <c r="AQ56" s="376">
        <v>-0.4</v>
      </c>
      <c r="AR56" s="377">
        <v>-8.1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936923</v>
      </c>
      <c r="AN57" s="365">
        <v>32801</v>
      </c>
      <c r="AO57" s="366">
        <v>10.3</v>
      </c>
      <c r="AP57" s="367">
        <v>47387</v>
      </c>
      <c r="AQ57" s="368">
        <v>-9.1999999999999993</v>
      </c>
      <c r="AR57" s="369">
        <v>19.5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680871</v>
      </c>
      <c r="AN58" s="373">
        <v>23837</v>
      </c>
      <c r="AO58" s="374">
        <v>31.8</v>
      </c>
      <c r="AP58" s="375">
        <v>24928</v>
      </c>
      <c r="AQ58" s="376">
        <v>0.3</v>
      </c>
      <c r="AR58" s="377">
        <v>31.5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1938273</v>
      </c>
      <c r="AN59" s="365">
        <v>67777</v>
      </c>
      <c r="AO59" s="366">
        <v>106.6</v>
      </c>
      <c r="AP59" s="367">
        <v>51264</v>
      </c>
      <c r="AQ59" s="368">
        <v>8.1999999999999993</v>
      </c>
      <c r="AR59" s="369">
        <v>98.4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1161221</v>
      </c>
      <c r="AN60" s="373">
        <v>40605</v>
      </c>
      <c r="AO60" s="374">
        <v>70.3</v>
      </c>
      <c r="AP60" s="375">
        <v>26040</v>
      </c>
      <c r="AQ60" s="376">
        <v>4.5</v>
      </c>
      <c r="AR60" s="377">
        <v>65.8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1289927</v>
      </c>
      <c r="AN61" s="380">
        <v>45112</v>
      </c>
      <c r="AO61" s="381">
        <v>29.9</v>
      </c>
      <c r="AP61" s="382">
        <v>49700</v>
      </c>
      <c r="AQ61" s="383">
        <v>-0.5</v>
      </c>
      <c r="AR61" s="369">
        <v>30.4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656050</v>
      </c>
      <c r="AN62" s="373">
        <v>22947</v>
      </c>
      <c r="AO62" s="374">
        <v>26.3</v>
      </c>
      <c r="AP62" s="375">
        <v>25429</v>
      </c>
      <c r="AQ62" s="376">
        <v>-2</v>
      </c>
      <c r="AR62" s="377">
        <v>28.3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1S6lsaMr9rAveiPTaR7Ta8e7ZVpzH/mI++NxVJd0rEf5+CvSmFSsKVSc59a2xUkPRNyCa+7xolAzAjaseQBEpA==" saltValue="+/qWGnkHQ19DCTDr1qWU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wzM82jI/LoPWRxHN9jsEsNlgFHrm5HTph5ojTUig0dNXF55Pq7W3W+vlFQHRXYTD/9by3sOZJ77RAz8bLX3A4A==" saltValue="dC+JUXDg3L8tHmjHfW3Q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DmB3Z/n9cEHjc7hG5iK8ygH054DR1QZwki2CtCt7jNwXr9Yqy5UnwV7GbgDuL7Hry1ubeuQlKaY+z3ut6UkfWA==" saltValue="C3I7DmmH0aPCagc9MCww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7" t="s">
        <v>3</v>
      </c>
      <c r="D47" s="1237"/>
      <c r="E47" s="1238"/>
      <c r="F47" s="11">
        <v>33.29</v>
      </c>
      <c r="G47" s="12">
        <v>37.549999999999997</v>
      </c>
      <c r="H47" s="12">
        <v>41.74</v>
      </c>
      <c r="I47" s="12">
        <v>47.69</v>
      </c>
      <c r="J47" s="13">
        <v>35.729999999999997</v>
      </c>
    </row>
    <row r="48" spans="2:10" ht="57.75" customHeight="1" x14ac:dyDescent="0.15">
      <c r="B48" s="14"/>
      <c r="C48" s="1239" t="s">
        <v>4</v>
      </c>
      <c r="D48" s="1239"/>
      <c r="E48" s="1240"/>
      <c r="F48" s="15">
        <v>12</v>
      </c>
      <c r="G48" s="16">
        <v>6.99</v>
      </c>
      <c r="H48" s="16">
        <v>15.82</v>
      </c>
      <c r="I48" s="16">
        <v>8.0399999999999991</v>
      </c>
      <c r="J48" s="17">
        <v>6.02</v>
      </c>
    </row>
    <row r="49" spans="2:10" ht="57.75" customHeight="1" thickBot="1" x14ac:dyDescent="0.2">
      <c r="B49" s="18"/>
      <c r="C49" s="1241" t="s">
        <v>5</v>
      </c>
      <c r="D49" s="1241"/>
      <c r="E49" s="1242"/>
      <c r="F49" s="19">
        <v>1.41</v>
      </c>
      <c r="G49" s="20" t="s">
        <v>561</v>
      </c>
      <c r="H49" s="20">
        <v>8.85</v>
      </c>
      <c r="I49" s="20" t="s">
        <v>562</v>
      </c>
      <c r="J49" s="21" t="s">
        <v>563</v>
      </c>
    </row>
    <row r="50" spans="2:10" ht="13.5" customHeight="1" x14ac:dyDescent="0.15"/>
  </sheetData>
  <sheetProtection algorithmName="SHA-512" hashValue="Y9JDw3jA+WlQpzedUictz+8kTjyVyqvJFOI5XZaPZWV6Rd8akrJTBLBIWvTlib89FjKwagna5+Y9TSRrf0HK0w==" saltValue="qVoI7auYJ4JtJgU4X6t2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2021-03-08T09:04:50Z</cp:lastPrinted>
  <dcterms:created xsi:type="dcterms:W3CDTF">2021-02-05T01:06:47Z</dcterms:created>
  <dcterms:modified xsi:type="dcterms:W3CDTF">2021-11-19T04:49:14Z</dcterms:modified>
  <cp:category/>
</cp:coreProperties>
</file>