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26 利府町○○\"/>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<sst xmlns="http://schemas.openxmlformats.org/spreadsheetml/2006/main" count="1102" uniqueCount="606">
  <si>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</si>
  <si>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</si>
  <si>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</si>
  <si>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</si>
  <si>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</si>
  <si>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</si>
  <si>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</si>
  <si>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</si>
  <si>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</si>
  <si>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</si>
  <si>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</si>
  <si>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</si>
  <si>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</si>
  <si>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</si>
  <si>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</si>
  <si>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</si>
  <si>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</si>
  <si>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</si>
  <si>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</si>
  <si>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</si>
  <si>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</si>
  <si>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</si>
  <si>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</si>
  <si>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</si>
  <si>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</si>
  <si>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</si>
  <si>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</si>
  <si>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</si>
  <si>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</si>
  <si>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</si>
  <si>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</si>
  <si>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</si>
  <si>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</si>
  <si>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</si>
  <si>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</si>
  <si>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</si>
  <si>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</si>
  <si>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</si>
  <si>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</si>
  <si>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</si>
  <si>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</si>
  <si>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</si>
  <si>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</si>
  <si>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</si>
  <si>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</si>
  <si>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</si>
  <si>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</si>
  <si>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</si>
  <si>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</si>
  <si>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</si>
  <si>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</si>
  <si>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</si>
  <si>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</si>
  <si>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</si>
  <si>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</si>
  <si>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</si>
  <si>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</si>
  <si>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</si>
  <si>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</si>
  <si>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</si>
  <si>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</si>
  <si>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</si>
  <si>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</si>
  <si>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</si>
  <si>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</si>
  <si>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</si>
  <si>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</si>
  <si>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</si>
  <si>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</si>
  <si>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</si>
  <si>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</si>
  <si>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</si>
  <si>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</si>
  <si>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</si>
  <si>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</si>
  <si>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</si>
  <si>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</si>
  <si>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</si>
  <si>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</si>
  <si>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</si>
  <si>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</si>
  <si>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</si>
  <si>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</si>
  <si>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</si>
  <si>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</si>
  <si>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</si>
  <si>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</si>
  <si>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</si>
  <si>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</si>
  <si>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</si>
  <si>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</si>
  <si>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</si>
  <si>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</si>
  <si>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</si>
  <si>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</si>
  <si>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</si>
  <si>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</si>
  <si>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</si>
  <si>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利府町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</si>
  <si>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</si>
  <si>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</si>
  <si>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</si>
  <si>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</si>
  <si>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</si>
  <si>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</si>
  <si>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</si>
  <si>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</si>
  <si>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</si>
  <si>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</si>
  <si>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</si>
  <si>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</si>
  <si>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</si>
  <si>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</si>
  <si>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</si>
  <si>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</si>
  <si>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</si>
  <si>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</si>
  <si>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</si>
  <si>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</si>
  <si>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</si>
  <si>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</si>
  <si>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</si>
  <si>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</si>
  <si>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</si>
  <si>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</si>
  <si>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</si>
  <si>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</si>
  <si>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</si>
  <si>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</si>
  <si>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</si>
  <si>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</si>
  <si>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</si>
  <si>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</si>
  <si>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</si>
  <si>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</si>
  <si>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</si>
  <si>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</si>
  <si>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</si>
  <si>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</si>
  <si>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</si>
  <si>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</si>
  <si>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</si>
  <si>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</si>
  <si>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</si>
  <si>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</si>
  <si>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</si>
  <si>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</si>
  <si>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</si>
  <si>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</si>
  <si>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</si>
  <si>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</si>
  <si>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</si>
  <si>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</si>
  <si>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</si>
  <si>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</si>
  <si>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</si>
  <si>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</si>
  <si>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</si>
  <si>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</si>
  <si>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</si>
  <si>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</si>
  <si>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</si>
  <si>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</si>
  <si>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</si>
  <si>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</si>
  <si>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</si>
  <si>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</si>
  <si>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</si>
  <si>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</si>
  <si>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</si>
  <si>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</si>
  <si>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</si>
  <si>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</si>
  <si>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</si>
  <si>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</si>
  <si>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</si>
  <si>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</si>
  <si>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</si>
  <si>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</si>
  <si>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</si>
  <si>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</si>
  <si>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</si>
  <si>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</si>
  <si>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</si>
  <si>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</si>
  <si>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</si>
  <si>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</si>
  <si>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</si>
  <si>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</si>
  <si>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</si>
  <si>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</si>
  <si>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</si>
  <si>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</si>
  <si>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</si>
  <si>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</si>
  <si>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</si>
  <si>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</si>
  <si>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</si>
  <si>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</si>
  <si>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</si>
  <si>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</si>
  <si>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</si>
  <si>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</si>
  <si>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</si>
  <si>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</si>
  <si>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</si>
  <si>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</si>
  <si>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</si>
  <si>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</si>
  <si>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</si>
  <si>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</si>
  <si>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</si>
  <si>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</si>
  <si>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</si>
  <si>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宮城県利府町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</si>
  <si>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</si>
  <si>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</si>
  <si>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</si>
  <si>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</si>
  <si>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</si>
  <si>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</si>
  <si>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</si>
  <si>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</si>
  <si>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</si>
  <si>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</si>
  <si>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</si>
  <si>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</si>
  <si>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</si>
  <si>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</si>
  <si>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</si>
  <si>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</si>
  <si>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</si>
  <si>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</si>
  <si>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</si>
  <si>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</si>
  <si>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</si>
  <si>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</si>
  <si>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</si>
  <si>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</si>
  <si>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</si>
  <si>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</si>
  <si>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</si>
  <si>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</si>
  <si>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</si>
  <si>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</si>
  <si>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</si>
  <si>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</si>
  <si>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</si>
  <si>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</si>
  <si>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</si>
  <si>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</si>
  <si>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</si>
  <si>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</si>
  <si>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</si>
  <si>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</si>
  <si>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</si>
  <si>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</si>
  <si>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</si>
  <si>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</si>
  <si>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</si>
  <si>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</si>
  <si>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</si>
  <si>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</si>
  <si>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</si>
  <si>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</si>
  <si>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</si>
  <si>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</si>
  <si>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</si>
  <si>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</si>
  <si>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</si>
  <si>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</si>
  <si>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</si>
  <si>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</si>
  <si>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</si>
  <si>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</si>
  <si>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</si>
  <si>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</si>
  <si>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</si>
  <si>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</si>
  <si>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</si>
  <si>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</si>
  <si>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</si>
  <si>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</si>
  <si>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</si>
  <si>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</si>
  <si>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</si>
  <si>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</si>
  <si>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</si>
  <si>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</si>
  <si>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</si>
  <si>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</si>
  <si>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</si>
  <si>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</si>
  <si>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</si>
  <si>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</si>
  <si>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</si>
  <si>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</si>
  <si>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</si>
  <si>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</si>
  <si>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</si>
  <si>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</si>
  <si>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</si>
  <si>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</si>
  <si>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</si>
  <si>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</si>
  <si>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</si>
  <si>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</si>
  <si>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</si>
  <si>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</si>
  <si>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</si>
  <si>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</si>
  <si>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</si>
  <si>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</si>
  <si>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</si>
  <si>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</si>
  <si>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</si>
  <si>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</si>
  <si>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</si>
  <si>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</si>
  <si>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</si>
  <si>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</si>
  <si>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</si>
  <si>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</si>
  <si>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</si>
  <si>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</si>
  <si>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</si>
  <si>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</si>
  <si>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</si>
  <si>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</si>
  <si>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</si>
  <si>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</si>
  <si>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</si>
  <si>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</si>
  <si>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</si>
  <si>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</si>
  <si>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</si>
  <si>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</si>
  <si>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</si>
  <si>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</si>
  <si>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</si>
  <si>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</si>
  <si>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</si>
  <si>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</si>
  <si>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</si>
  <si>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</si>
  <si>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</si>
  <si>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</si>
  <si>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</si>
  <si>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</si>
  <si>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</si>
  <si>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</si>
  <si>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</si>
  <si>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</si>
  <si>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</si>
  <si>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</si>
  <si>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</si>
  <si>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</si>
  <si>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</si>
  <si>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</si>
  <si>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</si>
  <si>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</si>
  <si>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</si>
  <si>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</si>
  <si>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</si>
  <si>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</si>
  <si>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</si>
  <si>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</si>
  <si>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</si>
  <si>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</si>
  <si>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</si>
  <si>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宮城県利府町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</si>
  <si>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</si>
  <si>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</si>
  <si>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</si>
  <si>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</si>
  <si>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</si>
  <si>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</si>
  <si>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</si>
  <si>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</si>
  <si>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</si>
  <si>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</si>
  <si>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</si>
  <si>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</si>
  <si>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</si>
  <si>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</si>
  <si>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</si>
  <si>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</si>
  <si>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</si>
  <si>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</si>
  <si>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</si>
  <si>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</si>
  <si>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</si>
  <si>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</si>
  <si>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</si>
  <si>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</si>
  <si>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</si>
  <si>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</si>
  <si>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</si>
  <si>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</si>
  <si>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</si>
  <si>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</si>
  <si>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</si>
  <si>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</si>
  <si>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</si>
  <si>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</si>
  <si>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</si>
  <si>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</si>
  <si>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</si>
  <si>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</si>
  <si>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</si>
  <si>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</si>
  <si>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</si>
  <si>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</si>
  <si>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</si>
  <si>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</si>
  <si>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</si>
  <si>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</si>
  <si>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</si>
  <si>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</si>
  <si>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</si>
  <si>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</si>
  <si>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</si>
  <si>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</si>
  <si>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</si>
  <si>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</si>
  <si>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</si>
  <si>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</si>
  <si>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</si>
  <si>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</si>
  <si>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</si>
  <si>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</si>
  <si>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</si>
  <si>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</si>
  <si>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</si>
  <si>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</si>
  <si>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</si>
  <si>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</si>
  <si>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</si>
  <si>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</si>
  <si>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</si>
  <si>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</si>
  <si>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</si>
  <si>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</si>
  <si>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</si>
  <si>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</si>
  <si>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</si>
  <si>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</si>
  <si>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</si>
  <si>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</si>
  <si>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</si>
  <si>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</si>
  <si>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</si>
  <si>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</si>
  <si>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</si>
  <si>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</si>
  <si>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</si>
  <si>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</si>
  <si>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</si>
  <si>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</si>
  <si>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</si>
  <si>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</si>
  <si>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</si>
  <si>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</si>
  <si>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</si>
  <si>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</si>
  <si>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</si>
  <si>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</si>
  <si>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</si>
  <si>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</si>
  <si>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</si>
  <si>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</si>
  <si>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</si>
  <si>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</si>
  <si>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</si>
  <si>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</si>
  <si>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</si>
  <si>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</si>
  <si>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</si>
  <si>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</si>
  <si>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</si>
  <si>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</si>
  <si>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</si>
  <si>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</si>
  <si>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</si>
  <si>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</si>
  <si>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</si>
  <si>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</si>
  <si>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</si>
  <si>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</si>
  <si>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</si>
  <si>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</si>
  <si>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</si>
  <si>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</si>
  <si>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</si>
  <si>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</si>
  <si>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</si>
  <si>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</si>
  <si>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</si>
  <si>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</si>
  <si>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</si>
  <si>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</si>
  <si>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</si>
  <si>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</si>
  <si>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</si>
  <si>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</si>
  <si>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</si>
  <si>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</si>
  <si>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</si>
  <si>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</si>
  <si>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</si>
  <si>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</si>
  <si>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</si>
  <si>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</si>
  <si>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</si>
  <si>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</si>
  <si>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</si>
  <si>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</si>
  <si>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</si>
  <si>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</si>
  <si>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</si>
  <si>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</si>
  <si>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</si>
  <si>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</si>
  <si>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</si>
  <si>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</si>
  <si>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</si>
  <si>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</si>
  <si>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</si>
  <si>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</si>
  <si>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</si>
  <si>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</si>
  <si>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</si>
  <si>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</si>
  <si>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</si>
  <si>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</si>
  <si>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</si>
  <si>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</si>
  <si>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</si>
  <si>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</si>
  <si>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</si>
  <si>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</si>
  <si>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</si>
  <si>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</si>
  <si>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</si>
  <si>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</si>
  <si>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</si>
  <si>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</si>
  <si>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</si>
  <si>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</si>
  <si>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</si>
  <si>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</si>
  <si>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</si>
  <si>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</si>
  <si>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</si>
  <si>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</si>
  <si>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</si>
  <si>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</si>
  <si>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</si>
  <si>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</si>
  <si>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</si>
  <si>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</si>
  <si>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</si>
  <si>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11.57</t>
  </si>
  <si>
    <t>▲ 7.92</t>
  </si>
  <si>
    <t>▲ 3.41</t>
  </si>
  <si>
    <t>▲ 11.11</t>
  </si>
  <si>
    <t>水道事業会計</t>
  </si>
  <si>
    <t>一般会計</t>
  </si>
  <si>
    <t>介護保険特別会計</t>
  </si>
  <si>
    <t>国民健康保険特別会計</t>
  </si>
  <si>
    <t>下水道特別会計</t>
  </si>
  <si>
    <t>後期高齢者医療特別会計</t>
  </si>
  <si>
    <t>町営墓地特別会計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</si>
  <si>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</si>
  <si>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</si>
  <si>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</si>
  <si>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</si>
  <si>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</si>
  <si>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</si>
  <si>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</si>
  <si>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</si>
  <si>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宮城東部衛生処理組合</t>
  </si>
  <si>
    <t>宮城県市町村職員退職手当組合</t>
  </si>
  <si>
    <t>宮城県市町村非常勤消防団員補償報償組合</t>
  </si>
  <si>
    <t>塩釜地区消防事務組合</t>
  </si>
  <si>
    <t>宮城県市町村自治振興センター</t>
  </si>
  <si>
    <t>宮城県後期高齢者医療広域連合</t>
  </si>
  <si>
    <t>宮城県後期高齢者医療事業会計</t>
    <rPh sb="10" eb="12">
      <t>ジギョウ</t>
    </rPh>
    <rPh sb="12" eb="14">
      <t>カイケイ</t>
    </rPh>
    <phoneticPr fontId="5"/>
  </si>
  <si>
    <t>株式会社まちづくり利府</t>
    <rPh sb="0" eb="4">
      <t>カブシキガイシャ</t>
    </rPh>
    <rPh sb="9" eb="11">
      <t>リフ</t>
    </rPh>
    <phoneticPr fontId="19"/>
  </si>
  <si>
    <t>公共施設整備基金</t>
  </si>
  <si>
    <t>図書館建設基金</t>
  </si>
  <si>
    <t>ふるさと応援寄附基金</t>
  </si>
  <si>
    <t>町営霊園等管理運営基金</t>
  </si>
  <si>
    <t>社会福祉基金</t>
    <rPh sb="0" eb="2">
      <t>シャカイ</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</si>
  <si>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</si>
  <si>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</si>
  <si>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</si>
  <si>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将来負担比率については、前年度と比較して増加傾向となっている。主な要因としては、大規模な投資的事業の実施により、償還残高が増えたものと考えられる。
　一方、有形固定資産原減価償却率については、低下しており、類似団体と比較しても低い水準となっている、これは、復興関連など新たなに取得した固定資産の減価償却が進んでいないため、一つひとつの資産価値が高いものと考えられる。
　今後は、公共施設等管理計画に基づき、適正な改修等に取り組んでいきたい</t>
    <rPh sb="21" eb="23">
      <t>ゾウカ</t>
    </rPh>
    <rPh sb="41" eb="44">
      <t>ダイキボ</t>
    </rPh>
    <rPh sb="45" eb="48">
      <t>トウシテキ</t>
    </rPh>
    <rPh sb="48" eb="50">
      <t>ジギョウ</t>
    </rPh>
    <rPh sb="51" eb="53">
      <t>ジッシ</t>
    </rPh>
    <rPh sb="57" eb="59">
      <t>ショウカン</t>
    </rPh>
    <rPh sb="59" eb="61">
      <t>ザンダカ</t>
    </rPh>
    <rPh sb="62" eb="63">
      <t>フ</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</si>
  <si>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</si>
  <si>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</si>
  <si>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</si>
  <si>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</si>
  <si>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</si>
  <si>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</si>
  <si>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類似団体より高くなっている。主な要因としては、大規模な投資的事業の実施による借入が影響しているものと考えられる。大規模事業については、時限な事業となっているため完了後は新規起債額の抑制し、比率の減少に努める。
　今後も、引き続き財政を圧迫することがないよう計画的な公債管理に努めていく。</t>
    <rPh sb="70" eb="73">
      <t>ダイキボ</t>
    </rPh>
    <rPh sb="73" eb="75">
      <t>ジギョウ</t>
    </rPh>
    <rPh sb="81" eb="83">
      <t>ジゲン</t>
    </rPh>
    <rPh sb="84" eb="86">
      <t>ジギョウ</t>
    </rPh>
    <rPh sb="94" eb="96">
      <t>カンリョウ</t>
    </rPh>
    <rPh sb="96" eb="97">
      <t>ゴ</t>
    </rPh>
    <rPh sb="114" eb="115">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</si>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</sst>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B7B1-4BB2-A217-3712323B3F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83076</c:v>
                </c:pt>
                <c:pt idx="1">
                  <c:v>110777</c:v>
                </c:pt>
                <c:pt idx="2">
                  <c:v>105478</c:v>
                </c:pt>
                <c:pt idx="3">
                  <c:v>92310</c:v>
                </c:pt>
                <c:pt idx="4">
                  <c:v>114887</c:v>
                </c:pt>
              </c:numCache>
            </c:numRef>
          </c:val>
          <c:smooth val="0"/>
          <c:extLst>
            <c:ext xmlns:c16="http://schemas.microsoft.com/office/drawing/2014/chart" uri="{C3380CC4-5D6E-409C-BE32-E72D297353CC}">
              <c16:uniqueId val="{00000001-B7B1-4BB2-A217-3712323B3F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7.37</c:v>
                </c:pt>
                <c:pt idx="1">
                  <c:v>6.16</c:v>
                </c:pt>
                <c:pt idx="2">
                  <c:v>8.65</c:v>
                </c:pt>
                <c:pt idx="3">
                  <c:v>9.64</c:v>
                </c:pt>
                <c:pt idx="4">
                  <c:v>8.1300000000000008</c:v>
                </c:pt>
              </c:numCache>
            </c:numRef>
          </c:val>
          <c:extLst>
            <c:ext xmlns:c16="http://schemas.microsoft.com/office/drawing/2014/chart" uri="{C3380CC4-5D6E-409C-BE32-E72D297353CC}">
              <c16:uniqueId val="{00000000-B9CA-42E5-BC7F-D1C5410CCC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32.57</c:v>
                </c:pt>
                <c:pt idx="1">
                  <c:v>27.32</c:v>
                </c:pt>
                <c:pt idx="2">
                  <c:v>20.56</c:v>
                </c:pt>
                <c:pt idx="3">
                  <c:v>19.940000000000001</c:v>
                </c:pt>
                <c:pt idx="4">
                  <c:v>15.79</c:v>
                </c:pt>
              </c:numCache>
            </c:numRef>
          </c:val>
          <c:extLst>
            <c:ext xmlns:c16="http://schemas.microsoft.com/office/drawing/2014/chart" uri="{C3380CC4-5D6E-409C-BE32-E72D297353CC}">
              <c16:uniqueId val="{00000001-B9CA-42E5-BC7F-D1C5410CCC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8.6</c:v>
                </c:pt>
                <c:pt idx="1">
                  <c:v>-11.57</c:v>
                </c:pt>
                <c:pt idx="2">
                  <c:v>-7.92</c:v>
                </c:pt>
                <c:pt idx="3">
                  <c:v>-3.41</c:v>
                </c:pt>
                <c:pt idx="4">
                  <c:v>-11.11</c:v>
                </c:pt>
              </c:numCache>
            </c:numRef>
          </c:val>
          <c:smooth val="0"/>
          <c:extLst>
            <c:ext xmlns:c16="http://schemas.microsoft.com/office/drawing/2014/chart" uri="{C3380CC4-5D6E-409C-BE32-E72D297353CC}">
              <c16:uniqueId val="{00000002-B9CA-42E5-BC7F-D1C5410CCC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594-454C-9A5A-E80CB0B6BF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94-454C-9A5A-E80CB0B6BFD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594-454C-9A5A-E80CB0B6BFD1}"/>
            </c:ext>
          </c:extLst>
        </c:ser>
        <c:ser>
          <c:idx val="3"/>
          <c:order val="3"/>
          <c:tx>
            <c:strRef>
              <c:f>データシート!$A$30</c:f>
              <c:strCache>
                <c:ptCount val="1"/>
                <c:pt idx="0">
                  <c:v>町営墓地特別会計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0.84</c:v>
                </c:pt>
                <c:pt idx="4">
                  <c:v>#N/A</c:v>
                </c:pt>
                <c:pt idx="5">
                  <c:v>0.01</c:v>
                </c:pt>
                <c:pt idx="6">
                  <c:v>#N/A</c:v>
                </c:pt>
                <c:pt idx="7">
                  <c:v>0.01</c:v>
                </c:pt>
                <c:pt idx="8">
                  <c:v>#N/A</c:v>
                </c:pt>
                <c:pt idx="9">
                  <c:v>0</c:v>
                </c:pt>
              </c:numCache>
            </c:numRef>
          </c:val>
          <c:extLst>
            <c:ext xmlns:c16="http://schemas.microsoft.com/office/drawing/2014/chart" uri="{C3380CC4-5D6E-409C-BE32-E72D297353CC}">
              <c16:uniqueId val="{00000003-C594-454C-9A5A-E80CB0B6BFD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0.09</c:v>
                </c:pt>
                <c:pt idx="4">
                  <c:v>#N/A</c:v>
                </c:pt>
                <c:pt idx="5">
                  <c:v>0.04</c:v>
                </c:pt>
                <c:pt idx="6">
                  <c:v>#N/A</c:v>
                </c:pt>
                <c:pt idx="7">
                  <c:v>0.04</c:v>
                </c:pt>
                <c:pt idx="8">
                  <c:v>#N/A</c:v>
                </c:pt>
                <c:pt idx="9">
                  <c:v>0.09</c:v>
                </c:pt>
              </c:numCache>
            </c:numRef>
          </c:val>
          <c:extLst>
            <c:ext xmlns:c16="http://schemas.microsoft.com/office/drawing/2014/chart" uri="{C3380CC4-5D6E-409C-BE32-E72D297353CC}">
              <c16:uniqueId val="{00000004-C594-454C-9A5A-E80CB0B6BFD1}"/>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0.36</c:v>
                </c:pt>
                <c:pt idx="2">
                  <c:v>#N/A</c:v>
                </c:pt>
                <c:pt idx="3">
                  <c:v>0.56000000000000005</c:v>
                </c:pt>
                <c:pt idx="4">
                  <c:v>#N/A</c:v>
                </c:pt>
                <c:pt idx="5">
                  <c:v>0.62</c:v>
                </c:pt>
                <c:pt idx="6">
                  <c:v>#N/A</c:v>
                </c:pt>
                <c:pt idx="7">
                  <c:v>0.63</c:v>
                </c:pt>
                <c:pt idx="8">
                  <c:v>#N/A</c:v>
                </c:pt>
                <c:pt idx="9">
                  <c:v>0.61</c:v>
                </c:pt>
              </c:numCache>
            </c:numRef>
          </c:val>
          <c:extLst>
            <c:ext xmlns:c16="http://schemas.microsoft.com/office/drawing/2014/chart" uri="{C3380CC4-5D6E-409C-BE32-E72D297353CC}">
              <c16:uniqueId val="{00000005-C594-454C-9A5A-E80CB0B6BFD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1.43</c:v>
                </c:pt>
                <c:pt idx="2">
                  <c:v>#N/A</c:v>
                </c:pt>
                <c:pt idx="3">
                  <c:v>1.21</c:v>
                </c:pt>
                <c:pt idx="4">
                  <c:v>#N/A</c:v>
                </c:pt>
                <c:pt idx="5">
                  <c:v>1.1499999999999999</c:v>
                </c:pt>
                <c:pt idx="6">
                  <c:v>#N/A</c:v>
                </c:pt>
                <c:pt idx="7">
                  <c:v>0.98</c:v>
                </c:pt>
                <c:pt idx="8">
                  <c:v>#N/A</c:v>
                </c:pt>
                <c:pt idx="9">
                  <c:v>0.72</c:v>
                </c:pt>
              </c:numCache>
            </c:numRef>
          </c:val>
          <c:extLst>
            <c:ext xmlns:c16="http://schemas.microsoft.com/office/drawing/2014/chart" uri="{C3380CC4-5D6E-409C-BE32-E72D297353CC}">
              <c16:uniqueId val="{00000006-C594-454C-9A5A-E80CB0B6BFD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0.59</c:v>
                </c:pt>
                <c:pt idx="2">
                  <c:v>#N/A</c:v>
                </c:pt>
                <c:pt idx="3">
                  <c:v>1.1599999999999999</c:v>
                </c:pt>
                <c:pt idx="4">
                  <c:v>#N/A</c:v>
                </c:pt>
                <c:pt idx="5">
                  <c:v>1.06</c:v>
                </c:pt>
                <c:pt idx="6">
                  <c:v>#N/A</c:v>
                </c:pt>
                <c:pt idx="7">
                  <c:v>1.05</c:v>
                </c:pt>
                <c:pt idx="8">
                  <c:v>#N/A</c:v>
                </c:pt>
                <c:pt idx="9">
                  <c:v>0.89</c:v>
                </c:pt>
              </c:numCache>
            </c:numRef>
          </c:val>
          <c:extLst>
            <c:ext xmlns:c16="http://schemas.microsoft.com/office/drawing/2014/chart" uri="{C3380CC4-5D6E-409C-BE32-E72D297353CC}">
              <c16:uniqueId val="{00000007-C594-454C-9A5A-E80CB0B6BFD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7.34</c:v>
                </c:pt>
                <c:pt idx="2">
                  <c:v>#N/A</c:v>
                </c:pt>
                <c:pt idx="3">
                  <c:v>5.31</c:v>
                </c:pt>
                <c:pt idx="4">
                  <c:v>#N/A</c:v>
                </c:pt>
                <c:pt idx="5">
                  <c:v>8.6199999999999992</c:v>
                </c:pt>
                <c:pt idx="6">
                  <c:v>#N/A</c:v>
                </c:pt>
                <c:pt idx="7">
                  <c:v>9.6199999999999992</c:v>
                </c:pt>
                <c:pt idx="8">
                  <c:v>#N/A</c:v>
                </c:pt>
                <c:pt idx="9">
                  <c:v>8.1199999999999992</c:v>
                </c:pt>
              </c:numCache>
            </c:numRef>
          </c:val>
          <c:extLst>
            <c:ext xmlns:c16="http://schemas.microsoft.com/office/drawing/2014/chart" uri="{C3380CC4-5D6E-409C-BE32-E72D297353CC}">
              <c16:uniqueId val="{00000008-C594-454C-9A5A-E80CB0B6BFD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14.71</c:v>
                </c:pt>
                <c:pt idx="2">
                  <c:v>#N/A</c:v>
                </c:pt>
                <c:pt idx="3">
                  <c:v>16.850000000000001</c:v>
                </c:pt>
                <c:pt idx="4">
                  <c:v>#N/A</c:v>
                </c:pt>
                <c:pt idx="5">
                  <c:v>18.440000000000001</c:v>
                </c:pt>
                <c:pt idx="6">
                  <c:v>#N/A</c:v>
                </c:pt>
                <c:pt idx="7">
                  <c:v>19.84</c:v>
                </c:pt>
                <c:pt idx="8">
                  <c:v>#N/A</c:v>
                </c:pt>
                <c:pt idx="9">
                  <c:v>20.09</c:v>
                </c:pt>
              </c:numCache>
            </c:numRef>
          </c:val>
          <c:extLst>
            <c:ext xmlns:c16="http://schemas.microsoft.com/office/drawing/2014/chart" uri="{C3380CC4-5D6E-409C-BE32-E72D297353CC}">
              <c16:uniqueId val="{00000009-C594-454C-9A5A-E80CB0B6BF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822</c:v>
                </c:pt>
                <c:pt idx="5">
                  <c:v>836</c:v>
                </c:pt>
                <c:pt idx="8">
                  <c:v>811</c:v>
                </c:pt>
                <c:pt idx="11">
                  <c:v>803</c:v>
                </c:pt>
                <c:pt idx="14">
                  <c:v>786</c:v>
                </c:pt>
              </c:numCache>
            </c:numRef>
          </c:val>
          <c:extLst>
            <c:ext xmlns:c16="http://schemas.microsoft.com/office/drawing/2014/chart" uri="{C3380CC4-5D6E-409C-BE32-E72D297353CC}">
              <c16:uniqueId val="{00000000-0593-4EAC-A519-D014EB2B48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593-4EAC-A519-D014EB2B48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27</c:v>
                </c:pt>
                <c:pt idx="3">
                  <c:v>7</c:v>
                </c:pt>
                <c:pt idx="6">
                  <c:v>4</c:v>
                </c:pt>
                <c:pt idx="9">
                  <c:v>4</c:v>
                </c:pt>
                <c:pt idx="12">
                  <c:v>4</c:v>
                </c:pt>
              </c:numCache>
            </c:numRef>
          </c:val>
          <c:extLst>
            <c:ext xmlns:c16="http://schemas.microsoft.com/office/drawing/2014/chart" uri="{C3380CC4-5D6E-409C-BE32-E72D297353CC}">
              <c16:uniqueId val="{00000002-0593-4EAC-A519-D014EB2B48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28</c:v>
                </c:pt>
                <c:pt idx="3">
                  <c:v>29</c:v>
                </c:pt>
                <c:pt idx="6">
                  <c:v>13</c:v>
                </c:pt>
                <c:pt idx="9">
                  <c:v>9</c:v>
                </c:pt>
                <c:pt idx="12">
                  <c:v>9</c:v>
                </c:pt>
              </c:numCache>
            </c:numRef>
          </c:val>
          <c:extLst>
            <c:ext xmlns:c16="http://schemas.microsoft.com/office/drawing/2014/chart" uri="{C3380CC4-5D6E-409C-BE32-E72D297353CC}">
              <c16:uniqueId val="{00000003-0593-4EAC-A519-D014EB2B48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53</c:v>
                </c:pt>
                <c:pt idx="3">
                  <c:v>55</c:v>
                </c:pt>
                <c:pt idx="6">
                  <c:v>39</c:v>
                </c:pt>
                <c:pt idx="9">
                  <c:v>41</c:v>
                </c:pt>
                <c:pt idx="12">
                  <c:v>61</c:v>
                </c:pt>
              </c:numCache>
            </c:numRef>
          </c:val>
          <c:extLst>
            <c:ext xmlns:c16="http://schemas.microsoft.com/office/drawing/2014/chart" uri="{C3380CC4-5D6E-409C-BE32-E72D297353CC}">
              <c16:uniqueId val="{00000004-0593-4EAC-A519-D014EB2B48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93-4EAC-A519-D014EB2B48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593-4EAC-A519-D014EB2B48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1283</c:v>
                </c:pt>
                <c:pt idx="3">
                  <c:v>1324</c:v>
                </c:pt>
                <c:pt idx="6">
                  <c:v>1275</c:v>
                </c:pt>
                <c:pt idx="9">
                  <c:v>1225</c:v>
                </c:pt>
                <c:pt idx="12">
                  <c:v>1235</c:v>
                </c:pt>
              </c:numCache>
            </c:numRef>
          </c:val>
          <c:extLst>
            <c:ext xmlns:c16="http://schemas.microsoft.com/office/drawing/2014/chart" uri="{C3380CC4-5D6E-409C-BE32-E72D297353CC}">
              <c16:uniqueId val="{00000007-0593-4EAC-A519-D014EB2B484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569</c:v>
                </c:pt>
                <c:pt idx="2">
                  <c:v>#N/A</c:v>
                </c:pt>
                <c:pt idx="3">
                  <c:v>#N/A</c:v>
                </c:pt>
                <c:pt idx="4">
                  <c:v>579</c:v>
                </c:pt>
                <c:pt idx="5">
                  <c:v>#N/A</c:v>
                </c:pt>
                <c:pt idx="6">
                  <c:v>#N/A</c:v>
                </c:pt>
                <c:pt idx="7">
                  <c:v>520</c:v>
                </c:pt>
                <c:pt idx="8">
                  <c:v>#N/A</c:v>
                </c:pt>
                <c:pt idx="9">
                  <c:v>#N/A</c:v>
                </c:pt>
                <c:pt idx="10">
                  <c:v>476</c:v>
                </c:pt>
                <c:pt idx="11">
                  <c:v>#N/A</c:v>
                </c:pt>
                <c:pt idx="12">
                  <c:v>#N/A</c:v>
                </c:pt>
                <c:pt idx="13">
                  <c:v>523</c:v>
                </c:pt>
                <c:pt idx="14">
                  <c:v>#N/A</c:v>
                </c:pt>
              </c:numCache>
            </c:numRef>
          </c:val>
          <c:smooth val="0"/>
          <c:extLst>
            <c:ext xmlns:c16="http://schemas.microsoft.com/office/drawing/2014/chart" uri="{C3380CC4-5D6E-409C-BE32-E72D297353CC}">
              <c16:uniqueId val="{00000008-0593-4EAC-A519-D014EB2B484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8648</c:v>
                </c:pt>
                <c:pt idx="5">
                  <c:v>8639</c:v>
                </c:pt>
                <c:pt idx="8">
                  <c:v>8744</c:v>
                </c:pt>
                <c:pt idx="11">
                  <c:v>8913</c:v>
                </c:pt>
                <c:pt idx="14">
                  <c:v>8789</c:v>
                </c:pt>
              </c:numCache>
            </c:numRef>
          </c:val>
          <c:extLst>
            <c:ext xmlns:c16="http://schemas.microsoft.com/office/drawing/2014/chart" uri="{C3380CC4-5D6E-409C-BE32-E72D297353CC}">
              <c16:uniqueId val="{00000000-56E8-48E8-A0BA-1510394875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757</c:v>
                </c:pt>
                <c:pt idx="5">
                  <c:v>673</c:v>
                </c:pt>
                <c:pt idx="8">
                  <c:v>745</c:v>
                </c:pt>
                <c:pt idx="11">
                  <c:v>683</c:v>
                </c:pt>
                <c:pt idx="14">
                  <c:v>622</c:v>
                </c:pt>
              </c:numCache>
            </c:numRef>
          </c:val>
          <c:extLst>
            <c:ext xmlns:c16="http://schemas.microsoft.com/office/drawing/2014/chart" uri="{C3380CC4-5D6E-409C-BE32-E72D297353CC}">
              <c16:uniqueId val="{00000001-56E8-48E8-A0BA-1510394875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3490</c:v>
                </c:pt>
                <c:pt idx="5">
                  <c:v>3521</c:v>
                </c:pt>
                <c:pt idx="8">
                  <c:v>2648</c:v>
                </c:pt>
                <c:pt idx="11">
                  <c:v>3000</c:v>
                </c:pt>
                <c:pt idx="14">
                  <c:v>2835</c:v>
                </c:pt>
              </c:numCache>
            </c:numRef>
          </c:val>
          <c:extLst>
            <c:ext xmlns:c16="http://schemas.microsoft.com/office/drawing/2014/chart" uri="{C3380CC4-5D6E-409C-BE32-E72D297353CC}">
              <c16:uniqueId val="{00000002-56E8-48E8-A0BA-1510394875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E8-48E8-A0BA-1510394875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E8-48E8-A0BA-1510394875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E8-48E8-A0BA-1510394875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62</c:v>
                </c:pt>
                <c:pt idx="3">
                  <c:v>17</c:v>
                </c:pt>
                <c:pt idx="6">
                  <c:v>23</c:v>
                </c:pt>
                <c:pt idx="9">
                  <c:v>0</c:v>
                </c:pt>
                <c:pt idx="12">
                  <c:v>100</c:v>
                </c:pt>
              </c:numCache>
            </c:numRef>
          </c:val>
          <c:extLst>
            <c:ext xmlns:c16="http://schemas.microsoft.com/office/drawing/2014/chart" uri="{C3380CC4-5D6E-409C-BE32-E72D297353CC}">
              <c16:uniqueId val="{00000006-56E8-48E8-A0BA-1510394875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69</c:v>
                </c:pt>
                <c:pt idx="3">
                  <c:v>43</c:v>
                </c:pt>
                <c:pt idx="6">
                  <c:v>60</c:v>
                </c:pt>
                <c:pt idx="9">
                  <c:v>67</c:v>
                </c:pt>
                <c:pt idx="12">
                  <c:v>133</c:v>
                </c:pt>
              </c:numCache>
            </c:numRef>
          </c:val>
          <c:extLst>
            <c:ext xmlns:c16="http://schemas.microsoft.com/office/drawing/2014/chart" uri="{C3380CC4-5D6E-409C-BE32-E72D297353CC}">
              <c16:uniqueId val="{00000007-56E8-48E8-A0BA-1510394875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607</c:v>
                </c:pt>
                <c:pt idx="3">
                  <c:v>709</c:v>
                </c:pt>
                <c:pt idx="6">
                  <c:v>708</c:v>
                </c:pt>
                <c:pt idx="9">
                  <c:v>638</c:v>
                </c:pt>
                <c:pt idx="12">
                  <c:v>646</c:v>
                </c:pt>
              </c:numCache>
            </c:numRef>
          </c:val>
          <c:extLst>
            <c:ext xmlns:c16="http://schemas.microsoft.com/office/drawing/2014/chart" uri="{C3380CC4-5D6E-409C-BE32-E72D297353CC}">
              <c16:uniqueId val="{00000008-56E8-48E8-A0BA-1510394875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c:v>
                </c:pt>
                <c:pt idx="3">
                  <c:v>13</c:v>
                </c:pt>
                <c:pt idx="6">
                  <c:v>9</c:v>
                </c:pt>
                <c:pt idx="9">
                  <c:v>5</c:v>
                </c:pt>
                <c:pt idx="12">
                  <c:v>1</c:v>
                </c:pt>
              </c:numCache>
            </c:numRef>
          </c:val>
          <c:extLst>
            <c:ext xmlns:c16="http://schemas.microsoft.com/office/drawing/2014/chart" uri="{C3380CC4-5D6E-409C-BE32-E72D297353CC}">
              <c16:uniqueId val="{00000009-56E8-48E8-A0BA-1510394875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11885</c:v>
                </c:pt>
                <c:pt idx="3">
                  <c:v>11705</c:v>
                </c:pt>
                <c:pt idx="6">
                  <c:v>11780</c:v>
                </c:pt>
                <c:pt idx="9">
                  <c:v>12257</c:v>
                </c:pt>
                <c:pt idx="12">
                  <c:v>13453</c:v>
                </c:pt>
              </c:numCache>
            </c:numRef>
          </c:val>
          <c:extLst>
            <c:ext xmlns:c16="http://schemas.microsoft.com/office/drawing/2014/chart" uri="{C3380CC4-5D6E-409C-BE32-E72D297353CC}">
              <c16:uniqueId val="{0000000A-56E8-48E8-A0BA-1510394875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443</c:v>
                </c:pt>
                <c:pt idx="8">
                  <c:v>#N/A</c:v>
                </c:pt>
                <c:pt idx="9">
                  <c:v>#N/A</c:v>
                </c:pt>
                <c:pt idx="10">
                  <c:v>370</c:v>
                </c:pt>
                <c:pt idx="11">
                  <c:v>#N/A</c:v>
                </c:pt>
                <c:pt idx="12">
                  <c:v>#N/A</c:v>
                </c:pt>
                <c:pt idx="13">
                  <c:v>2088</c:v>
                </c:pt>
                <c:pt idx="14">
                  <c:v>#N/A</c:v>
                </c:pt>
              </c:numCache>
            </c:numRef>
          </c:val>
          <c:smooth val="0"/>
          <c:extLst>
            <c:ext xmlns:c16="http://schemas.microsoft.com/office/drawing/2014/chart" uri="{C3380CC4-5D6E-409C-BE32-E72D297353CC}">
              <c16:uniqueId val="{0000000B-56E8-48E8-A0BA-1510394875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1380</c:v>
                </c:pt>
                <c:pt idx="1">
                  <c:v>1365</c:v>
                </c:pt>
                <c:pt idx="2">
                  <c:v>1093</c:v>
                </c:pt>
              </c:numCache>
            </c:numRef>
          </c:val>
          <c:extLst>
            <c:ext xmlns:c16="http://schemas.microsoft.com/office/drawing/2014/chart" uri="{C3380CC4-5D6E-409C-BE32-E72D297353CC}">
              <c16:uniqueId val="{00000000-0D50-4B6F-BAB9-C4F2EE0346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73</c:v>
                </c:pt>
                <c:pt idx="1">
                  <c:v>70</c:v>
                </c:pt>
                <c:pt idx="2">
                  <c:v>66</c:v>
                </c:pt>
              </c:numCache>
            </c:numRef>
          </c:val>
          <c:extLst>
            <c:ext xmlns:c16="http://schemas.microsoft.com/office/drawing/2014/chart" uri="{C3380CC4-5D6E-409C-BE32-E72D297353CC}">
              <c16:uniqueId val="{00000001-0D50-4B6F-BAB9-C4F2EE0346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1950</c:v>
                </c:pt>
                <c:pt idx="1">
                  <c:v>1788</c:v>
                </c:pt>
                <c:pt idx="2">
                  <c:v>1460</c:v>
                </c:pt>
              </c:numCache>
            </c:numRef>
          </c:val>
          <c:extLst>
            <c:ext xmlns:c16="http://schemas.microsoft.com/office/drawing/2014/chart" uri="{C3380CC4-5D6E-409C-BE32-E72D297353CC}">
              <c16:uniqueId val="{00000002-0D50-4B6F-BAB9-C4F2EE03460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{86E0221D-C3FF-4F30-9154-7C924F7826A6}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AD1-4A86-9D1D-CEC9ED1E84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{8D18BFBD-6214-4E32-932B-E4484B639F4E}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D1-4A86-9D1D-CEC9ED1E84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{342E4A51-3AF6-48F2-AFC1-CA7E11F7694D}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D1-4A86-9D1D-CEC9ED1E84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{1CCA528A-2847-4899-AC53-D6A2F48518C6}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D1-4A86-9D1D-CEC9ED1E84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{B790633D-1441-40C6-A73D-07EF98F84D0D}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D1-4A86-9D1D-CEC9ED1E849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{6A1D9262-EE04-4A19-ADFD-61601F458D3F}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AD1-4A86-9D1D-CEC9ED1E849F}"/>
                </c:ext>
              </c:extLst>
            </c:dLbl>
            <c:dLbl>
              <c:idx val="16"/>
              <c:layout>
                <c:manualLayout>
                  <c:x val="0"/>
                  <c:y val="-4.875898334358174E-3"/>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{0AC74574-2355-4240-9A3A-29DA644D3561}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AD1-4A86-9D1D-CEC9ED1E849F}"/>
                </c:ext>
              </c:extLst>
            </c:dLbl>
            <c:dLbl>
              <c:idx val="24"/>
              <c:layout>
                <c:manualLayout>
                  <c:x val="0"/>
                  <c:y val="4.8762535651853071E-3"/>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{F7AD4A06-8688-408E-8625-D68B33BDC3E9}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AD1-4A86-9D1D-CEC9ED1E849F}"/>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{A389F6CC-63CB-4CB2-A582-A94E97AFEDC1}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AD1-4A86-9D1D-CEC9ED1E84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54.5</c:v>
                </c:pt>
                <c:pt idx="16">
                  <c:v>49.5</c:v>
                </c:pt>
                <c:pt idx="24">
                  <c:v>49.2</c:v>
                </c:pt>
                <c:pt idx="32">
                  <c:v>48.5</c:v>
                </c:pt>
              </c:numCache>
            </c:numRef>
          </c:xVal>
          <c:yVal>
            <c:numRef>
              <c:f>公会計指標分析・財政指標組合せ分析表!$BP$51:$DC$51</c:f>
              <c:numCache>
                <c:formatCode>#,##0.0;"▲ "#,##0.0</c:formatCode>
                <c:ptCount val="40"/>
                <c:pt idx="16">
                  <c:v>7.4</c:v>
                </c:pt>
                <c:pt idx="24">
                  <c:v>6</c:v>
                </c:pt>
                <c:pt idx="32">
                  <c:v>33.6</c:v>
                </c:pt>
              </c:numCache>
            </c:numRef>
          </c:yVal>
          <c:smooth val="0"/>
          <c:extLst>
            <c:ext xmlns:c16="http://schemas.microsoft.com/office/drawing/2014/chart" uri="{C3380CC4-5D6E-409C-BE32-E72D297353CC}">
              <c16:uniqueId val="{00000009-3AD1-4A86-9D1D-CEC9ED1E84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{B1B82B0D-B869-4744-900C-B3231DD895B5}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AD1-4A86-9D1D-CEC9ED1E84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{4DE8518A-3E98-4CD7-8DB2-10D271145230}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D1-4A86-9D1D-CEC9ED1E84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{7F9D5A31-1785-4853-A026-DA0A80E175D5}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D1-4A86-9D1D-CEC9ED1E84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{E74E8BF2-52E9-441D-B479-F152A39916A0}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D1-4A86-9D1D-CEC9ED1E84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{33FFEA7B-4DC3-4557-BD15-063501419564}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D1-4A86-9D1D-CEC9ED1E849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{5D805D86-2A7B-4149-B15A-7D78C33E5103}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AD1-4A86-9D1D-CEC9ED1E849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{38083B98-8083-48E1-A1FB-425439289E73}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AD1-4A86-9D1D-CEC9ED1E849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{BBB7C4D6-EB09-4ED4-BFB9-9CF0C5E3EA26}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AD1-4A86-9D1D-CEC9ED1E849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{D1AE2248-4A88-4EAF-AB08-09B4B8E3B6D1}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AD1-4A86-9D1D-CEC9ED1E84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c:ext xmlns:c16="http://schemas.microsoft.com/office/drawing/2014/chart" uri="{C3380CC4-5D6E-409C-BE32-E72D297353CC}">
              <c16:uniqueId val="{00000013-3AD1-4A86-9D1D-CEC9ED1E849F}"/>
            </c:ext>
          </c:extLst>
        </c:ser>
        <c:dLbls>
          <c:showLegendKey val="0"/>
          <c:showVal val="1"/>
          <c:showCatName val="0"/>
          <c:showSerName val="0"/>
          <c:showPercent val="0"/>
          <c:showBubbleSize val="0"/>
        </c:dLbls>
        <c:axId val="46179840"/>
        <c:axId val="46181760"/>
      </c:scatterChart>
      <c:valAx>
        <c:axId val="46179840"/>
        <c:scaling>
          <c:orientation val="minMax"/>
          <c:max val="62"/>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{4E28B692-7623-471E-9A2D-BEC400DFB3E1}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844-47F4-B95F-F2EE7BCC52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{1B01371A-8809-4513-BCFB-15FB92229ADE}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44-47F4-B95F-F2EE7BCC52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{DFC9E636-A855-4C20-9AFE-3BCDC97DFDD3}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44-47F4-B95F-F2EE7BCC52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{FD67F491-6FF7-4B6E-ADFE-FC8337181AF1}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44-47F4-B95F-F2EE7BCC52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{D25AE04B-BDCE-4702-901E-AA84D2936805}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44-47F4-B95F-F2EE7BCC52E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{E34B3AA8-2BFA-49FD-A438-A5F6BCC5E5DD}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844-47F4-B95F-F2EE7BCC52E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{F93A9E51-9D16-4AB7-A972-05DD3C86020B}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844-47F4-B95F-F2EE7BCC52E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{1B42EE72-8A3B-49BD-90A3-8AF0927F3FEA}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844-47F4-B95F-F2EE7BCC52E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{CBFA8E93-C9C4-4132-B83C-893D448C7708}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844-47F4-B95F-F2EE7BCC52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9.6</c:v>
                </c:pt>
                <c:pt idx="16">
                  <c:v>9.3000000000000007</c:v>
                </c:pt>
                <c:pt idx="24">
                  <c:v>8.6999999999999993</c:v>
                </c:pt>
                <c:pt idx="32">
                  <c:v>8.1999999999999993</c:v>
                </c:pt>
              </c:numCache>
            </c:numRef>
          </c:xVal>
          <c:yVal>
            <c:numRef>
              <c:f>公会計指標分析・財政指標組合せ分析表!$BP$73:$DC$73</c:f>
              <c:numCache>
                <c:formatCode>#,##0.0;"▲ "#,##0.0</c:formatCode>
                <c:ptCount val="40"/>
                <c:pt idx="16">
                  <c:v>7.4</c:v>
                </c:pt>
                <c:pt idx="24">
                  <c:v>6</c:v>
                </c:pt>
                <c:pt idx="32">
                  <c:v>33.6</c:v>
                </c:pt>
              </c:numCache>
            </c:numRef>
          </c:yVal>
          <c:smooth val="0"/>
          <c:extLst>
            <c:ext xmlns:c16="http://schemas.microsoft.com/office/drawing/2014/chart" uri="{C3380CC4-5D6E-409C-BE32-E72D297353CC}">
              <c16:uniqueId val="{00000009-1844-47F4-B95F-F2EE7BCC52E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{F487283F-6A8F-46ED-BB53-997921D336FA}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844-47F4-B95F-F2EE7BCC52E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{171DC7E3-7515-489B-92AA-7150C8DD4B93}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44-47F4-B95F-F2EE7BCC52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{6A754947-18A5-4B36-A8AE-75A6115E3FE5}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44-47F4-B95F-F2EE7BCC52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{D9BDFEE3-7FAF-4B2A-B1AE-2B6AC33BC346}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44-47F4-B95F-F2EE7BCC52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{E8EE6AE6-3575-4232-90EC-4A350870BF06}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44-47F4-B95F-F2EE7BCC52E3}"/>
                </c:ext>
              </c:extLst>
            </c:dLbl>
            <c:dLbl>
              <c:idx val="8"/>
              <c:layout>
                <c:manualLayout>
                  <c:x val="0"/>
                  <c:y val="-1.258008215591823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{76A25CFE-B6FC-4330-9C96-BFA2928EF0D6}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844-47F4-B95F-F2EE7BCC52E3}"/>
                </c:ext>
              </c:extLst>
            </c:dLbl>
            <c:dLbl>
              <c:idx val="16"/>
              <c:layout>
                <c:manualLayout>
                  <c:x val="0"/>
                  <c:y val="7.3744423446151022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{C38D15A6-9ABB-48D1-AFD7-116F7FEA9672}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844-47F4-B95F-F2EE7BCC52E3}"/>
                </c:ext>
              </c:extLst>
            </c:dLbl>
            <c:dLbl>
              <c:idx val="24"/>
              <c:layout>
                <c:manualLayout>
                  <c:x val="0"/>
                  <c:y val="5.2058110550877558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{F7633D02-9FBC-4B76-9813-CC0625DBF354}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844-47F4-B95F-F2EE7BCC52E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{A25664E3-D4F7-4C90-B330-63A2B0FCCC27}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844-47F4-B95F-F2EE7BCC52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1844-47F4-B95F-F2EE7BCC52E3}"/>
            </c:ext>
          </c:extLst>
        </c:ser>
        <c:dLbls>
          <c:showLegendKey val="0"/>
          <c:showVal val="1"/>
          <c:showCatName val="0"/>
          <c:showSerName val="0"/>
          <c:showPercent val="0"/>
          <c:showBubbleSize val="0"/>
        </c:dLbls>
        <c:axId val="84219776"/>
        <c:axId val="84234240"/>
      </c:scatterChart>
      <c:valAx>
        <c:axId val="84219776"/>
        <c:scaling>
          <c:orientation val="minMax"/>
          <c:max val="9.6"/>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分子の大きな要因となる令和元年度の元利償還金については、ほぼ前年度と変わらない償還金となっており、これは、過年度において借入を抑制したものと考えられる。　　</a:t>
          </a:r>
        </a:p>
        <a:p>
          <a:r>
            <a:rPr kumimoji="1" lang="ja-JP" altLang="en-US" sz="1400">
              <a:latin typeface="ＭＳ ゴシック" pitchFamily="49" charset="-128"/>
              <a:ea typeface="ＭＳ ゴシック" pitchFamily="49" charset="-128"/>
            </a:rPr>
            <a:t>　今度も、起債抑制策（当該年度元金償還額を上回らない当該年度借入額の設定）を継続的に実施し、地方債償還額の抑制を図る。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となる「地方債の現在高」をはじめ、「公営企業債等繰入見込額」及び「組合負担等見込額」は増加し、また、東日本大震災復興事業の進展のより充当可能基金の残高が減少したため、将来負担比率の分子は、昨年度より大幅に上昇している。</a:t>
          </a:r>
        </a:p>
        <a:p>
          <a:r>
            <a:rPr kumimoji="1" lang="ja-JP" altLang="en-US" sz="1400">
              <a:latin typeface="ＭＳ ゴシック" pitchFamily="49" charset="-128"/>
              <a:ea typeface="ＭＳ ゴシック" pitchFamily="49" charset="-128"/>
            </a:rPr>
            <a:t>　近年は、文化複合施設整備事業などの大規模な投資的事業の本格化により、一時的に地方債借入額は上昇傾向にあるため、今後は借入を抑制し、将来負担比率の適正化に努める。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宮城県利府町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震災復興事業の進捗に伴い東日本大震災復興交付金基金を取崩し、返還を行ったため、基金全体として減額となった。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今後も、文化複合施設等公共施設の整備事業や各公共施設の長寿命化等が見込まれることから中長期的には減少傾向にある。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　東日本大震災復興特別区域法に規定する復興交付金事業等に要する経費の財源に充てるもの。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教育、文化、福祉等の公共施設の整備を図り、もって町民福祉の向上に資する経費の財源に充てるもの。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　震災復興事業の進捗に伴い、東日本大震災復興交付金を各府省に返還するため取り崩したことによる減少。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文化複合施設整備事業及び各公共施設長寿命化事業に備え、予算積立てを行ったことによる増加。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　震災復興事業の進捗に伴い、引き続き各府省に返還を行う。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公共施設整備事業や長寿命化事業に備え計画的に基金をあて事業の進捗に努める。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文化複合施設の建築工事の開始により取り崩しを行ったため減額したもの。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新型コロナウイルスの影響により、先の見えない状況であるころから、財政調整基金の残高は、標準財政規模の５％から１０％の範囲内となるように努めることとしている。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社会福祉施設整備事業債の償還のために取り崩したことによる減少。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地方債の償還計画を踏まえ、今後も継続的に取り崩す見込みである。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36,090
35,928
44.89
15,775,376
15,034,025
563,296
6,924,814
13,453,156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a:extLst>
            <a:ext uri="{FF2B5EF4-FFF2-40B4-BE49-F238E27FC236}">
              <a16:creationId xmlns:a16="http://schemas.microsoft.com/office/drawing/2014/main" id="{00000000-0008-0000-0000-000017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a:extLst>
            <a:ext uri="{FF2B5EF4-FFF2-40B4-BE49-F238E27FC236}">
              <a16:creationId xmlns:a16="http://schemas.microsoft.com/office/drawing/2014/main" id="{00000000-0008-0000-0000-00001C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a:extLst>
            <a:ext uri="{FF2B5EF4-FFF2-40B4-BE49-F238E27FC236}">
              <a16:creationId xmlns:a16="http://schemas.microsoft.com/office/drawing/2014/main" id="{00000000-0008-0000-0000-00001D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00000000-0008-0000-0000-000033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有形固定資産原価償却率は類似団体と比較すると低くなっている。主な要因としては、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復興関連など新たなに取得した固定資産の減価償却が進んでいないため、一つひとつの資産価値が高いものと考えられる。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公共施設等管理計画に基づき、</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適正な改修等に取り組んでいきたい。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0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000-000043000000}"/>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000-000045000000}"/>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000-000047000000}"/>
            </a:ext>
          </a:extLst>
        </xdr:cNvPr>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116840</xdr:rowOff>
    </xdr:from>
    <xdr:to>
      <xdr:col>23</xdr:col>
      <xdr:colOff>136525</xdr:colOff>
      <xdr:row>28</xdr:row>
      <xdr:rowOff>46990</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4711700" y="55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139717</xdr:rowOff>
    </xdr:from>
    <xdr:ext cx="405111" cy="259045"/>
    <xdr:sp macro="" textlink="">
      <xdr:nvSpPr>
        <xdr:cNvPr id="83" name="有形固定資産減価償却率該当値テキスト">
          <a:extLst>
            <a:ext uri="{FF2B5EF4-FFF2-40B4-BE49-F238E27FC236}">
              <a16:creationId xmlns:a16="http://schemas.microsoft.com/office/drawing/2014/main" id="{00000000-0008-0000-0000-000053000000}"/>
            </a:ext>
          </a:extLst>
        </xdr:cNvPr>
        <xdr:cNvSpPr txBox="1"/>
      </xdr:nvSpPr>
      <xdr:spPr>
        <a:xfrm>
          <a:off x="4813300" y="536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131953</xdr:rowOff>
    </xdr:from>
    <xdr:to>
      <xdr:col>19</xdr:col>
      <xdr:colOff>187325</xdr:colOff>
      <xdr:row>28</xdr:row>
      <xdr:rowOff>62103</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4000500" y="55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167640</xdr:rowOff>
    </xdr:from>
    <xdr:to>
      <xdr:col>23</xdr:col>
      <xdr:colOff>85725</xdr:colOff>
      <xdr:row>28</xdr:row>
      <xdr:rowOff>11303</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flipV="1">
          <a:off x="4051300" y="5568315"/>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138430</xdr:rowOff>
    </xdr:from>
    <xdr:to>
      <xdr:col>15</xdr:col>
      <xdr:colOff>187325</xdr:colOff>
      <xdr:row>28</xdr:row>
      <xdr:rowOff>68580</xdr:rowOff>
    </xdr:to>
    <xdr:sp macro="" textlink="">
      <xdr:nvSpPr>
        <xdr:cNvPr id="86" name="楕円 85">
          <a:extLst>
            <a:ext uri="{FF2B5EF4-FFF2-40B4-BE49-F238E27FC236}">
              <a16:creationId xmlns:a16="http://schemas.microsoft.com/office/drawing/2014/main" id="{00000000-0008-0000-0000-000056000000}"/>
            </a:ext>
          </a:extLst>
        </xdr:cNvPr>
        <xdr:cNvSpPr/>
      </xdr:nvSpPr>
      <xdr:spPr>
        <a:xfrm>
          <a:off x="3238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11303</xdr:rowOff>
    </xdr:from>
    <xdr:to>
      <xdr:col>19</xdr:col>
      <xdr:colOff>136525</xdr:colOff>
      <xdr:row>28</xdr:row>
      <xdr:rowOff>17780</xdr:rowOff>
    </xdr:to>
    <xdr:cxnSp macro="">
      <xdr:nvCxnSpPr>
        <xdr:cNvPr id="87" name="直線コネクタ 86">
          <a:extLst>
            <a:ext uri="{FF2B5EF4-FFF2-40B4-BE49-F238E27FC236}">
              <a16:creationId xmlns:a16="http://schemas.microsoft.com/office/drawing/2014/main" id="{00000000-0008-0000-0000-000057000000}"/>
            </a:ext>
          </a:extLst>
        </xdr:cNvPr>
        <xdr:cNvCxnSpPr/>
      </xdr:nvCxnSpPr>
      <xdr:spPr>
        <a:xfrm flipV="1">
          <a:off x="3289300" y="5583428"/>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74930</xdr:rowOff>
    </xdr:from>
    <xdr:to>
      <xdr:col>11</xdr:col>
      <xdr:colOff>187325</xdr:colOff>
      <xdr:row>29</xdr:row>
      <xdr:rowOff>5080</xdr:rowOff>
    </xdr:to>
    <xdr:sp macro="" textlink="">
      <xdr:nvSpPr>
        <xdr:cNvPr id="88" name="楕円 87">
          <a:extLst>
            <a:ext uri="{FF2B5EF4-FFF2-40B4-BE49-F238E27FC236}">
              <a16:creationId xmlns:a16="http://schemas.microsoft.com/office/drawing/2014/main" id="{00000000-0008-0000-0000-000058000000}"/>
            </a:ext>
          </a:extLst>
        </xdr:cNvPr>
        <xdr:cNvSpPr/>
      </xdr:nvSpPr>
      <xdr:spPr>
        <a:xfrm>
          <a:off x="24765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17780</xdr:rowOff>
    </xdr:from>
    <xdr:to>
      <xdr:col>15</xdr:col>
      <xdr:colOff>136525</xdr:colOff>
      <xdr:row>28</xdr:row>
      <xdr:rowOff>125730</xdr:rowOff>
    </xdr:to>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flipV="1">
          <a:off x="2527300" y="5589905"/>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0" name="n_1aveValue有形固定資産減価償却率">
          <a:extLst>
            <a:ext uri="{FF2B5EF4-FFF2-40B4-BE49-F238E27FC236}">
              <a16:creationId xmlns:a16="http://schemas.microsoft.com/office/drawing/2014/main" id="{00000000-0008-0000-0000-00005A000000}"/>
            </a:ext>
          </a:extLst>
        </xdr:cNvPr>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1" name="n_2aveValue有形固定資産減価償却率">
          <a:extLst>
            <a:ext uri="{FF2B5EF4-FFF2-40B4-BE49-F238E27FC236}">
              <a16:creationId xmlns:a16="http://schemas.microsoft.com/office/drawing/2014/main" id="{00000000-0008-0000-0000-00005B000000}"/>
            </a:ext>
          </a:extLst>
        </xdr:cNvPr>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2" name="n_3aveValue有形固定資産減価償却率">
          <a:extLst>
            <a:ext uri="{FF2B5EF4-FFF2-40B4-BE49-F238E27FC236}">
              <a16:creationId xmlns:a16="http://schemas.microsoft.com/office/drawing/2014/main" id="{00000000-0008-0000-0000-00005C000000}"/>
            </a:ext>
          </a:extLst>
        </xdr:cNvPr>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3" name="n_4aveValue有形固定資産減価償却率">
          <a:extLst>
            <a:ext uri="{FF2B5EF4-FFF2-40B4-BE49-F238E27FC236}">
              <a16:creationId xmlns:a16="http://schemas.microsoft.com/office/drawing/2014/main" id="{00000000-0008-0000-0000-00005D000000}"/>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78630</xdr:rowOff>
    </xdr:from>
    <xdr:ext cx="405111" cy="259045"/>
    <xdr:sp macro="" textlink="">
      <xdr:nvSpPr>
        <xdr:cNvPr id="94" name="n_1mainValue有形固定資産減価償却率">
          <a:extLst>
            <a:ext uri="{FF2B5EF4-FFF2-40B4-BE49-F238E27FC236}">
              <a16:creationId xmlns:a16="http://schemas.microsoft.com/office/drawing/2014/main" id="{00000000-0008-0000-0000-00005E000000}"/>
            </a:ext>
          </a:extLst>
        </xdr:cNvPr>
        <xdr:cNvSpPr txBox="1"/>
      </xdr:nvSpPr>
      <xdr:spPr>
        <a:xfrm>
          <a:off x="3836044" y="530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85107</xdr:rowOff>
    </xdr:from>
    <xdr:ext cx="405111" cy="259045"/>
    <xdr:sp macro="" textlink="">
      <xdr:nvSpPr>
        <xdr:cNvPr id="95" name="n_2mainValue有形固定資産減価償却率">
          <a:extLst>
            <a:ext uri="{FF2B5EF4-FFF2-40B4-BE49-F238E27FC236}">
              <a16:creationId xmlns:a16="http://schemas.microsoft.com/office/drawing/2014/main" id="{00000000-0008-0000-0000-00005F000000}"/>
            </a:ext>
          </a:extLst>
        </xdr:cNvPr>
        <xdr:cNvSpPr txBox="1"/>
      </xdr:nvSpPr>
      <xdr:spPr>
        <a:xfrm>
          <a:off x="3086744" y="53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21607</xdr:rowOff>
    </xdr:from>
    <xdr:ext cx="405111" cy="259045"/>
    <xdr:sp macro="" textlink="">
      <xdr:nvSpPr>
        <xdr:cNvPr id="96" name="n_3mainValue有形固定資産減価償却率">
          <a:extLst>
            <a:ext uri="{FF2B5EF4-FFF2-40B4-BE49-F238E27FC236}">
              <a16:creationId xmlns:a16="http://schemas.microsoft.com/office/drawing/2014/main" id="{00000000-0008-0000-0000-000060000000}"/>
            </a:ext>
          </a:extLst>
        </xdr:cNvPr>
        <xdr:cNvSpPr txBox="1"/>
      </xdr:nvSpPr>
      <xdr:spPr>
        <a:xfrm>
          <a:off x="232474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債務償還比率は類似団体より低くなっており。主な要因としては、立地企業からの地方税収入の増や資本的整備に係る交付金の有効活用が考えられる。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今後も引き続き新規起債額の抑制に努め、地方債現在高の減少に取り組んでいきたい。</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0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a:extLst>
            <a:ext uri="{FF2B5EF4-FFF2-40B4-BE49-F238E27FC236}">
              <a16:creationId xmlns:a16="http://schemas.microsoft.com/office/drawing/2014/main" id="{00000000-0008-0000-0000-00007E000000}"/>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00000000-0008-0000-0000-000080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0" name="債務償還比率平均値テキスト">
          <a:extLst>
            <a:ext uri="{FF2B5EF4-FFF2-40B4-BE49-F238E27FC236}">
              <a16:creationId xmlns:a16="http://schemas.microsoft.com/office/drawing/2014/main" id="{00000000-0008-0000-0000-000082000000}"/>
            </a:ext>
          </a:extLst>
        </xdr:cNvPr>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80615</xdr:rowOff>
    </xdr:from>
    <xdr:to>
      <xdr:col>76</xdr:col>
      <xdr:colOff>73025</xdr:colOff>
      <xdr:row>29</xdr:row>
      <xdr:rowOff>10765</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4744700" y="56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103492</xdr:rowOff>
    </xdr:from>
    <xdr:ext cx="469744" cy="259045"/>
    <xdr:sp macro="" textlink="">
      <xdr:nvSpPr>
        <xdr:cNvPr id="142" name="債務償還比率該当値テキスト">
          <a:extLst>
            <a:ext uri="{FF2B5EF4-FFF2-40B4-BE49-F238E27FC236}">
              <a16:creationId xmlns:a16="http://schemas.microsoft.com/office/drawing/2014/main" id="{00000000-0008-0000-0000-00008E000000}"/>
            </a:ext>
          </a:extLst>
        </xdr:cNvPr>
        <xdr:cNvSpPr txBox="1"/>
      </xdr:nvSpPr>
      <xdr:spPr>
        <a:xfrm>
          <a:off x="14846300" y="550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24121</xdr:rowOff>
    </xdr:from>
    <xdr:to>
      <xdr:col>72</xdr:col>
      <xdr:colOff>123825</xdr:colOff>
      <xdr:row>28</xdr:row>
      <xdr:rowOff>125721</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033500" y="55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74921</xdr:rowOff>
    </xdr:from>
    <xdr:to>
      <xdr:col>76</xdr:col>
      <xdr:colOff>22225</xdr:colOff>
      <xdr:row>28</xdr:row>
      <xdr:rowOff>131415</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a:off x="14084300" y="5647046"/>
          <a:ext cx="711200" cy="5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34989</xdr:rowOff>
    </xdr:from>
    <xdr:to>
      <xdr:col>68</xdr:col>
      <xdr:colOff>123825</xdr:colOff>
      <xdr:row>28</xdr:row>
      <xdr:rowOff>136589</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3271500" y="56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74921</xdr:rowOff>
    </xdr:from>
    <xdr:to>
      <xdr:col>72</xdr:col>
      <xdr:colOff>73025</xdr:colOff>
      <xdr:row>28</xdr:row>
      <xdr:rowOff>85789</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3322300" y="5647046"/>
          <a:ext cx="762000" cy="1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161460</xdr:rowOff>
    </xdr:from>
    <xdr:to>
      <xdr:col>64</xdr:col>
      <xdr:colOff>123825</xdr:colOff>
      <xdr:row>28</xdr:row>
      <xdr:rowOff>91610</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2509500" y="556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40810</xdr:rowOff>
    </xdr:from>
    <xdr:to>
      <xdr:col>68</xdr:col>
      <xdr:colOff>73025</xdr:colOff>
      <xdr:row>28</xdr:row>
      <xdr:rowOff>85789</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2560300" y="5612935"/>
          <a:ext cx="762000" cy="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141668</xdr:rowOff>
    </xdr:from>
    <xdr:to>
      <xdr:col>60</xdr:col>
      <xdr:colOff>123825</xdr:colOff>
      <xdr:row>28</xdr:row>
      <xdr:rowOff>71818</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747500" y="554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21018</xdr:rowOff>
    </xdr:from>
    <xdr:to>
      <xdr:col>64</xdr:col>
      <xdr:colOff>73025</xdr:colOff>
      <xdr:row>28</xdr:row>
      <xdr:rowOff>40810</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1798300" y="5593143"/>
          <a:ext cx="762000" cy="1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1" name="n_1aveValue債務償還比率">
          <a:extLst>
            <a:ext uri="{FF2B5EF4-FFF2-40B4-BE49-F238E27FC236}">
              <a16:creationId xmlns:a16="http://schemas.microsoft.com/office/drawing/2014/main" id="{00000000-0008-0000-0000-000097000000}"/>
            </a:ext>
          </a:extLst>
        </xdr:cNvPr>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2" name="n_2aveValue債務償還比率">
          <a:extLst>
            <a:ext uri="{FF2B5EF4-FFF2-40B4-BE49-F238E27FC236}">
              <a16:creationId xmlns:a16="http://schemas.microsoft.com/office/drawing/2014/main" id="{00000000-0008-0000-0000-000098000000}"/>
            </a:ext>
          </a:extLst>
        </xdr:cNvPr>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3" name="n_3aveValue債務償還比率">
          <a:extLst>
            <a:ext uri="{FF2B5EF4-FFF2-40B4-BE49-F238E27FC236}">
              <a16:creationId xmlns:a16="http://schemas.microsoft.com/office/drawing/2014/main" id="{00000000-0008-0000-0000-000099000000}"/>
            </a:ext>
          </a:extLst>
        </xdr:cNvPr>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54" name="n_4aveValue債務償還比率">
          <a:extLst>
            <a:ext uri="{FF2B5EF4-FFF2-40B4-BE49-F238E27FC236}">
              <a16:creationId xmlns:a16="http://schemas.microsoft.com/office/drawing/2014/main" id="{00000000-0008-0000-0000-00009A000000}"/>
            </a:ext>
          </a:extLst>
        </xdr:cNvPr>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142248</xdr:rowOff>
    </xdr:from>
    <xdr:ext cx="469744" cy="259045"/>
    <xdr:sp macro="" textlink="">
      <xdr:nvSpPr>
        <xdr:cNvPr id="155" name="n_1mainValue債務償還比率">
          <a:extLst>
            <a:ext uri="{FF2B5EF4-FFF2-40B4-BE49-F238E27FC236}">
              <a16:creationId xmlns:a16="http://schemas.microsoft.com/office/drawing/2014/main" id="{00000000-0008-0000-0000-00009B000000}"/>
            </a:ext>
          </a:extLst>
        </xdr:cNvPr>
        <xdr:cNvSpPr txBox="1"/>
      </xdr:nvSpPr>
      <xdr:spPr>
        <a:xfrm>
          <a:off x="13836727" y="537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153116</xdr:rowOff>
    </xdr:from>
    <xdr:ext cx="469744" cy="259045"/>
    <xdr:sp macro="" textlink="">
      <xdr:nvSpPr>
        <xdr:cNvPr id="156" name="n_2mainValue債務償還比率">
          <a:extLst>
            <a:ext uri="{FF2B5EF4-FFF2-40B4-BE49-F238E27FC236}">
              <a16:creationId xmlns:a16="http://schemas.microsoft.com/office/drawing/2014/main" id="{00000000-0008-0000-0000-00009C000000}"/>
            </a:ext>
          </a:extLst>
        </xdr:cNvPr>
        <xdr:cNvSpPr txBox="1"/>
      </xdr:nvSpPr>
      <xdr:spPr>
        <a:xfrm>
          <a:off x="13087427" y="538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108137</xdr:rowOff>
    </xdr:from>
    <xdr:ext cx="469744" cy="259045"/>
    <xdr:sp macro="" textlink="">
      <xdr:nvSpPr>
        <xdr:cNvPr id="157" name="n_3mainValue債務償還比率">
          <a:extLst>
            <a:ext uri="{FF2B5EF4-FFF2-40B4-BE49-F238E27FC236}">
              <a16:creationId xmlns:a16="http://schemas.microsoft.com/office/drawing/2014/main" id="{00000000-0008-0000-0000-00009D000000}"/>
            </a:ext>
          </a:extLst>
        </xdr:cNvPr>
        <xdr:cNvSpPr txBox="1"/>
      </xdr:nvSpPr>
      <xdr:spPr>
        <a:xfrm>
          <a:off x="12325427" y="533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88345</xdr:rowOff>
    </xdr:from>
    <xdr:ext cx="469744" cy="259045"/>
    <xdr:sp macro="" textlink="">
      <xdr:nvSpPr>
        <xdr:cNvPr id="158" name="n_4mainValue債務償還比率">
          <a:extLst>
            <a:ext uri="{FF2B5EF4-FFF2-40B4-BE49-F238E27FC236}">
              <a16:creationId xmlns:a16="http://schemas.microsoft.com/office/drawing/2014/main" id="{00000000-0008-0000-0000-00009E000000}"/>
            </a:ext>
          </a:extLst>
        </xdr:cNvPr>
        <xdr:cNvSpPr txBox="1"/>
      </xdr:nvSpPr>
      <xdr:spPr>
        <a:xfrm>
          <a:off x="11563427" y="531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36,090
35,928
44.89
15,775,376
15,034,025
563,296
6,924,814
13,453,156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156845</xdr:rowOff>
    </xdr:from>
    <xdr:to>
      <xdr:col>24</xdr:col>
      <xdr:colOff>114300</xdr:colOff>
      <xdr:row>40</xdr:row>
      <xdr:rowOff>86995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135272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162560</xdr:rowOff>
    </xdr:from>
    <xdr:to>
      <xdr:col>20</xdr:col>
      <xdr:colOff>38100</xdr:colOff>
      <xdr:row>40</xdr:row>
      <xdr:rowOff>92710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36195</xdr:rowOff>
    </xdr:from>
    <xdr:to>
      <xdr:col>24</xdr:col>
      <xdr:colOff>63500</xdr:colOff>
      <xdr:row>40</xdr:row>
      <xdr:rowOff>41910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68941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170180</xdr:rowOff>
    </xdr:from>
    <xdr:to>
      <xdr:col>15</xdr:col>
      <xdr:colOff>101600</xdr:colOff>
      <xdr:row>40</xdr:row>
      <xdr:rowOff>100330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41910</xdr:rowOff>
    </xdr:from>
    <xdr:to>
      <xdr:col>19</xdr:col>
      <xdr:colOff>177800</xdr:colOff>
      <xdr:row>40</xdr:row>
      <xdr:rowOff>49530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68999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34925</xdr:rowOff>
    </xdr:from>
    <xdr:to>
      <xdr:col>10</xdr:col>
      <xdr:colOff>165100</xdr:colOff>
      <xdr:row>36</xdr:row>
      <xdr:rowOff>136525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85725</xdr:rowOff>
    </xdr:from>
    <xdr:to>
      <xdr:col>15</xdr:col>
      <xdr:colOff>50800</xdr:colOff>
      <xdr:row>40</xdr:row>
      <xdr:rowOff>49530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257925"/>
          <a:ext cx="889000" cy="64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83837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91457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153052</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1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a:extLst>
            <a:ext uri="{FF2B5EF4-FFF2-40B4-BE49-F238E27FC236}">
              <a16:creationId xmlns:a16="http://schemas.microsoft.com/office/drawing/2014/main" id="{00000000-0008-0000-0100-000070000000}"/>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a:extLst>
            <a:ext uri="{FF2B5EF4-FFF2-40B4-BE49-F238E27FC236}">
              <a16:creationId xmlns:a16="http://schemas.microsoft.com/office/drawing/2014/main" id="{00000000-0008-0000-0100-000072000000}"/>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6" name="【道路】&#10;一人当たり延長平均値テキスト">
          <a:extLst>
            <a:ext uri="{FF2B5EF4-FFF2-40B4-BE49-F238E27FC236}">
              <a16:creationId xmlns:a16="http://schemas.microsoft.com/office/drawing/2014/main" id="{00000000-0008-0000-0100-000074000000}"/>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123279</xdr:rowOff>
    </xdr:from>
    <xdr:to>
      <xdr:col>55</xdr:col>
      <xdr:colOff>50800</xdr:colOff>
      <xdr:row>41</xdr:row>
      <xdr:rowOff>53429</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10426700" y="698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101706</xdr:rowOff>
    </xdr:from>
    <xdr:ext cx="469744" cy="259045"/>
    <xdr:sp macro="" textlink="">
      <xdr:nvSpPr>
        <xdr:cNvPr id="128" name="【道路】&#10;一人当たり延長該当値テキスト">
          <a:extLst>
            <a:ext uri="{FF2B5EF4-FFF2-40B4-BE49-F238E27FC236}">
              <a16:creationId xmlns:a16="http://schemas.microsoft.com/office/drawing/2014/main" id="{00000000-0008-0000-0100-000080000000}"/>
            </a:ext>
          </a:extLst>
        </xdr:cNvPr>
        <xdr:cNvSpPr txBox="1"/>
      </xdr:nvSpPr>
      <xdr:spPr>
        <a:xfrm>
          <a:off x="10515600" y="69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124231</xdr:rowOff>
    </xdr:from>
    <xdr:to>
      <xdr:col>50</xdr:col>
      <xdr:colOff>165100</xdr:colOff>
      <xdr:row>41</xdr:row>
      <xdr:rowOff>54381</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9588500" y="69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2629</xdr:rowOff>
    </xdr:from>
    <xdr:to>
      <xdr:col>55</xdr:col>
      <xdr:colOff>0</xdr:colOff>
      <xdr:row>41</xdr:row>
      <xdr:rowOff>3581</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9639300" y="7032079"/>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126822</xdr:rowOff>
    </xdr:from>
    <xdr:to>
      <xdr:col>46</xdr:col>
      <xdr:colOff>38100</xdr:colOff>
      <xdr:row>41</xdr:row>
      <xdr:rowOff>56972</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8699500" y="698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3581</xdr:rowOff>
    </xdr:from>
    <xdr:to>
      <xdr:col>50</xdr:col>
      <xdr:colOff>114300</xdr:colOff>
      <xdr:row>41</xdr:row>
      <xdr:rowOff>6172</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8750300" y="7033031"/>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74587</xdr:rowOff>
    </xdr:from>
    <xdr:to>
      <xdr:col>41</xdr:col>
      <xdr:colOff>101600</xdr:colOff>
      <xdr:row>41</xdr:row>
      <xdr:rowOff>4737</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7810500" y="693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125387</xdr:rowOff>
    </xdr:from>
    <xdr:to>
      <xdr:col>45</xdr:col>
      <xdr:colOff>177800</xdr:colOff>
      <xdr:row>41</xdr:row>
      <xdr:rowOff>6172</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861300" y="6983387"/>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35" name="n_1aveValue【道路】&#10;一人当たり延長">
          <a:extLst>
            <a:ext uri="{FF2B5EF4-FFF2-40B4-BE49-F238E27FC236}">
              <a16:creationId xmlns:a16="http://schemas.microsoft.com/office/drawing/2014/main" id="{00000000-0008-0000-0100-000087000000}"/>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36" name="n_2aveValue【道路】&#10;一人当たり延長">
          <a:extLst>
            <a:ext uri="{FF2B5EF4-FFF2-40B4-BE49-F238E27FC236}">
              <a16:creationId xmlns:a16="http://schemas.microsoft.com/office/drawing/2014/main" id="{00000000-0008-0000-0100-000088000000}"/>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37" name="n_3aveValue【道路】&#10;一人当たり延長">
          <a:extLst>
            <a:ext uri="{FF2B5EF4-FFF2-40B4-BE49-F238E27FC236}">
              <a16:creationId xmlns:a16="http://schemas.microsoft.com/office/drawing/2014/main" id="{00000000-0008-0000-0100-000089000000}"/>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8" name="n_4aveValue【道路】&#10;一人当たり延長">
          <a:extLst>
            <a:ext uri="{FF2B5EF4-FFF2-40B4-BE49-F238E27FC236}">
              <a16:creationId xmlns:a16="http://schemas.microsoft.com/office/drawing/2014/main" id="{00000000-0008-0000-0100-00008A000000}"/>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45508</xdr:rowOff>
    </xdr:from>
    <xdr:ext cx="469744" cy="259045"/>
    <xdr:sp macro="" textlink="">
      <xdr:nvSpPr>
        <xdr:cNvPr id="139" name="n_1mainValue【道路】&#10;一人当たり延長">
          <a:extLst>
            <a:ext uri="{FF2B5EF4-FFF2-40B4-BE49-F238E27FC236}">
              <a16:creationId xmlns:a16="http://schemas.microsoft.com/office/drawing/2014/main" id="{00000000-0008-0000-0100-00008B000000}"/>
            </a:ext>
          </a:extLst>
        </xdr:cNvPr>
        <xdr:cNvSpPr txBox="1"/>
      </xdr:nvSpPr>
      <xdr:spPr>
        <a:xfrm>
          <a:off x="9391727" y="707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48099</xdr:rowOff>
    </xdr:from>
    <xdr:ext cx="469744" cy="259045"/>
    <xdr:sp macro="" textlink="">
      <xdr:nvSpPr>
        <xdr:cNvPr id="140" name="n_2mainValue【道路】&#10;一人当たり延長">
          <a:extLst>
            <a:ext uri="{FF2B5EF4-FFF2-40B4-BE49-F238E27FC236}">
              <a16:creationId xmlns:a16="http://schemas.microsoft.com/office/drawing/2014/main" id="{00000000-0008-0000-0100-00008C000000}"/>
            </a:ext>
          </a:extLst>
        </xdr:cNvPr>
        <xdr:cNvSpPr txBox="1"/>
      </xdr:nvSpPr>
      <xdr:spPr>
        <a:xfrm>
          <a:off x="8515427" y="707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167314</xdr:rowOff>
    </xdr:from>
    <xdr:ext cx="469744" cy="259045"/>
    <xdr:sp macro="" textlink="">
      <xdr:nvSpPr>
        <xdr:cNvPr id="141" name="n_3mainValue【道路】&#10;一人当たり延長">
          <a:extLst>
            <a:ext uri="{FF2B5EF4-FFF2-40B4-BE49-F238E27FC236}">
              <a16:creationId xmlns:a16="http://schemas.microsoft.com/office/drawing/2014/main" id="{00000000-0008-0000-0100-00008D000000}"/>
            </a:ext>
          </a:extLst>
        </xdr:cNvPr>
        <xdr:cNvSpPr txBox="1"/>
      </xdr:nvSpPr>
      <xdr:spPr>
        <a:xfrm>
          <a:off x="7626427" y="702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0000000-0008-0000-01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00000000-0008-0000-0100-0000A8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00000000-0008-0000-0100-0000AA000000}"/>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00000000-0008-0000-0100-0000AC000000}"/>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78196</xdr:rowOff>
    </xdr:from>
    <xdr:to>
      <xdr:col>24</xdr:col>
      <xdr:colOff>114300</xdr:colOff>
      <xdr:row>65</xdr:row>
      <xdr:rowOff>8346</xdr:rowOff>
    </xdr:to>
    <xdr:sp macro="" textlink="">
      <xdr:nvSpPr>
        <xdr:cNvPr id="183" name="楕円 182">
          <a:extLst>
            <a:ext uri="{FF2B5EF4-FFF2-40B4-BE49-F238E27FC236}">
              <a16:creationId xmlns:a16="http://schemas.microsoft.com/office/drawing/2014/main" id="{00000000-0008-0000-0100-0000B7000000}"/>
            </a:ext>
          </a:extLst>
        </xdr:cNvPr>
        <xdr:cNvSpPr/>
      </xdr:nvSpPr>
      <xdr:spPr>
        <a:xfrm>
          <a:off x="45847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164573</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00000000-0008-0000-0100-0000B8000000}"/>
            </a:ext>
          </a:extLst>
        </xdr:cNvPr>
        <xdr:cNvSpPr txBox="1"/>
      </xdr:nvSpPr>
      <xdr:spPr>
        <a:xfrm>
          <a:off x="4673600" y="109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128996</xdr:rowOff>
    </xdr:from>
    <xdr:to>
      <xdr:col>24</xdr:col>
      <xdr:colOff>63500</xdr:colOff>
      <xdr:row>64</xdr:row>
      <xdr:rowOff>130628</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flipV="1">
          <a:off x="3797300" y="1110179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93" name="n_1main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94" name="n_2main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00000000-0008-0000-0100-0000D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1" name="【橋りょう・トンネル】&#10;一人当たり有形固定資産（償却資産）額最小値テキスト">
          <a:extLst>
            <a:ext uri="{FF2B5EF4-FFF2-40B4-BE49-F238E27FC236}">
              <a16:creationId xmlns:a16="http://schemas.microsoft.com/office/drawing/2014/main" id="{00000000-0008-0000-0100-0000DD000000}"/>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00000000-0008-0000-0100-0000DF000000}"/>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25" name="【橋りょう・トンネル】&#10;一人当たり有形固定資産（償却資産）額平均値テキスト">
          <a:extLst>
            <a:ext uri="{FF2B5EF4-FFF2-40B4-BE49-F238E27FC236}">
              <a16:creationId xmlns:a16="http://schemas.microsoft.com/office/drawing/2014/main" id="{00000000-0008-0000-0100-0000E1000000}"/>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27" name="フローチャート: 判断 226">
          <a:extLst>
            <a:ext uri="{FF2B5EF4-FFF2-40B4-BE49-F238E27FC236}">
              <a16:creationId xmlns:a16="http://schemas.microsoft.com/office/drawing/2014/main" id="{00000000-0008-0000-0100-0000E3000000}"/>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64577</xdr:rowOff>
    </xdr:from>
    <xdr:to>
      <xdr:col>55</xdr:col>
      <xdr:colOff>50800</xdr:colOff>
      <xdr:row>64</xdr:row>
      <xdr:rowOff>166177</xdr:rowOff>
    </xdr:to>
    <xdr:sp macro="" textlink="">
      <xdr:nvSpPr>
        <xdr:cNvPr id="236" name="楕円 235">
          <a:extLst>
            <a:ext uri="{FF2B5EF4-FFF2-40B4-BE49-F238E27FC236}">
              <a16:creationId xmlns:a16="http://schemas.microsoft.com/office/drawing/2014/main" id="{00000000-0008-0000-0100-0000EC000000}"/>
            </a:ext>
          </a:extLst>
        </xdr:cNvPr>
        <xdr:cNvSpPr/>
      </xdr:nvSpPr>
      <xdr:spPr>
        <a:xfrm>
          <a:off x="10426700" y="1103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37" name="【橋りょう・トンネル】&#10;一人当たり有形固定資産（償却資産）額該当値テキスト">
          <a:extLst>
            <a:ext uri="{FF2B5EF4-FFF2-40B4-BE49-F238E27FC236}">
              <a16:creationId xmlns:a16="http://schemas.microsoft.com/office/drawing/2014/main" id="{00000000-0008-0000-0100-0000ED000000}"/>
            </a:ext>
          </a:extLst>
        </xdr:cNvPr>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64618</xdr:rowOff>
    </xdr:from>
    <xdr:to>
      <xdr:col>50</xdr:col>
      <xdr:colOff>165100</xdr:colOff>
      <xdr:row>64</xdr:row>
      <xdr:rowOff>166218</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9588500" y="110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115377</xdr:rowOff>
    </xdr:from>
    <xdr:to>
      <xdr:col>55</xdr:col>
      <xdr:colOff>0</xdr:colOff>
      <xdr:row>64</xdr:row>
      <xdr:rowOff>115418</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flipV="1">
          <a:off x="9639300" y="11088177"/>
          <a:ext cx="8382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64652</xdr:rowOff>
    </xdr:from>
    <xdr:to>
      <xdr:col>46</xdr:col>
      <xdr:colOff>38100</xdr:colOff>
      <xdr:row>64</xdr:row>
      <xdr:rowOff>166252</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8699500" y="110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115418</xdr:rowOff>
    </xdr:from>
    <xdr:to>
      <xdr:col>50</xdr:col>
      <xdr:colOff>114300</xdr:colOff>
      <xdr:row>64</xdr:row>
      <xdr:rowOff>115452</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flipV="1">
          <a:off x="8750300" y="11088218"/>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42" name="n_1ave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43" name="n_2ave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44" name="n_3ave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45" name="n_4ave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157345</xdr:rowOff>
    </xdr:from>
    <xdr:ext cx="534377" cy="259045"/>
    <xdr:sp macro="" textlink="">
      <xdr:nvSpPr>
        <xdr:cNvPr id="246" name="n_1main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9359411" y="1113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157379</xdr:rowOff>
    </xdr:from>
    <xdr:ext cx="534377" cy="259045"/>
    <xdr:sp macro="" textlink="">
      <xdr:nvSpPr>
        <xdr:cNvPr id="247" name="n_2main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8483111" y="1113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4" name="【公営住宅】&#10;有形固定資産減価償却率最小値テキスト">
          <a:extLst>
            <a:ext uri="{FF2B5EF4-FFF2-40B4-BE49-F238E27FC236}">
              <a16:creationId xmlns:a16="http://schemas.microsoft.com/office/drawing/2014/main" id="{00000000-0008-0000-0100-00001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76" name="【公営住宅】&#10;有形固定資産減価償却率最大値テキスト">
          <a:extLst>
            <a:ext uri="{FF2B5EF4-FFF2-40B4-BE49-F238E27FC236}">
              <a16:creationId xmlns:a16="http://schemas.microsoft.com/office/drawing/2014/main" id="{00000000-0008-0000-0100-000014010000}"/>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78" name="【公営住宅】&#10;有形固定資産減価償却率平均値テキスト">
          <a:extLst>
            <a:ext uri="{FF2B5EF4-FFF2-40B4-BE49-F238E27FC236}">
              <a16:creationId xmlns:a16="http://schemas.microsoft.com/office/drawing/2014/main" id="{00000000-0008-0000-0100-000016010000}"/>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79" name="フローチャート: 判断 278">
          <a:extLst>
            <a:ext uri="{FF2B5EF4-FFF2-40B4-BE49-F238E27FC236}">
              <a16:creationId xmlns:a16="http://schemas.microsoft.com/office/drawing/2014/main" id="{00000000-0008-0000-0100-000017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0" name="フローチャート: 判断 279">
          <a:extLst>
            <a:ext uri="{FF2B5EF4-FFF2-40B4-BE49-F238E27FC236}">
              <a16:creationId xmlns:a16="http://schemas.microsoft.com/office/drawing/2014/main" id="{00000000-0008-0000-0100-000018010000}"/>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9" name="楕円 288">
          <a:extLst>
            <a:ext uri="{FF2B5EF4-FFF2-40B4-BE49-F238E27FC236}">
              <a16:creationId xmlns:a16="http://schemas.microsoft.com/office/drawing/2014/main" id="{00000000-0008-0000-0100-000021010000}"/>
            </a:ext>
          </a:extLst>
        </xdr:cNvPr>
        <xdr:cNvSpPr/>
      </xdr:nvSpPr>
      <xdr:spPr>
        <a:xfrm>
          <a:off x="45847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26143</xdr:rowOff>
    </xdr:from>
    <xdr:ext cx="405111" cy="259045"/>
    <xdr:sp macro="" textlink="">
      <xdr:nvSpPr>
        <xdr:cNvPr id="290" name="【公営住宅】&#10;有形固定資産減価償却率該当値テキスト">
          <a:extLst>
            <a:ext uri="{FF2B5EF4-FFF2-40B4-BE49-F238E27FC236}">
              <a16:creationId xmlns:a16="http://schemas.microsoft.com/office/drawing/2014/main" id="{00000000-0008-0000-0100-000022010000}"/>
            </a:ext>
          </a:extLst>
        </xdr:cNvPr>
        <xdr:cNvSpPr txBox="1"/>
      </xdr:nvSpPr>
      <xdr:spPr>
        <a:xfrm>
          <a:off x="4673600"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291" name="楕円 290">
          <a:extLst>
            <a:ext uri="{FF2B5EF4-FFF2-40B4-BE49-F238E27FC236}">
              <a16:creationId xmlns:a16="http://schemas.microsoft.com/office/drawing/2014/main" id="{00000000-0008-0000-0100-000023010000}"/>
            </a:ext>
          </a:extLst>
        </xdr:cNvPr>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98516</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3797300" y="1427988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121194</xdr:rowOff>
    </xdr:from>
    <xdr:to>
      <xdr:col>15</xdr:col>
      <xdr:colOff>101600</xdr:colOff>
      <xdr:row>83</xdr:row>
      <xdr:rowOff>51344</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2857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544</xdr:rowOff>
    </xdr:from>
    <xdr:to>
      <xdr:col>19</xdr:col>
      <xdr:colOff>177800</xdr:colOff>
      <xdr:row>83</xdr:row>
      <xdr:rowOff>49530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2908300" y="1423089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72208</xdr:rowOff>
    </xdr:from>
    <xdr:to>
      <xdr:col>10</xdr:col>
      <xdr:colOff>165100</xdr:colOff>
      <xdr:row>83</xdr:row>
      <xdr:rowOff>2358</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1968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123008</xdr:rowOff>
    </xdr:from>
    <xdr:to>
      <xdr:col>15</xdr:col>
      <xdr:colOff>50800</xdr:colOff>
      <xdr:row>83</xdr:row>
      <xdr:rowOff>544</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2019300" y="1418190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297" name="n_1aveValue【公営住宅】&#10;有形固定資産減価償却率">
          <a:extLst>
            <a:ext uri="{FF2B5EF4-FFF2-40B4-BE49-F238E27FC236}">
              <a16:creationId xmlns:a16="http://schemas.microsoft.com/office/drawing/2014/main" id="{00000000-0008-0000-0100-000029010000}"/>
            </a:ext>
          </a:extLst>
        </xdr:cNvPr>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298" name="n_2aveValue【公営住宅】&#10;有形固定資産減価償却率">
          <a:extLst>
            <a:ext uri="{FF2B5EF4-FFF2-40B4-BE49-F238E27FC236}">
              <a16:creationId xmlns:a16="http://schemas.microsoft.com/office/drawing/2014/main" id="{00000000-0008-0000-0100-00002A010000}"/>
            </a:ext>
          </a:extLst>
        </xdr:cNvPr>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299" name="n_3aveValue【公営住宅】&#10;有形固定資産減価償却率">
          <a:extLst>
            <a:ext uri="{FF2B5EF4-FFF2-40B4-BE49-F238E27FC236}">
              <a16:creationId xmlns:a16="http://schemas.microsoft.com/office/drawing/2014/main" id="{00000000-0008-0000-0100-00002B010000}"/>
            </a:ext>
          </a:extLst>
        </xdr:cNvPr>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00" name="n_4aveValue【公営住宅】&#10;有形固定資産減価償却率">
          <a:extLst>
            <a:ext uri="{FF2B5EF4-FFF2-40B4-BE49-F238E27FC236}">
              <a16:creationId xmlns:a16="http://schemas.microsoft.com/office/drawing/2014/main" id="{00000000-0008-0000-0100-00002C010000}"/>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116857</xdr:rowOff>
    </xdr:from>
    <xdr:ext cx="405111" cy="259045"/>
    <xdr:sp macro="" textlink="">
      <xdr:nvSpPr>
        <xdr:cNvPr id="301" name="n_1mainValue【公営住宅】&#10;有形固定資産減価償却率">
          <a:extLst>
            <a:ext uri="{FF2B5EF4-FFF2-40B4-BE49-F238E27FC236}">
              <a16:creationId xmlns:a16="http://schemas.microsoft.com/office/drawing/2014/main" id="{00000000-0008-0000-0100-00002D010000}"/>
            </a:ext>
          </a:extLst>
        </xdr:cNvPr>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67871</xdr:rowOff>
    </xdr:from>
    <xdr:ext cx="405111" cy="259045"/>
    <xdr:sp macro="" textlink="">
      <xdr:nvSpPr>
        <xdr:cNvPr id="302" name="n_2mainValue【公営住宅】&#10;有形固定資産減価償却率">
          <a:extLst>
            <a:ext uri="{FF2B5EF4-FFF2-40B4-BE49-F238E27FC236}">
              <a16:creationId xmlns:a16="http://schemas.microsoft.com/office/drawing/2014/main" id="{00000000-0008-0000-0100-00002E010000}"/>
            </a:ext>
          </a:extLst>
        </xdr:cNvPr>
        <xdr:cNvSpPr txBox="1"/>
      </xdr:nvSpPr>
      <xdr:spPr>
        <a:xfrm>
          <a:off x="27057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18885</xdr:rowOff>
    </xdr:from>
    <xdr:ext cx="405111" cy="259045"/>
    <xdr:sp macro="" textlink="">
      <xdr:nvSpPr>
        <xdr:cNvPr id="303" name="n_3mainValue【公営住宅】&#10;有形固定資産減価償却率">
          <a:extLst>
            <a:ext uri="{FF2B5EF4-FFF2-40B4-BE49-F238E27FC236}">
              <a16:creationId xmlns:a16="http://schemas.microsoft.com/office/drawing/2014/main" id="{00000000-0008-0000-0100-00002F010000}"/>
            </a:ext>
          </a:extLst>
        </xdr:cNvPr>
        <xdr:cNvSpPr txBox="1"/>
      </xdr:nvSpPr>
      <xdr:spPr>
        <a:xfrm>
          <a:off x="1816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a:extLst>
            <a:ext uri="{FF2B5EF4-FFF2-40B4-BE49-F238E27FC236}">
              <a16:creationId xmlns:a16="http://schemas.microsoft.com/office/drawing/2014/main" id="{00000000-0008-0000-0100-00004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26" name="【公営住宅】&#10;一人当たり面積最小値テキスト">
          <a:extLst>
            <a:ext uri="{FF2B5EF4-FFF2-40B4-BE49-F238E27FC236}">
              <a16:creationId xmlns:a16="http://schemas.microsoft.com/office/drawing/2014/main" id="{00000000-0008-0000-0100-000046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28" name="【公営住宅】&#10;一人当たり面積最大値テキスト">
          <a:extLst>
            <a:ext uri="{FF2B5EF4-FFF2-40B4-BE49-F238E27FC236}">
              <a16:creationId xmlns:a16="http://schemas.microsoft.com/office/drawing/2014/main" id="{00000000-0008-0000-0100-000048010000}"/>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30" name="【公営住宅】&#10;一人当たり面積平均値テキスト">
          <a:extLst>
            <a:ext uri="{FF2B5EF4-FFF2-40B4-BE49-F238E27FC236}">
              <a16:creationId xmlns:a16="http://schemas.microsoft.com/office/drawing/2014/main" id="{00000000-0008-0000-0100-00004A010000}"/>
            </a:ext>
          </a:extLst>
        </xdr:cNvPr>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3" name="フローチャート: 判断 332">
          <a:extLst>
            <a:ext uri="{FF2B5EF4-FFF2-40B4-BE49-F238E27FC236}">
              <a16:creationId xmlns:a16="http://schemas.microsoft.com/office/drawing/2014/main" id="{00000000-0008-0000-0100-00004D010000}"/>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34" name="フローチャート: 判断 333">
          <a:extLst>
            <a:ext uri="{FF2B5EF4-FFF2-40B4-BE49-F238E27FC236}">
              <a16:creationId xmlns:a16="http://schemas.microsoft.com/office/drawing/2014/main" id="{00000000-0008-0000-0100-00004E010000}"/>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35" name="フローチャート: 判断 334">
          <a:extLst>
            <a:ext uri="{FF2B5EF4-FFF2-40B4-BE49-F238E27FC236}">
              <a16:creationId xmlns:a16="http://schemas.microsoft.com/office/drawing/2014/main" id="{00000000-0008-0000-0100-00004F010000}"/>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110973</xdr:rowOff>
    </xdr:from>
    <xdr:to>
      <xdr:col>55</xdr:col>
      <xdr:colOff>50800</xdr:colOff>
      <xdr:row>86</xdr:row>
      <xdr:rowOff>41123</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10426700" y="1468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25900</xdr:rowOff>
    </xdr:from>
    <xdr:ext cx="469744" cy="259045"/>
    <xdr:sp macro="" textlink="">
      <xdr:nvSpPr>
        <xdr:cNvPr id="342" name="【公営住宅】&#10;一人当たり面積該当値テキスト">
          <a:extLst>
            <a:ext uri="{FF2B5EF4-FFF2-40B4-BE49-F238E27FC236}">
              <a16:creationId xmlns:a16="http://schemas.microsoft.com/office/drawing/2014/main" id="{00000000-0008-0000-0100-000056010000}"/>
            </a:ext>
          </a:extLst>
        </xdr:cNvPr>
        <xdr:cNvSpPr txBox="1"/>
      </xdr:nvSpPr>
      <xdr:spPr>
        <a:xfrm>
          <a:off x="10515600" y="1459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111201</xdr:rowOff>
    </xdr:from>
    <xdr:to>
      <xdr:col>50</xdr:col>
      <xdr:colOff>165100</xdr:colOff>
      <xdr:row>86</xdr:row>
      <xdr:rowOff>41351</xdr:rowOff>
    </xdr:to>
    <xdr:sp macro="" textlink="">
      <xdr:nvSpPr>
        <xdr:cNvPr id="343" name="楕円 342">
          <a:extLst>
            <a:ext uri="{FF2B5EF4-FFF2-40B4-BE49-F238E27FC236}">
              <a16:creationId xmlns:a16="http://schemas.microsoft.com/office/drawing/2014/main" id="{00000000-0008-0000-0100-000057010000}"/>
            </a:ext>
          </a:extLst>
        </xdr:cNvPr>
        <xdr:cNvSpPr/>
      </xdr:nvSpPr>
      <xdr:spPr>
        <a:xfrm>
          <a:off x="95885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161773</xdr:rowOff>
    </xdr:from>
    <xdr:to>
      <xdr:col>55</xdr:col>
      <xdr:colOff>0</xdr:colOff>
      <xdr:row>85</xdr:row>
      <xdr:rowOff>162001</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9639300" y="14735023"/>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111201</xdr:rowOff>
    </xdr:from>
    <xdr:to>
      <xdr:col>46</xdr:col>
      <xdr:colOff>38100</xdr:colOff>
      <xdr:row>86</xdr:row>
      <xdr:rowOff>41351</xdr:rowOff>
    </xdr:to>
    <xdr:sp macro="" textlink="">
      <xdr:nvSpPr>
        <xdr:cNvPr id="345" name="楕円 344">
          <a:extLst>
            <a:ext uri="{FF2B5EF4-FFF2-40B4-BE49-F238E27FC236}">
              <a16:creationId xmlns:a16="http://schemas.microsoft.com/office/drawing/2014/main" id="{00000000-0008-0000-0100-000059010000}"/>
            </a:ext>
          </a:extLst>
        </xdr:cNvPr>
        <xdr:cNvSpPr/>
      </xdr:nvSpPr>
      <xdr:spPr>
        <a:xfrm>
          <a:off x="86995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162001</xdr:rowOff>
    </xdr:from>
    <xdr:to>
      <xdr:col>50</xdr:col>
      <xdr:colOff>114300</xdr:colOff>
      <xdr:row>85</xdr:row>
      <xdr:rowOff>162001</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8750300" y="14735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111201</xdr:rowOff>
    </xdr:from>
    <xdr:to>
      <xdr:col>41</xdr:col>
      <xdr:colOff>101600</xdr:colOff>
      <xdr:row>86</xdr:row>
      <xdr:rowOff>41351</xdr:rowOff>
    </xdr:to>
    <xdr:sp macro="" textlink="">
      <xdr:nvSpPr>
        <xdr:cNvPr id="347" name="楕円 346">
          <a:extLst>
            <a:ext uri="{FF2B5EF4-FFF2-40B4-BE49-F238E27FC236}">
              <a16:creationId xmlns:a16="http://schemas.microsoft.com/office/drawing/2014/main" id="{00000000-0008-0000-0100-00005B010000}"/>
            </a:ext>
          </a:extLst>
        </xdr:cNvPr>
        <xdr:cNvSpPr/>
      </xdr:nvSpPr>
      <xdr:spPr>
        <a:xfrm>
          <a:off x="78105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162001</xdr:rowOff>
    </xdr:from>
    <xdr:to>
      <xdr:col>45</xdr:col>
      <xdr:colOff>177800</xdr:colOff>
      <xdr:row>85</xdr:row>
      <xdr:rowOff>162001</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7861300" y="14735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49" name="n_1aveValue【公営住宅】&#10;一人当たり面積">
          <a:extLst>
            <a:ext uri="{FF2B5EF4-FFF2-40B4-BE49-F238E27FC236}">
              <a16:creationId xmlns:a16="http://schemas.microsoft.com/office/drawing/2014/main" id="{00000000-0008-0000-0100-00005D010000}"/>
            </a:ext>
          </a:extLst>
        </xdr:cNvPr>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50" name="n_2aveValue【公営住宅】&#10;一人当たり面積">
          <a:extLst>
            <a:ext uri="{FF2B5EF4-FFF2-40B4-BE49-F238E27FC236}">
              <a16:creationId xmlns:a16="http://schemas.microsoft.com/office/drawing/2014/main" id="{00000000-0008-0000-0100-00005E010000}"/>
            </a:ext>
          </a:extLst>
        </xdr:cNvPr>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51" name="n_3aveValue【公営住宅】&#10;一人当たり面積">
          <a:extLst>
            <a:ext uri="{FF2B5EF4-FFF2-40B4-BE49-F238E27FC236}">
              <a16:creationId xmlns:a16="http://schemas.microsoft.com/office/drawing/2014/main" id="{00000000-0008-0000-0100-00005F010000}"/>
            </a:ext>
          </a:extLst>
        </xdr:cNvPr>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52" name="n_4aveValue【公営住宅】&#10;一人当たり面積">
          <a:extLst>
            <a:ext uri="{FF2B5EF4-FFF2-40B4-BE49-F238E27FC236}">
              <a16:creationId xmlns:a16="http://schemas.microsoft.com/office/drawing/2014/main" id="{00000000-0008-0000-0100-000060010000}"/>
            </a:ext>
          </a:extLst>
        </xdr:cNvPr>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32478</xdr:rowOff>
    </xdr:from>
    <xdr:ext cx="469744" cy="259045"/>
    <xdr:sp macro="" textlink="">
      <xdr:nvSpPr>
        <xdr:cNvPr id="353" name="n_1mainValue【公営住宅】&#10;一人当たり面積">
          <a:extLst>
            <a:ext uri="{FF2B5EF4-FFF2-40B4-BE49-F238E27FC236}">
              <a16:creationId xmlns:a16="http://schemas.microsoft.com/office/drawing/2014/main" id="{00000000-0008-0000-0100-000061010000}"/>
            </a:ext>
          </a:extLst>
        </xdr:cNvPr>
        <xdr:cNvSpPr txBox="1"/>
      </xdr:nvSpPr>
      <xdr:spPr>
        <a:xfrm>
          <a:off x="939172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32478</xdr:rowOff>
    </xdr:from>
    <xdr:ext cx="469744" cy="259045"/>
    <xdr:sp macro="" textlink="">
      <xdr:nvSpPr>
        <xdr:cNvPr id="354" name="n_2mainValue【公営住宅】&#10;一人当たり面積">
          <a:extLst>
            <a:ext uri="{FF2B5EF4-FFF2-40B4-BE49-F238E27FC236}">
              <a16:creationId xmlns:a16="http://schemas.microsoft.com/office/drawing/2014/main" id="{00000000-0008-0000-0100-000062010000}"/>
            </a:ext>
          </a:extLst>
        </xdr:cNvPr>
        <xdr:cNvSpPr txBox="1"/>
      </xdr:nvSpPr>
      <xdr:spPr>
        <a:xfrm>
          <a:off x="851542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32478</xdr:rowOff>
    </xdr:from>
    <xdr:ext cx="469744" cy="259045"/>
    <xdr:sp macro="" textlink="">
      <xdr:nvSpPr>
        <xdr:cNvPr id="355" name="n_3mainValue【公営住宅】&#10;一人当たり面積">
          <a:extLst>
            <a:ext uri="{FF2B5EF4-FFF2-40B4-BE49-F238E27FC236}">
              <a16:creationId xmlns:a16="http://schemas.microsoft.com/office/drawing/2014/main" id="{00000000-0008-0000-0100-000063010000}"/>
            </a:ext>
          </a:extLst>
        </xdr:cNvPr>
        <xdr:cNvSpPr txBox="1"/>
      </xdr:nvSpPr>
      <xdr:spPr>
        <a:xfrm>
          <a:off x="762642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港湾・漁港】&#10;有形固定資産減価償却率グラフ枠">
          <a:extLst>
            <a:ext uri="{FF2B5EF4-FFF2-40B4-BE49-F238E27FC236}">
              <a16:creationId xmlns:a16="http://schemas.microsoft.com/office/drawing/2014/main" id="{00000000-0008-0000-0100-00007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135255</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flipV="1">
          <a:off x="4634865" y="1728787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139082</xdr:rowOff>
    </xdr:from>
    <xdr:ext cx="405111" cy="259045"/>
    <xdr:sp macro="" textlink="">
      <xdr:nvSpPr>
        <xdr:cNvPr id="380" name="【港湾・漁港】&#10;有形固定資産減価償却率最小値テキスト">
          <a:extLst>
            <a:ext uri="{FF2B5EF4-FFF2-40B4-BE49-F238E27FC236}">
              <a16:creationId xmlns:a16="http://schemas.microsoft.com/office/drawing/2014/main" id="{00000000-0008-0000-0100-00007C010000}"/>
            </a:ext>
          </a:extLst>
        </xdr:cNvPr>
        <xdr:cNvSpPr txBox="1"/>
      </xdr:nvSpPr>
      <xdr:spPr>
        <a:xfrm>
          <a:off x="4673600" y="184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135255</xdr:rowOff>
    </xdr:from>
    <xdr:to>
      <xdr:col>24</xdr:col>
      <xdr:colOff>152400</xdr:colOff>
      <xdr:row>107</xdr:row>
      <xdr:rowOff>135255</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4546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340478" cy="259045"/>
    <xdr:sp macro="" textlink="">
      <xdr:nvSpPr>
        <xdr:cNvPr id="382" name="【港湾・漁港】&#10;有形固定資産減価償却率最大値テキスト">
          <a:extLst>
            <a:ext uri="{FF2B5EF4-FFF2-40B4-BE49-F238E27FC236}">
              <a16:creationId xmlns:a16="http://schemas.microsoft.com/office/drawing/2014/main" id="{00000000-0008-0000-0100-00007E010000}"/>
            </a:ext>
          </a:extLst>
        </xdr:cNvPr>
        <xdr:cNvSpPr txBox="1"/>
      </xdr:nvSpPr>
      <xdr:spPr>
        <a:xfrm>
          <a:off x="4673600" y="17063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26688</xdr:rowOff>
    </xdr:from>
    <xdr:ext cx="405111" cy="259045"/>
    <xdr:sp macro="" textlink="">
      <xdr:nvSpPr>
        <xdr:cNvPr id="384" name="【港湾・漁港】&#10;有形固定資産減価償却率平均値テキスト">
          <a:extLst>
            <a:ext uri="{FF2B5EF4-FFF2-40B4-BE49-F238E27FC236}">
              <a16:creationId xmlns:a16="http://schemas.microsoft.com/office/drawing/2014/main" id="{00000000-0008-0000-0100-000080010000}"/>
            </a:ext>
          </a:extLst>
        </xdr:cNvPr>
        <xdr:cNvSpPr txBox="1"/>
      </xdr:nvSpPr>
      <xdr:spPr>
        <a:xfrm>
          <a:off x="46736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48261</xdr:rowOff>
    </xdr:from>
    <xdr:to>
      <xdr:col>24</xdr:col>
      <xdr:colOff>114300</xdr:colOff>
      <xdr:row>105</xdr:row>
      <xdr:rowOff>149861</xdr:rowOff>
    </xdr:to>
    <xdr:sp macro="" textlink="">
      <xdr:nvSpPr>
        <xdr:cNvPr id="385" name="フローチャート: 判断 384">
          <a:extLst>
            <a:ext uri="{FF2B5EF4-FFF2-40B4-BE49-F238E27FC236}">
              <a16:creationId xmlns:a16="http://schemas.microsoft.com/office/drawing/2014/main" id="{00000000-0008-0000-0100-000081010000}"/>
            </a:ext>
          </a:extLst>
        </xdr:cNvPr>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153036</xdr:rowOff>
    </xdr:from>
    <xdr:to>
      <xdr:col>20</xdr:col>
      <xdr:colOff>38100</xdr:colOff>
      <xdr:row>105</xdr:row>
      <xdr:rowOff>83186</xdr:rowOff>
    </xdr:to>
    <xdr:sp macro="" textlink="">
      <xdr:nvSpPr>
        <xdr:cNvPr id="386" name="フローチャート: 判断 385">
          <a:extLst>
            <a:ext uri="{FF2B5EF4-FFF2-40B4-BE49-F238E27FC236}">
              <a16:creationId xmlns:a16="http://schemas.microsoft.com/office/drawing/2014/main" id="{00000000-0008-0000-0100-000082010000}"/>
            </a:ext>
          </a:extLst>
        </xdr:cNvPr>
        <xdr:cNvSpPr/>
      </xdr:nvSpPr>
      <xdr:spPr>
        <a:xfrm>
          <a:off x="3746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147320</xdr:rowOff>
    </xdr:from>
    <xdr:to>
      <xdr:col>15</xdr:col>
      <xdr:colOff>101600</xdr:colOff>
      <xdr:row>105</xdr:row>
      <xdr:rowOff>77470</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2857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114936</xdr:rowOff>
    </xdr:from>
    <xdr:to>
      <xdr:col>10</xdr:col>
      <xdr:colOff>165100</xdr:colOff>
      <xdr:row>105</xdr:row>
      <xdr:rowOff>45086</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1968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86361</xdr:rowOff>
    </xdr:from>
    <xdr:to>
      <xdr:col>6</xdr:col>
      <xdr:colOff>38100</xdr:colOff>
      <xdr:row>105</xdr:row>
      <xdr:rowOff>16511</xdr:rowOff>
    </xdr:to>
    <xdr:sp macro="" textlink="">
      <xdr:nvSpPr>
        <xdr:cNvPr id="389" name="フローチャート: 判断 388">
          <a:extLst>
            <a:ext uri="{FF2B5EF4-FFF2-40B4-BE49-F238E27FC236}">
              <a16:creationId xmlns:a16="http://schemas.microsoft.com/office/drawing/2014/main" id="{00000000-0008-0000-0100-000085010000}"/>
            </a:ext>
          </a:extLst>
        </xdr:cNvPr>
        <xdr:cNvSpPr/>
      </xdr:nvSpPr>
      <xdr:spPr>
        <a:xfrm>
          <a:off x="1079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92075</xdr:rowOff>
    </xdr:from>
    <xdr:to>
      <xdr:col>24</xdr:col>
      <xdr:colOff>114300</xdr:colOff>
      <xdr:row>101</xdr:row>
      <xdr:rowOff>22225</xdr:rowOff>
    </xdr:to>
    <xdr:sp macro="" textlink="">
      <xdr:nvSpPr>
        <xdr:cNvPr id="395" name="楕円 394">
          <a:extLst>
            <a:ext uri="{FF2B5EF4-FFF2-40B4-BE49-F238E27FC236}">
              <a16:creationId xmlns:a16="http://schemas.microsoft.com/office/drawing/2014/main" id="{00000000-0008-0000-0100-00008B010000}"/>
            </a:ext>
          </a:extLst>
        </xdr:cNvPr>
        <xdr:cNvSpPr/>
      </xdr:nvSpPr>
      <xdr:spPr>
        <a:xfrm>
          <a:off x="4584700" y="172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45102</xdr:rowOff>
    </xdr:from>
    <xdr:ext cx="340478" cy="259045"/>
    <xdr:sp macro="" textlink="">
      <xdr:nvSpPr>
        <xdr:cNvPr id="396" name="【港湾・漁港】&#10;有形固定資産減価償却率該当値テキスト">
          <a:extLst>
            <a:ext uri="{FF2B5EF4-FFF2-40B4-BE49-F238E27FC236}">
              <a16:creationId xmlns:a16="http://schemas.microsoft.com/office/drawing/2014/main" id="{00000000-0008-0000-0100-00008C010000}"/>
            </a:ext>
          </a:extLst>
        </xdr:cNvPr>
        <xdr:cNvSpPr txBox="1"/>
      </xdr:nvSpPr>
      <xdr:spPr>
        <a:xfrm>
          <a:off x="4673600" y="17190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13970</xdr:rowOff>
    </xdr:from>
    <xdr:to>
      <xdr:col>20</xdr:col>
      <xdr:colOff>38100</xdr:colOff>
      <xdr:row>100</xdr:row>
      <xdr:rowOff>115570</xdr:rowOff>
    </xdr:to>
    <xdr:sp macro="" textlink="">
      <xdr:nvSpPr>
        <xdr:cNvPr id="397" name="楕円 396">
          <a:extLst>
            <a:ext uri="{FF2B5EF4-FFF2-40B4-BE49-F238E27FC236}">
              <a16:creationId xmlns:a16="http://schemas.microsoft.com/office/drawing/2014/main" id="{00000000-0008-0000-0100-00008D010000}"/>
            </a:ext>
          </a:extLst>
        </xdr:cNvPr>
        <xdr:cNvSpPr/>
      </xdr:nvSpPr>
      <xdr:spPr>
        <a:xfrm>
          <a:off x="3746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64770</xdr:rowOff>
    </xdr:from>
    <xdr:to>
      <xdr:col>24</xdr:col>
      <xdr:colOff>63500</xdr:colOff>
      <xdr:row>100</xdr:row>
      <xdr:rowOff>142875</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3797300" y="1720977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120650</xdr:rowOff>
    </xdr:from>
    <xdr:to>
      <xdr:col>15</xdr:col>
      <xdr:colOff>101600</xdr:colOff>
      <xdr:row>100</xdr:row>
      <xdr:rowOff>50800</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2857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0</xdr:rowOff>
    </xdr:from>
    <xdr:to>
      <xdr:col>19</xdr:col>
      <xdr:colOff>177800</xdr:colOff>
      <xdr:row>100</xdr:row>
      <xdr:rowOff>64770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2908300" y="171450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74313</xdr:rowOff>
    </xdr:from>
    <xdr:ext cx="405111" cy="259045"/>
    <xdr:sp macro="" textlink="">
      <xdr:nvSpPr>
        <xdr:cNvPr id="401" name="n_1aveValue【港湾・漁港】&#10;有形固定資産減価償却率">
          <a:extLst>
            <a:ext uri="{FF2B5EF4-FFF2-40B4-BE49-F238E27FC236}">
              <a16:creationId xmlns:a16="http://schemas.microsoft.com/office/drawing/2014/main" id="{00000000-0008-0000-0100-000091010000}"/>
            </a:ext>
          </a:extLst>
        </xdr:cNvPr>
        <xdr:cNvSpPr txBox="1"/>
      </xdr:nvSpPr>
      <xdr:spPr>
        <a:xfrm>
          <a:off x="3582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68597</xdr:rowOff>
    </xdr:from>
    <xdr:ext cx="405111" cy="259045"/>
    <xdr:sp macro="" textlink="">
      <xdr:nvSpPr>
        <xdr:cNvPr id="402" name="n_2aveValue【港湾・漁港】&#10;有形固定資産減価償却率">
          <a:extLst>
            <a:ext uri="{FF2B5EF4-FFF2-40B4-BE49-F238E27FC236}">
              <a16:creationId xmlns:a16="http://schemas.microsoft.com/office/drawing/2014/main" id="{00000000-0008-0000-0100-000092010000}"/>
            </a:ext>
          </a:extLst>
        </xdr:cNvPr>
        <xdr:cNvSpPr txBox="1"/>
      </xdr:nvSpPr>
      <xdr:spPr>
        <a:xfrm>
          <a:off x="2705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61613</xdr:rowOff>
    </xdr:from>
    <xdr:ext cx="405111" cy="259045"/>
    <xdr:sp macro="" textlink="">
      <xdr:nvSpPr>
        <xdr:cNvPr id="403" name="n_3aveValue【港湾・漁港】&#10;有形固定資産減価償却率">
          <a:extLst>
            <a:ext uri="{FF2B5EF4-FFF2-40B4-BE49-F238E27FC236}">
              <a16:creationId xmlns:a16="http://schemas.microsoft.com/office/drawing/2014/main" id="{00000000-0008-0000-0100-000093010000}"/>
            </a:ext>
          </a:extLst>
        </xdr:cNvPr>
        <xdr:cNvSpPr txBox="1"/>
      </xdr:nvSpPr>
      <xdr:spPr>
        <a:xfrm>
          <a:off x="1816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33038</xdr:rowOff>
    </xdr:from>
    <xdr:ext cx="405111" cy="259045"/>
    <xdr:sp macro="" textlink="">
      <xdr:nvSpPr>
        <xdr:cNvPr id="404" name="n_4aveValue【港湾・漁港】&#10;有形固定資産減価償却率">
          <a:extLst>
            <a:ext uri="{FF2B5EF4-FFF2-40B4-BE49-F238E27FC236}">
              <a16:creationId xmlns:a16="http://schemas.microsoft.com/office/drawing/2014/main" id="{00000000-0008-0000-0100-000094010000}"/>
            </a:ext>
          </a:extLst>
        </xdr:cNvPr>
        <xdr:cNvSpPr txBox="1"/>
      </xdr:nvSpPr>
      <xdr:spPr>
        <a:xfrm>
          <a:off x="927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132097</xdr:rowOff>
    </xdr:from>
    <xdr:ext cx="340478" cy="259045"/>
    <xdr:sp macro="" textlink="">
      <xdr:nvSpPr>
        <xdr:cNvPr id="405" name="n_1mainValue【港湾・漁港】&#10;有形固定資産減価償却率">
          <a:extLst>
            <a:ext uri="{FF2B5EF4-FFF2-40B4-BE49-F238E27FC236}">
              <a16:creationId xmlns:a16="http://schemas.microsoft.com/office/drawing/2014/main" id="{00000000-0008-0000-0100-000095010000}"/>
            </a:ext>
          </a:extLst>
        </xdr:cNvPr>
        <xdr:cNvSpPr txBox="1"/>
      </xdr:nvSpPr>
      <xdr:spPr>
        <a:xfrm>
          <a:off x="3614361" y="16934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67327</xdr:rowOff>
    </xdr:from>
    <xdr:ext cx="340478" cy="259045"/>
    <xdr:sp macro="" textlink="">
      <xdr:nvSpPr>
        <xdr:cNvPr id="406" name="n_2mainValue【港湾・漁港】&#10;有形固定資産減価償却率">
          <a:extLst>
            <a:ext uri="{FF2B5EF4-FFF2-40B4-BE49-F238E27FC236}">
              <a16:creationId xmlns:a16="http://schemas.microsoft.com/office/drawing/2014/main" id="{00000000-0008-0000-0100-000096010000}"/>
            </a:ext>
          </a:extLst>
        </xdr:cNvPr>
        <xdr:cNvSpPr txBox="1"/>
      </xdr:nvSpPr>
      <xdr:spPr>
        <a:xfrm>
          <a:off x="2738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7" name="【港湾・漁港】&#10;一人当たり有形固定資産（償却資産）額グラフ枠">
          <a:extLst>
            <a:ext uri="{FF2B5EF4-FFF2-40B4-BE49-F238E27FC236}">
              <a16:creationId xmlns:a16="http://schemas.microsoft.com/office/drawing/2014/main" id="{00000000-0008-0000-0100-0000A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37933</xdr:rowOff>
    </xdr:from>
    <xdr:to>
      <xdr:col>54</xdr:col>
      <xdr:colOff>189865</xdr:colOff>
      <xdr:row>108</xdr:row>
      <xdr:rowOff>74248</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flipV="1">
          <a:off x="10476865" y="17182933"/>
          <a:ext cx="0" cy="140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78075</xdr:rowOff>
    </xdr:from>
    <xdr:ext cx="378565" cy="259045"/>
    <xdr:sp macro="" textlink="">
      <xdr:nvSpPr>
        <xdr:cNvPr id="429" name="【港湾・漁港】&#10;一人当たり有形固定資産（償却資産）額最小値テキスト">
          <a:extLst>
            <a:ext uri="{FF2B5EF4-FFF2-40B4-BE49-F238E27FC236}">
              <a16:creationId xmlns:a16="http://schemas.microsoft.com/office/drawing/2014/main" id="{00000000-0008-0000-0100-0000AD010000}"/>
            </a:ext>
          </a:extLst>
        </xdr:cNvPr>
        <xdr:cNvSpPr txBox="1"/>
      </xdr:nvSpPr>
      <xdr:spPr>
        <a:xfrm>
          <a:off x="10515600" y="18594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74248</xdr:rowOff>
    </xdr:from>
    <xdr:to>
      <xdr:col>55</xdr:col>
      <xdr:colOff>88900</xdr:colOff>
      <xdr:row>108</xdr:row>
      <xdr:rowOff>74248</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0388600" y="18590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156060</xdr:rowOff>
    </xdr:from>
    <xdr:ext cx="599010" cy="259045"/>
    <xdr:sp macro="" textlink="">
      <xdr:nvSpPr>
        <xdr:cNvPr id="431" name="【港湾・漁港】&#10;一人当たり有形固定資産（償却資産）額最大値テキスト">
          <a:extLst>
            <a:ext uri="{FF2B5EF4-FFF2-40B4-BE49-F238E27FC236}">
              <a16:creationId xmlns:a16="http://schemas.microsoft.com/office/drawing/2014/main" id="{00000000-0008-0000-0100-0000AF010000}"/>
            </a:ext>
          </a:extLst>
        </xdr:cNvPr>
        <xdr:cNvSpPr txBox="1"/>
      </xdr:nvSpPr>
      <xdr:spPr>
        <a:xfrm>
          <a:off x="10515600" y="1695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37933</xdr:rowOff>
    </xdr:from>
    <xdr:to>
      <xdr:col>55</xdr:col>
      <xdr:colOff>88900</xdr:colOff>
      <xdr:row>100</xdr:row>
      <xdr:rowOff>37933</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0388600" y="1718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92552</xdr:rowOff>
    </xdr:from>
    <xdr:ext cx="599010" cy="259045"/>
    <xdr:sp macro="" textlink="">
      <xdr:nvSpPr>
        <xdr:cNvPr id="433" name="【港湾・漁港】&#10;一人当たり有形固定資産（償却資産）額平均値テキスト">
          <a:extLst>
            <a:ext uri="{FF2B5EF4-FFF2-40B4-BE49-F238E27FC236}">
              <a16:creationId xmlns:a16="http://schemas.microsoft.com/office/drawing/2014/main" id="{00000000-0008-0000-0100-0000B1010000}"/>
            </a:ext>
          </a:extLst>
        </xdr:cNvPr>
        <xdr:cNvSpPr txBox="1"/>
      </xdr:nvSpPr>
      <xdr:spPr>
        <a:xfrm>
          <a:off x="10515600" y="1792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69675</xdr:rowOff>
    </xdr:from>
    <xdr:to>
      <xdr:col>55</xdr:col>
      <xdr:colOff>50800</xdr:colOff>
      <xdr:row>105</xdr:row>
      <xdr:rowOff>171275</xdr:rowOff>
    </xdr:to>
    <xdr:sp macro="" textlink="">
      <xdr:nvSpPr>
        <xdr:cNvPr id="434" name="フローチャート: 判断 433">
          <a:extLst>
            <a:ext uri="{FF2B5EF4-FFF2-40B4-BE49-F238E27FC236}">
              <a16:creationId xmlns:a16="http://schemas.microsoft.com/office/drawing/2014/main" id="{00000000-0008-0000-0100-0000B2010000}"/>
            </a:ext>
          </a:extLst>
        </xdr:cNvPr>
        <xdr:cNvSpPr/>
      </xdr:nvSpPr>
      <xdr:spPr>
        <a:xfrm>
          <a:off x="10426700" y="180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119999</xdr:rowOff>
    </xdr:from>
    <xdr:to>
      <xdr:col>50</xdr:col>
      <xdr:colOff>165100</xdr:colOff>
      <xdr:row>106</xdr:row>
      <xdr:rowOff>50149</xdr:rowOff>
    </xdr:to>
    <xdr:sp macro="" textlink="">
      <xdr:nvSpPr>
        <xdr:cNvPr id="435" name="フローチャート: 判断 434">
          <a:extLst>
            <a:ext uri="{FF2B5EF4-FFF2-40B4-BE49-F238E27FC236}">
              <a16:creationId xmlns:a16="http://schemas.microsoft.com/office/drawing/2014/main" id="{00000000-0008-0000-0100-0000B3010000}"/>
            </a:ext>
          </a:extLst>
        </xdr:cNvPr>
        <xdr:cNvSpPr/>
      </xdr:nvSpPr>
      <xdr:spPr>
        <a:xfrm>
          <a:off x="9588500" y="181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78915</xdr:rowOff>
    </xdr:from>
    <xdr:to>
      <xdr:col>46</xdr:col>
      <xdr:colOff>38100</xdr:colOff>
      <xdr:row>106</xdr:row>
      <xdr:rowOff>9065</xdr:rowOff>
    </xdr:to>
    <xdr:sp macro="" textlink="">
      <xdr:nvSpPr>
        <xdr:cNvPr id="436" name="フローチャート: 判断 435">
          <a:extLst>
            <a:ext uri="{FF2B5EF4-FFF2-40B4-BE49-F238E27FC236}">
              <a16:creationId xmlns:a16="http://schemas.microsoft.com/office/drawing/2014/main" id="{00000000-0008-0000-0100-0000B4010000}"/>
            </a:ext>
          </a:extLst>
        </xdr:cNvPr>
        <xdr:cNvSpPr/>
      </xdr:nvSpPr>
      <xdr:spPr>
        <a:xfrm>
          <a:off x="8699500" y="180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20861</xdr:rowOff>
    </xdr:from>
    <xdr:to>
      <xdr:col>41</xdr:col>
      <xdr:colOff>101600</xdr:colOff>
      <xdr:row>105</xdr:row>
      <xdr:rowOff>122461</xdr:rowOff>
    </xdr:to>
    <xdr:sp macro="" textlink="">
      <xdr:nvSpPr>
        <xdr:cNvPr id="437" name="フローチャート: 判断 436">
          <a:extLst>
            <a:ext uri="{FF2B5EF4-FFF2-40B4-BE49-F238E27FC236}">
              <a16:creationId xmlns:a16="http://schemas.microsoft.com/office/drawing/2014/main" id="{00000000-0008-0000-0100-0000B5010000}"/>
            </a:ext>
          </a:extLst>
        </xdr:cNvPr>
        <xdr:cNvSpPr/>
      </xdr:nvSpPr>
      <xdr:spPr>
        <a:xfrm>
          <a:off x="7810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75940</xdr:rowOff>
    </xdr:from>
    <xdr:to>
      <xdr:col>36</xdr:col>
      <xdr:colOff>165100</xdr:colOff>
      <xdr:row>105</xdr:row>
      <xdr:rowOff>6090</xdr:rowOff>
    </xdr:to>
    <xdr:sp macro="" textlink="">
      <xdr:nvSpPr>
        <xdr:cNvPr id="438" name="フローチャート: 判断 437">
          <a:extLst>
            <a:ext uri="{FF2B5EF4-FFF2-40B4-BE49-F238E27FC236}">
              <a16:creationId xmlns:a16="http://schemas.microsoft.com/office/drawing/2014/main" id="{00000000-0008-0000-0100-0000B6010000}"/>
            </a:ext>
          </a:extLst>
        </xdr:cNvPr>
        <xdr:cNvSpPr/>
      </xdr:nvSpPr>
      <xdr:spPr>
        <a:xfrm>
          <a:off x="6921500" y="1790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83962</xdr:rowOff>
    </xdr:from>
    <xdr:to>
      <xdr:col>55</xdr:col>
      <xdr:colOff>50800</xdr:colOff>
      <xdr:row>108</xdr:row>
      <xdr:rowOff>14112</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0426700" y="1842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170339</xdr:rowOff>
    </xdr:from>
    <xdr:ext cx="534377" cy="259045"/>
    <xdr:sp macro="" textlink="">
      <xdr:nvSpPr>
        <xdr:cNvPr id="445" name="【港湾・漁港】&#10;一人当たり有形固定資産（償却資産）額該当値テキスト">
          <a:extLst>
            <a:ext uri="{FF2B5EF4-FFF2-40B4-BE49-F238E27FC236}">
              <a16:creationId xmlns:a16="http://schemas.microsoft.com/office/drawing/2014/main" id="{00000000-0008-0000-0100-0000BD010000}"/>
            </a:ext>
          </a:extLst>
        </xdr:cNvPr>
        <xdr:cNvSpPr txBox="1"/>
      </xdr:nvSpPr>
      <xdr:spPr>
        <a:xfrm>
          <a:off x="10515600" y="1834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79651</xdr:rowOff>
    </xdr:from>
    <xdr:to>
      <xdr:col>50</xdr:col>
      <xdr:colOff>165100</xdr:colOff>
      <xdr:row>108</xdr:row>
      <xdr:rowOff>9801</xdr:rowOff>
    </xdr:to>
    <xdr:sp macro="" textlink="">
      <xdr:nvSpPr>
        <xdr:cNvPr id="446" name="楕円 445">
          <a:extLst>
            <a:ext uri="{FF2B5EF4-FFF2-40B4-BE49-F238E27FC236}">
              <a16:creationId xmlns:a16="http://schemas.microsoft.com/office/drawing/2014/main" id="{00000000-0008-0000-0100-0000BE010000}"/>
            </a:ext>
          </a:extLst>
        </xdr:cNvPr>
        <xdr:cNvSpPr/>
      </xdr:nvSpPr>
      <xdr:spPr>
        <a:xfrm>
          <a:off x="9588500" y="184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130451</xdr:rowOff>
    </xdr:from>
    <xdr:to>
      <xdr:col>55</xdr:col>
      <xdr:colOff>0</xdr:colOff>
      <xdr:row>107</xdr:row>
      <xdr:rowOff>134762</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9639300" y="18475601"/>
          <a:ext cx="8382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83181</xdr:rowOff>
    </xdr:from>
    <xdr:to>
      <xdr:col>46</xdr:col>
      <xdr:colOff>38100</xdr:colOff>
      <xdr:row>108</xdr:row>
      <xdr:rowOff>13331</xdr:rowOff>
    </xdr:to>
    <xdr:sp macro="" textlink="">
      <xdr:nvSpPr>
        <xdr:cNvPr id="448" name="楕円 447">
          <a:extLst>
            <a:ext uri="{FF2B5EF4-FFF2-40B4-BE49-F238E27FC236}">
              <a16:creationId xmlns:a16="http://schemas.microsoft.com/office/drawing/2014/main" id="{00000000-0008-0000-0100-0000C0010000}"/>
            </a:ext>
          </a:extLst>
        </xdr:cNvPr>
        <xdr:cNvSpPr/>
      </xdr:nvSpPr>
      <xdr:spPr>
        <a:xfrm>
          <a:off x="8699500" y="1842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130451</xdr:rowOff>
    </xdr:from>
    <xdr:to>
      <xdr:col>50</xdr:col>
      <xdr:colOff>114300</xdr:colOff>
      <xdr:row>107</xdr:row>
      <xdr:rowOff>133981</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flipV="1">
          <a:off x="8750300" y="18475601"/>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66676</xdr:rowOff>
    </xdr:from>
    <xdr:ext cx="534377" cy="259045"/>
    <xdr:sp macro="" textlink="">
      <xdr:nvSpPr>
        <xdr:cNvPr id="450" name="n_1aveValue【港湾・漁港】&#10;一人当たり有形固定資産（償却資産）額">
          <a:extLst>
            <a:ext uri="{FF2B5EF4-FFF2-40B4-BE49-F238E27FC236}">
              <a16:creationId xmlns:a16="http://schemas.microsoft.com/office/drawing/2014/main" id="{00000000-0008-0000-0100-0000C2010000}"/>
            </a:ext>
          </a:extLst>
        </xdr:cNvPr>
        <xdr:cNvSpPr txBox="1"/>
      </xdr:nvSpPr>
      <xdr:spPr>
        <a:xfrm>
          <a:off x="9359411" y="1789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25592</xdr:rowOff>
    </xdr:from>
    <xdr:ext cx="599010" cy="259045"/>
    <xdr:sp macro="" textlink="">
      <xdr:nvSpPr>
        <xdr:cNvPr id="451" name="n_2aveValue【港湾・漁港】&#10;一人当たり有形固定資産（償却資産）額">
          <a:extLst>
            <a:ext uri="{FF2B5EF4-FFF2-40B4-BE49-F238E27FC236}">
              <a16:creationId xmlns:a16="http://schemas.microsoft.com/office/drawing/2014/main" id="{00000000-0008-0000-0100-0000C3010000}"/>
            </a:ext>
          </a:extLst>
        </xdr:cNvPr>
        <xdr:cNvSpPr txBox="1"/>
      </xdr:nvSpPr>
      <xdr:spPr>
        <a:xfrm>
          <a:off x="8450795" y="1785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138988</xdr:rowOff>
    </xdr:from>
    <xdr:ext cx="599010" cy="259045"/>
    <xdr:sp macro="" textlink="">
      <xdr:nvSpPr>
        <xdr:cNvPr id="452" name="n_3aveValue【港湾・漁港】&#10;一人当たり有形固定資産（償却資産）額">
          <a:extLst>
            <a:ext uri="{FF2B5EF4-FFF2-40B4-BE49-F238E27FC236}">
              <a16:creationId xmlns:a16="http://schemas.microsoft.com/office/drawing/2014/main" id="{00000000-0008-0000-0100-0000C4010000}"/>
            </a:ext>
          </a:extLst>
        </xdr:cNvPr>
        <xdr:cNvSpPr txBox="1"/>
      </xdr:nvSpPr>
      <xdr:spPr>
        <a:xfrm>
          <a:off x="7561795" y="1779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22617</xdr:rowOff>
    </xdr:from>
    <xdr:ext cx="599010" cy="259045"/>
    <xdr:sp macro="" textlink="">
      <xdr:nvSpPr>
        <xdr:cNvPr id="453" name="n_4aveValue【港湾・漁港】&#10;一人当たり有形固定資産（償却資産）額">
          <a:extLst>
            <a:ext uri="{FF2B5EF4-FFF2-40B4-BE49-F238E27FC236}">
              <a16:creationId xmlns:a16="http://schemas.microsoft.com/office/drawing/2014/main" id="{00000000-0008-0000-0100-0000C5010000}"/>
            </a:ext>
          </a:extLst>
        </xdr:cNvPr>
        <xdr:cNvSpPr txBox="1"/>
      </xdr:nvSpPr>
      <xdr:spPr>
        <a:xfrm>
          <a:off x="6672795" y="176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928</xdr:rowOff>
    </xdr:from>
    <xdr:ext cx="534377" cy="259045"/>
    <xdr:sp macro="" textlink="">
      <xdr:nvSpPr>
        <xdr:cNvPr id="454" name="n_1mainValue【港湾・漁港】&#10;一人当たり有形固定資産（償却資産）額">
          <a:extLst>
            <a:ext uri="{FF2B5EF4-FFF2-40B4-BE49-F238E27FC236}">
              <a16:creationId xmlns:a16="http://schemas.microsoft.com/office/drawing/2014/main" id="{00000000-0008-0000-0100-0000C6010000}"/>
            </a:ext>
          </a:extLst>
        </xdr:cNvPr>
        <xdr:cNvSpPr txBox="1"/>
      </xdr:nvSpPr>
      <xdr:spPr>
        <a:xfrm>
          <a:off x="9359411" y="1851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4458</xdr:rowOff>
    </xdr:from>
    <xdr:ext cx="534377" cy="259045"/>
    <xdr:sp macro="" textlink="">
      <xdr:nvSpPr>
        <xdr:cNvPr id="455" name="n_2mainValue【港湾・漁港】&#10;一人当たり有形固定資産（償却資産）額">
          <a:extLst>
            <a:ext uri="{FF2B5EF4-FFF2-40B4-BE49-F238E27FC236}">
              <a16:creationId xmlns:a16="http://schemas.microsoft.com/office/drawing/2014/main" id="{00000000-0008-0000-0100-0000C7010000}"/>
            </a:ext>
          </a:extLst>
        </xdr:cNvPr>
        <xdr:cNvSpPr txBox="1"/>
      </xdr:nvSpPr>
      <xdr:spPr>
        <a:xfrm>
          <a:off x="8483111" y="1852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0" name="【認定こども園・幼稚園・保育所】&#10;有形固定資産減価償却率グラフ枠">
          <a:extLst>
            <a:ext uri="{FF2B5EF4-FFF2-40B4-BE49-F238E27FC236}">
              <a16:creationId xmlns:a16="http://schemas.microsoft.com/office/drawing/2014/main" id="{00000000-0008-0000-0100-0000E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2" name="【認定こども園・幼稚園・保育所】&#10;有形固定資産減価償却率最小値テキスト">
          <a:extLst>
            <a:ext uri="{FF2B5EF4-FFF2-40B4-BE49-F238E27FC236}">
              <a16:creationId xmlns:a16="http://schemas.microsoft.com/office/drawing/2014/main" id="{00000000-0008-0000-0100-0000E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84" name="【認定こども園・幼稚園・保育所】&#10;有形固定資産減価償却率最大値テキスト">
          <a:extLst>
            <a:ext uri="{FF2B5EF4-FFF2-40B4-BE49-F238E27FC236}">
              <a16:creationId xmlns:a16="http://schemas.microsoft.com/office/drawing/2014/main" id="{00000000-0008-0000-0100-0000E4010000}"/>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86" name="【認定こども園・幼稚園・保育所】&#10;有形固定資産減価償却率平均値テキスト">
          <a:extLst>
            <a:ext uri="{FF2B5EF4-FFF2-40B4-BE49-F238E27FC236}">
              <a16:creationId xmlns:a16="http://schemas.microsoft.com/office/drawing/2014/main" id="{00000000-0008-0000-0100-0000E6010000}"/>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91" name="フローチャート: 判断 490">
          <a:extLst>
            <a:ext uri="{FF2B5EF4-FFF2-40B4-BE49-F238E27FC236}">
              <a16:creationId xmlns:a16="http://schemas.microsoft.com/office/drawing/2014/main" id="{00000000-0008-0000-0100-0000EB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66222</xdr:rowOff>
    </xdr:from>
    <xdr:to>
      <xdr:col>85</xdr:col>
      <xdr:colOff>177800</xdr:colOff>
      <xdr:row>41</xdr:row>
      <xdr:rowOff>167822</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62687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44649</xdr:rowOff>
    </xdr:from>
    <xdr:ext cx="405111" cy="259045"/>
    <xdr:sp macro="" textlink="">
      <xdr:nvSpPr>
        <xdr:cNvPr id="498" name="【認定こども園・幼稚園・保育所】&#10;有形固定資産減価償却率該当値テキスト">
          <a:extLst>
            <a:ext uri="{FF2B5EF4-FFF2-40B4-BE49-F238E27FC236}">
              <a16:creationId xmlns:a16="http://schemas.microsoft.com/office/drawing/2014/main" id="{00000000-0008-0000-0100-0000F2010000}"/>
            </a:ext>
          </a:extLst>
        </xdr:cNvPr>
        <xdr:cNvSpPr txBox="1"/>
      </xdr:nvSpPr>
      <xdr:spPr>
        <a:xfrm>
          <a:off x="16357600"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5806</xdr:rowOff>
    </xdr:from>
    <xdr:to>
      <xdr:col>81</xdr:col>
      <xdr:colOff>101600</xdr:colOff>
      <xdr:row>41</xdr:row>
      <xdr:rowOff>107406</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5430500" y="70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56606</xdr:rowOff>
    </xdr:from>
    <xdr:to>
      <xdr:col>85</xdr:col>
      <xdr:colOff>127000</xdr:colOff>
      <xdr:row>41</xdr:row>
      <xdr:rowOff>117022</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5481300" y="7086056"/>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116840</xdr:rowOff>
    </xdr:from>
    <xdr:to>
      <xdr:col>76</xdr:col>
      <xdr:colOff>165100</xdr:colOff>
      <xdr:row>41</xdr:row>
      <xdr:rowOff>46990</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1454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167640</xdr:rowOff>
    </xdr:from>
    <xdr:to>
      <xdr:col>81</xdr:col>
      <xdr:colOff>50800</xdr:colOff>
      <xdr:row>41</xdr:row>
      <xdr:rowOff>56606</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4592300" y="702564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59690</xdr:rowOff>
    </xdr:from>
    <xdr:to>
      <xdr:col>72</xdr:col>
      <xdr:colOff>38100</xdr:colOff>
      <xdr:row>38</xdr:row>
      <xdr:rowOff>161290</xdr:rowOff>
    </xdr:to>
    <xdr:sp macro="" textlink="">
      <xdr:nvSpPr>
        <xdr:cNvPr id="503" name="楕円 502">
          <a:extLst>
            <a:ext uri="{FF2B5EF4-FFF2-40B4-BE49-F238E27FC236}">
              <a16:creationId xmlns:a16="http://schemas.microsoft.com/office/drawing/2014/main" id="{00000000-0008-0000-0100-0000F7010000}"/>
            </a:ext>
          </a:extLst>
        </xdr:cNvPr>
        <xdr:cNvSpPr/>
      </xdr:nvSpPr>
      <xdr:spPr>
        <a:xfrm>
          <a:off x="1365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110490</xdr:rowOff>
    </xdr:from>
    <xdr:to>
      <xdr:col>76</xdr:col>
      <xdr:colOff>114300</xdr:colOff>
      <xdr:row>40</xdr:row>
      <xdr:rowOff>167640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3703300" y="662559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505" name="n_1aveValue【認定こども園・幼稚園・保育所】&#10;有形固定資産減価償却率">
          <a:extLst>
            <a:ext uri="{FF2B5EF4-FFF2-40B4-BE49-F238E27FC236}">
              <a16:creationId xmlns:a16="http://schemas.microsoft.com/office/drawing/2014/main" id="{00000000-0008-0000-0100-0000F9010000}"/>
            </a:ext>
          </a:extLst>
        </xdr:cNvPr>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506" name="n_2aveValue【認定こども園・幼稚園・保育所】&#10;有形固定資産減価償却率">
          <a:extLst>
            <a:ext uri="{FF2B5EF4-FFF2-40B4-BE49-F238E27FC236}">
              <a16:creationId xmlns:a16="http://schemas.microsoft.com/office/drawing/2014/main" id="{00000000-0008-0000-0100-0000FA010000}"/>
            </a:ext>
          </a:extLst>
        </xdr:cNvPr>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507" name="n_3aveValue【認定こども園・幼稚園・保育所】&#10;有形固定資産減価償却率">
          <a:extLst>
            <a:ext uri="{FF2B5EF4-FFF2-40B4-BE49-F238E27FC236}">
              <a16:creationId xmlns:a16="http://schemas.microsoft.com/office/drawing/2014/main" id="{00000000-0008-0000-0100-0000FB010000}"/>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08" name="n_4aveValue【認定こども園・幼稚園・保育所】&#10;有形固定資産減価償却率">
          <a:extLst>
            <a:ext uri="{FF2B5EF4-FFF2-40B4-BE49-F238E27FC236}">
              <a16:creationId xmlns:a16="http://schemas.microsoft.com/office/drawing/2014/main" id="{00000000-0008-0000-0100-0000FC01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98533</xdr:rowOff>
    </xdr:from>
    <xdr:ext cx="405111" cy="259045"/>
    <xdr:sp macro="" textlink="">
      <xdr:nvSpPr>
        <xdr:cNvPr id="509" name="n_1mainValue【認定こども園・幼稚園・保育所】&#10;有形固定資産減価償却率">
          <a:extLst>
            <a:ext uri="{FF2B5EF4-FFF2-40B4-BE49-F238E27FC236}">
              <a16:creationId xmlns:a16="http://schemas.microsoft.com/office/drawing/2014/main" id="{00000000-0008-0000-0100-0000FD010000}"/>
            </a:ext>
          </a:extLst>
        </xdr:cNvPr>
        <xdr:cNvSpPr txBox="1"/>
      </xdr:nvSpPr>
      <xdr:spPr>
        <a:xfrm>
          <a:off x="15266044" y="712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38117</xdr:rowOff>
    </xdr:from>
    <xdr:ext cx="405111" cy="259045"/>
    <xdr:sp macro="" textlink="">
      <xdr:nvSpPr>
        <xdr:cNvPr id="510" name="n_2mainValue【認定こども園・幼稚園・保育所】&#10;有形固定資産減価償却率">
          <a:extLst>
            <a:ext uri="{FF2B5EF4-FFF2-40B4-BE49-F238E27FC236}">
              <a16:creationId xmlns:a16="http://schemas.microsoft.com/office/drawing/2014/main" id="{00000000-0008-0000-0100-0000FE010000}"/>
            </a:ext>
          </a:extLst>
        </xdr:cNvPr>
        <xdr:cNvSpPr txBox="1"/>
      </xdr:nvSpPr>
      <xdr:spPr>
        <a:xfrm>
          <a:off x="14389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152417</xdr:rowOff>
    </xdr:from>
    <xdr:ext cx="405111" cy="259045"/>
    <xdr:sp macro="" textlink="">
      <xdr:nvSpPr>
        <xdr:cNvPr id="511" name="n_3mainValue【認定こども園・幼稚園・保育所】&#10;有形固定資産減価償却率">
          <a:extLst>
            <a:ext uri="{FF2B5EF4-FFF2-40B4-BE49-F238E27FC236}">
              <a16:creationId xmlns:a16="http://schemas.microsoft.com/office/drawing/2014/main" id="{00000000-0008-0000-0100-0000FF010000}"/>
            </a:ext>
          </a:extLst>
        </xdr:cNvPr>
        <xdr:cNvSpPr txBox="1"/>
      </xdr:nvSpPr>
      <xdr:spPr>
        <a:xfrm>
          <a:off x="13500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認定こども園・幼稚園・保育所】&#10;一人当たり面積グラフ枠">
          <a:extLst>
            <a:ext uri="{FF2B5EF4-FFF2-40B4-BE49-F238E27FC236}">
              <a16:creationId xmlns:a16="http://schemas.microsoft.com/office/drawing/2014/main" id="{00000000-0008-0000-0100-00001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34" name="【認定こども園・幼稚園・保育所】&#10;一人当たり面積最小値テキスト">
          <a:extLst>
            <a:ext uri="{FF2B5EF4-FFF2-40B4-BE49-F238E27FC236}">
              <a16:creationId xmlns:a16="http://schemas.microsoft.com/office/drawing/2014/main" id="{00000000-0008-0000-0100-00001602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536" name="【認定こども園・幼稚園・保育所】&#10;一人当たり面積最大値テキスト">
          <a:extLst>
            <a:ext uri="{FF2B5EF4-FFF2-40B4-BE49-F238E27FC236}">
              <a16:creationId xmlns:a16="http://schemas.microsoft.com/office/drawing/2014/main" id="{00000000-0008-0000-0100-000018020000}"/>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538" name="【認定こども園・幼稚園・保育所】&#10;一人当たり面積平均値テキスト">
          <a:extLst>
            <a:ext uri="{FF2B5EF4-FFF2-40B4-BE49-F238E27FC236}">
              <a16:creationId xmlns:a16="http://schemas.microsoft.com/office/drawing/2014/main" id="{00000000-0008-0000-0100-00001A020000}"/>
            </a:ext>
          </a:extLst>
        </xdr:cNvPr>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18542</xdr:rowOff>
    </xdr:from>
    <xdr:to>
      <xdr:col>116</xdr:col>
      <xdr:colOff>114300</xdr:colOff>
      <xdr:row>41</xdr:row>
      <xdr:rowOff>120142</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221107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104919</xdr:rowOff>
    </xdr:from>
    <xdr:ext cx="469744" cy="259045"/>
    <xdr:sp macro="" textlink="">
      <xdr:nvSpPr>
        <xdr:cNvPr id="550" name="【認定こども園・幼稚園・保育所】&#10;一人当たり面積該当値テキスト">
          <a:extLst>
            <a:ext uri="{FF2B5EF4-FFF2-40B4-BE49-F238E27FC236}">
              <a16:creationId xmlns:a16="http://schemas.microsoft.com/office/drawing/2014/main" id="{00000000-0008-0000-0100-000026020000}"/>
            </a:ext>
          </a:extLst>
        </xdr:cNvPr>
        <xdr:cNvSpPr txBox="1"/>
      </xdr:nvSpPr>
      <xdr:spPr>
        <a:xfrm>
          <a:off x="22199600" y="696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18542</xdr:rowOff>
    </xdr:from>
    <xdr:to>
      <xdr:col>112</xdr:col>
      <xdr:colOff>38100</xdr:colOff>
      <xdr:row>41</xdr:row>
      <xdr:rowOff>120142</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21272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69342</xdr:rowOff>
    </xdr:from>
    <xdr:to>
      <xdr:col>116</xdr:col>
      <xdr:colOff>63500</xdr:colOff>
      <xdr:row>41</xdr:row>
      <xdr:rowOff>69342</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21323300" y="709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18542</xdr:rowOff>
    </xdr:from>
    <xdr:to>
      <xdr:col>107</xdr:col>
      <xdr:colOff>101600</xdr:colOff>
      <xdr:row>41</xdr:row>
      <xdr:rowOff>120142</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20383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69342</xdr:rowOff>
    </xdr:from>
    <xdr:to>
      <xdr:col>111</xdr:col>
      <xdr:colOff>177800</xdr:colOff>
      <xdr:row>41</xdr:row>
      <xdr:rowOff>69342</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20434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50546</xdr:rowOff>
    </xdr:from>
    <xdr:to>
      <xdr:col>102</xdr:col>
      <xdr:colOff>165100</xdr:colOff>
      <xdr:row>41</xdr:row>
      <xdr:rowOff>152146</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9494500" y="70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69342</xdr:rowOff>
    </xdr:from>
    <xdr:to>
      <xdr:col>107</xdr:col>
      <xdr:colOff>50800</xdr:colOff>
      <xdr:row>41</xdr:row>
      <xdr:rowOff>101346</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flipV="1">
          <a:off x="19545300" y="70987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557" name="n_1aveValue【認定こども園・幼稚園・保育所】&#10;一人当たり面積">
          <a:extLst>
            <a:ext uri="{FF2B5EF4-FFF2-40B4-BE49-F238E27FC236}">
              <a16:creationId xmlns:a16="http://schemas.microsoft.com/office/drawing/2014/main" id="{00000000-0008-0000-0100-00002D020000}"/>
            </a:ext>
          </a:extLst>
        </xdr:cNvPr>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558" name="n_2aveValue【認定こども園・幼稚園・保育所】&#10;一人当たり面積">
          <a:extLst>
            <a:ext uri="{FF2B5EF4-FFF2-40B4-BE49-F238E27FC236}">
              <a16:creationId xmlns:a16="http://schemas.microsoft.com/office/drawing/2014/main" id="{00000000-0008-0000-0100-00002E020000}"/>
            </a:ext>
          </a:extLst>
        </xdr:cNvPr>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559" name="n_3aveValue【認定こども園・幼稚園・保育所】&#10;一人当たり面積">
          <a:extLst>
            <a:ext uri="{FF2B5EF4-FFF2-40B4-BE49-F238E27FC236}">
              <a16:creationId xmlns:a16="http://schemas.microsoft.com/office/drawing/2014/main" id="{00000000-0008-0000-0100-00002F020000}"/>
            </a:ext>
          </a:extLst>
        </xdr:cNvPr>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60" name="n_4aveValue【認定こども園・幼稚園・保育所】&#10;一人当たり面積">
          <a:extLst>
            <a:ext uri="{FF2B5EF4-FFF2-40B4-BE49-F238E27FC236}">
              <a16:creationId xmlns:a16="http://schemas.microsoft.com/office/drawing/2014/main" id="{00000000-0008-0000-0100-000030020000}"/>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111269</xdr:rowOff>
    </xdr:from>
    <xdr:ext cx="469744" cy="259045"/>
    <xdr:sp macro="" textlink="">
      <xdr:nvSpPr>
        <xdr:cNvPr id="561" name="n_1mainValue【認定こども園・幼稚園・保育所】&#10;一人当たり面積">
          <a:extLst>
            <a:ext uri="{FF2B5EF4-FFF2-40B4-BE49-F238E27FC236}">
              <a16:creationId xmlns:a16="http://schemas.microsoft.com/office/drawing/2014/main" id="{00000000-0008-0000-0100-000031020000}"/>
            </a:ext>
          </a:extLst>
        </xdr:cNvPr>
        <xdr:cNvSpPr txBox="1"/>
      </xdr:nvSpPr>
      <xdr:spPr>
        <a:xfrm>
          <a:off x="210757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111269</xdr:rowOff>
    </xdr:from>
    <xdr:ext cx="469744" cy="259045"/>
    <xdr:sp macro="" textlink="">
      <xdr:nvSpPr>
        <xdr:cNvPr id="562" name="n_2mainValue【認定こども園・幼稚園・保育所】&#10;一人当たり面積">
          <a:extLst>
            <a:ext uri="{FF2B5EF4-FFF2-40B4-BE49-F238E27FC236}">
              <a16:creationId xmlns:a16="http://schemas.microsoft.com/office/drawing/2014/main" id="{00000000-0008-0000-0100-000032020000}"/>
            </a:ext>
          </a:extLst>
        </xdr:cNvPr>
        <xdr:cNvSpPr txBox="1"/>
      </xdr:nvSpPr>
      <xdr:spPr>
        <a:xfrm>
          <a:off x="20199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143273</xdr:rowOff>
    </xdr:from>
    <xdr:ext cx="469744" cy="259045"/>
    <xdr:sp macro="" textlink="">
      <xdr:nvSpPr>
        <xdr:cNvPr id="563" name="n_3mainValue【認定こども園・幼稚園・保育所】&#10;一人当たり面積">
          <a:extLst>
            <a:ext uri="{FF2B5EF4-FFF2-40B4-BE49-F238E27FC236}">
              <a16:creationId xmlns:a16="http://schemas.microsoft.com/office/drawing/2014/main" id="{00000000-0008-0000-0100-000033020000}"/>
            </a:ext>
          </a:extLst>
        </xdr:cNvPr>
        <xdr:cNvSpPr txBox="1"/>
      </xdr:nvSpPr>
      <xdr:spPr>
        <a:xfrm>
          <a:off x="19310427" y="717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7" name="【学校施設】&#10;有形固定資産減価償却率グラフ枠">
          <a:extLst>
            <a:ext uri="{FF2B5EF4-FFF2-40B4-BE49-F238E27FC236}">
              <a16:creationId xmlns:a16="http://schemas.microsoft.com/office/drawing/2014/main" id="{00000000-0008-0000-0100-00004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89" name="【学校施設】&#10;有形固定資産減価償却率最小値テキスト">
          <a:extLst>
            <a:ext uri="{FF2B5EF4-FFF2-40B4-BE49-F238E27FC236}">
              <a16:creationId xmlns:a16="http://schemas.microsoft.com/office/drawing/2014/main" id="{00000000-0008-0000-0100-00004D020000}"/>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91" name="【学校施設】&#10;有形固定資産減価償却率最大値テキスト">
          <a:extLst>
            <a:ext uri="{FF2B5EF4-FFF2-40B4-BE49-F238E27FC236}">
              <a16:creationId xmlns:a16="http://schemas.microsoft.com/office/drawing/2014/main" id="{00000000-0008-0000-0100-00004F020000}"/>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93" name="【学校施設】&#10;有形固定資産減価償却率平均値テキスト">
          <a:extLst>
            <a:ext uri="{FF2B5EF4-FFF2-40B4-BE49-F238E27FC236}">
              <a16:creationId xmlns:a16="http://schemas.microsoft.com/office/drawing/2014/main" id="{00000000-0008-0000-0100-000051020000}"/>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6367</xdr:rowOff>
    </xdr:from>
    <xdr:ext cx="405111" cy="259045"/>
    <xdr:sp macro="" textlink="">
      <xdr:nvSpPr>
        <xdr:cNvPr id="605" name="【学校施設】&#10;有形固定資産減価償却率該当値テキスト">
          <a:extLst>
            <a:ext uri="{FF2B5EF4-FFF2-40B4-BE49-F238E27FC236}">
              <a16:creationId xmlns:a16="http://schemas.microsoft.com/office/drawing/2014/main" id="{00000000-0008-0000-0100-00005D020000}"/>
            </a:ext>
          </a:extLst>
        </xdr:cNvPr>
        <xdr:cNvSpPr txBox="1"/>
      </xdr:nvSpPr>
      <xdr:spPr>
        <a:xfrm>
          <a:off x="16357600"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113030</xdr:rowOff>
    </xdr:from>
    <xdr:to>
      <xdr:col>81</xdr:col>
      <xdr:colOff>101600</xdr:colOff>
      <xdr:row>60</xdr:row>
      <xdr:rowOff>43180</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5430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163830</xdr:rowOff>
    </xdr:from>
    <xdr:to>
      <xdr:col>85</xdr:col>
      <xdr:colOff>127000</xdr:colOff>
      <xdr:row>60</xdr:row>
      <xdr:rowOff>34290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5481300" y="102793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71120</xdr:rowOff>
    </xdr:from>
    <xdr:to>
      <xdr:col>76</xdr:col>
      <xdr:colOff>165100</xdr:colOff>
      <xdr:row>60</xdr:row>
      <xdr:rowOff>1270</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4541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121920</xdr:rowOff>
    </xdr:from>
    <xdr:to>
      <xdr:col>81</xdr:col>
      <xdr:colOff>50800</xdr:colOff>
      <xdr:row>59</xdr:row>
      <xdr:rowOff>163830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4592300" y="10237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xdr:rowOff>
    </xdr:from>
    <xdr:to>
      <xdr:col>72</xdr:col>
      <xdr:colOff>38100</xdr:colOff>
      <xdr:row>57</xdr:row>
      <xdr:rowOff>107950</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365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57150</xdr:rowOff>
    </xdr:from>
    <xdr:to>
      <xdr:col>76</xdr:col>
      <xdr:colOff>114300</xdr:colOff>
      <xdr:row>59</xdr:row>
      <xdr:rowOff>121920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3703300" y="9829800"/>
          <a:ext cx="889000" cy="40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612" name="n_1aveValue【学校施設】&#10;有形固定資産減価償却率">
          <a:extLst>
            <a:ext uri="{FF2B5EF4-FFF2-40B4-BE49-F238E27FC236}">
              <a16:creationId xmlns:a16="http://schemas.microsoft.com/office/drawing/2014/main" id="{00000000-0008-0000-0100-000064020000}"/>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613" name="n_2aveValue【学校施設】&#10;有形固定資産減価償却率">
          <a:extLst>
            <a:ext uri="{FF2B5EF4-FFF2-40B4-BE49-F238E27FC236}">
              <a16:creationId xmlns:a16="http://schemas.microsoft.com/office/drawing/2014/main" id="{00000000-0008-0000-0100-000065020000}"/>
            </a:ext>
          </a:extLst>
        </xdr:cNvPr>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614" name="n_3aveValue【学校施設】&#10;有形固定資産減価償却率">
          <a:extLst>
            <a:ext uri="{FF2B5EF4-FFF2-40B4-BE49-F238E27FC236}">
              <a16:creationId xmlns:a16="http://schemas.microsoft.com/office/drawing/2014/main" id="{00000000-0008-0000-0100-000066020000}"/>
            </a:ext>
          </a:extLst>
        </xdr:cNvPr>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615" name="n_4aveValue【学校施設】&#10;有形固定資産減価償却率">
          <a:extLst>
            <a:ext uri="{FF2B5EF4-FFF2-40B4-BE49-F238E27FC236}">
              <a16:creationId xmlns:a16="http://schemas.microsoft.com/office/drawing/2014/main" id="{00000000-0008-0000-0100-000067020000}"/>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59707</xdr:rowOff>
    </xdr:from>
    <xdr:ext cx="405111" cy="259045"/>
    <xdr:sp macro="" textlink="">
      <xdr:nvSpPr>
        <xdr:cNvPr id="616" name="n_1mainValue【学校施設】&#10;有形固定資産減価償却率">
          <a:extLst>
            <a:ext uri="{FF2B5EF4-FFF2-40B4-BE49-F238E27FC236}">
              <a16:creationId xmlns:a16="http://schemas.microsoft.com/office/drawing/2014/main" id="{00000000-0008-0000-0100-000068020000}"/>
            </a:ext>
          </a:extLst>
        </xdr:cNvPr>
        <xdr:cNvSpPr txBox="1"/>
      </xdr:nvSpPr>
      <xdr:spPr>
        <a:xfrm>
          <a:off x="152660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617" name="n_2mainValue【学校施設】&#10;有形固定資産減価償却率">
          <a:extLst>
            <a:ext uri="{FF2B5EF4-FFF2-40B4-BE49-F238E27FC236}">
              <a16:creationId xmlns:a16="http://schemas.microsoft.com/office/drawing/2014/main" id="{00000000-0008-0000-0100-000069020000}"/>
            </a:ext>
          </a:extLst>
        </xdr:cNvPr>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124477</xdr:rowOff>
    </xdr:from>
    <xdr:ext cx="405111" cy="259045"/>
    <xdr:sp macro="" textlink="">
      <xdr:nvSpPr>
        <xdr:cNvPr id="618" name="n_3mainValue【学校施設】&#10;有形固定資産減価償却率">
          <a:extLst>
            <a:ext uri="{FF2B5EF4-FFF2-40B4-BE49-F238E27FC236}">
              <a16:creationId xmlns:a16="http://schemas.microsoft.com/office/drawing/2014/main" id="{00000000-0008-0000-0100-00006A020000}"/>
            </a:ext>
          </a:extLst>
        </xdr:cNvPr>
        <xdr:cNvSpPr txBox="1"/>
      </xdr:nvSpPr>
      <xdr:spPr>
        <a:xfrm>
          <a:off x="13500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0" name="【学校施設】&#10;一人当たり面積グラフ枠">
          <a:extLst>
            <a:ext uri="{FF2B5EF4-FFF2-40B4-BE49-F238E27FC236}">
              <a16:creationId xmlns:a16="http://schemas.microsoft.com/office/drawing/2014/main" id="{00000000-0008-0000-0100-00008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642" name="【学校施設】&#10;一人当たり面積最小値テキスト">
          <a:extLst>
            <a:ext uri="{FF2B5EF4-FFF2-40B4-BE49-F238E27FC236}">
              <a16:creationId xmlns:a16="http://schemas.microsoft.com/office/drawing/2014/main" id="{00000000-0008-0000-0100-000082020000}"/>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644" name="【学校施設】&#10;一人当たり面積最大値テキスト">
          <a:extLst>
            <a:ext uri="{FF2B5EF4-FFF2-40B4-BE49-F238E27FC236}">
              <a16:creationId xmlns:a16="http://schemas.microsoft.com/office/drawing/2014/main" id="{00000000-0008-0000-0100-000084020000}"/>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646" name="【学校施設】&#10;一人当たり面積平均値テキスト">
          <a:extLst>
            <a:ext uri="{FF2B5EF4-FFF2-40B4-BE49-F238E27FC236}">
              <a16:creationId xmlns:a16="http://schemas.microsoft.com/office/drawing/2014/main" id="{00000000-0008-0000-0100-000086020000}"/>
            </a:ext>
          </a:extLst>
        </xdr:cNvPr>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647" name="フローチャート: 判断 646">
          <a:extLst>
            <a:ext uri="{FF2B5EF4-FFF2-40B4-BE49-F238E27FC236}">
              <a16:creationId xmlns:a16="http://schemas.microsoft.com/office/drawing/2014/main" id="{00000000-0008-0000-0100-000087020000}"/>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648" name="フローチャート: 判断 647">
          <a:extLst>
            <a:ext uri="{FF2B5EF4-FFF2-40B4-BE49-F238E27FC236}">
              <a16:creationId xmlns:a16="http://schemas.microsoft.com/office/drawing/2014/main" id="{00000000-0008-0000-0100-000088020000}"/>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649" name="フローチャート: 判断 648">
          <a:extLst>
            <a:ext uri="{FF2B5EF4-FFF2-40B4-BE49-F238E27FC236}">
              <a16:creationId xmlns:a16="http://schemas.microsoft.com/office/drawing/2014/main" id="{00000000-0008-0000-0100-000089020000}"/>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650" name="フローチャート: 判断 649">
          <a:extLst>
            <a:ext uri="{FF2B5EF4-FFF2-40B4-BE49-F238E27FC236}">
              <a16:creationId xmlns:a16="http://schemas.microsoft.com/office/drawing/2014/main" id="{00000000-0008-0000-0100-00008A020000}"/>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51" name="フローチャート: 判断 650">
          <a:extLst>
            <a:ext uri="{FF2B5EF4-FFF2-40B4-BE49-F238E27FC236}">
              <a16:creationId xmlns:a16="http://schemas.microsoft.com/office/drawing/2014/main" id="{00000000-0008-0000-0100-00008B020000}"/>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67614</xdr:rowOff>
    </xdr:from>
    <xdr:to>
      <xdr:col>116</xdr:col>
      <xdr:colOff>114300</xdr:colOff>
      <xdr:row>62</xdr:row>
      <xdr:rowOff>169214</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22110700" y="1069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46041</xdr:rowOff>
    </xdr:from>
    <xdr:ext cx="469744" cy="259045"/>
    <xdr:sp macro="" textlink="">
      <xdr:nvSpPr>
        <xdr:cNvPr id="658" name="【学校施設】&#10;一人当たり面積該当値テキスト">
          <a:extLst>
            <a:ext uri="{FF2B5EF4-FFF2-40B4-BE49-F238E27FC236}">
              <a16:creationId xmlns:a16="http://schemas.microsoft.com/office/drawing/2014/main" id="{00000000-0008-0000-0100-000092020000}"/>
            </a:ext>
          </a:extLst>
        </xdr:cNvPr>
        <xdr:cNvSpPr txBox="1"/>
      </xdr:nvSpPr>
      <xdr:spPr>
        <a:xfrm>
          <a:off x="22199600" y="1067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69444</xdr:rowOff>
    </xdr:from>
    <xdr:to>
      <xdr:col>112</xdr:col>
      <xdr:colOff>38100</xdr:colOff>
      <xdr:row>62</xdr:row>
      <xdr:rowOff>171044</xdr:rowOff>
    </xdr:to>
    <xdr:sp macro="" textlink="">
      <xdr:nvSpPr>
        <xdr:cNvPr id="659" name="楕円 658">
          <a:extLst>
            <a:ext uri="{FF2B5EF4-FFF2-40B4-BE49-F238E27FC236}">
              <a16:creationId xmlns:a16="http://schemas.microsoft.com/office/drawing/2014/main" id="{00000000-0008-0000-0100-000093020000}"/>
            </a:ext>
          </a:extLst>
        </xdr:cNvPr>
        <xdr:cNvSpPr/>
      </xdr:nvSpPr>
      <xdr:spPr>
        <a:xfrm>
          <a:off x="21272500" y="1069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118414</xdr:rowOff>
    </xdr:from>
    <xdr:to>
      <xdr:col>116</xdr:col>
      <xdr:colOff>63500</xdr:colOff>
      <xdr:row>62</xdr:row>
      <xdr:rowOff>120244</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flipV="1">
          <a:off x="21323300" y="10748314"/>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70815</xdr:rowOff>
    </xdr:from>
    <xdr:to>
      <xdr:col>107</xdr:col>
      <xdr:colOff>101600</xdr:colOff>
      <xdr:row>63</xdr:row>
      <xdr:rowOff>965</xdr:rowOff>
    </xdr:to>
    <xdr:sp macro="" textlink="">
      <xdr:nvSpPr>
        <xdr:cNvPr id="661" name="楕円 660">
          <a:extLst>
            <a:ext uri="{FF2B5EF4-FFF2-40B4-BE49-F238E27FC236}">
              <a16:creationId xmlns:a16="http://schemas.microsoft.com/office/drawing/2014/main" id="{00000000-0008-0000-0100-000095020000}"/>
            </a:ext>
          </a:extLst>
        </xdr:cNvPr>
        <xdr:cNvSpPr/>
      </xdr:nvSpPr>
      <xdr:spPr>
        <a:xfrm>
          <a:off x="20383500" y="107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120244</xdr:rowOff>
    </xdr:from>
    <xdr:to>
      <xdr:col>111</xdr:col>
      <xdr:colOff>177800</xdr:colOff>
      <xdr:row>62</xdr:row>
      <xdr:rowOff>121615</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flipV="1">
          <a:off x="20434300" y="1075014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71272</xdr:rowOff>
    </xdr:from>
    <xdr:to>
      <xdr:col>102</xdr:col>
      <xdr:colOff>165100</xdr:colOff>
      <xdr:row>63</xdr:row>
      <xdr:rowOff>1422</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9494500" y="1070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121615</xdr:rowOff>
    </xdr:from>
    <xdr:to>
      <xdr:col>107</xdr:col>
      <xdr:colOff>50800</xdr:colOff>
      <xdr:row>62</xdr:row>
      <xdr:rowOff>122072</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flipV="1">
          <a:off x="19545300" y="1075151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665" name="n_1aveValue【学校施設】&#10;一人当たり面積">
          <a:extLst>
            <a:ext uri="{FF2B5EF4-FFF2-40B4-BE49-F238E27FC236}">
              <a16:creationId xmlns:a16="http://schemas.microsoft.com/office/drawing/2014/main" id="{00000000-0008-0000-0100-000099020000}"/>
            </a:ext>
          </a:extLst>
        </xdr:cNvPr>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666" name="n_2aveValue【学校施設】&#10;一人当たり面積">
          <a:extLst>
            <a:ext uri="{FF2B5EF4-FFF2-40B4-BE49-F238E27FC236}">
              <a16:creationId xmlns:a16="http://schemas.microsoft.com/office/drawing/2014/main" id="{00000000-0008-0000-0100-00009A020000}"/>
            </a:ext>
          </a:extLst>
        </xdr:cNvPr>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667" name="n_3aveValue【学校施設】&#10;一人当たり面積">
          <a:extLst>
            <a:ext uri="{FF2B5EF4-FFF2-40B4-BE49-F238E27FC236}">
              <a16:creationId xmlns:a16="http://schemas.microsoft.com/office/drawing/2014/main" id="{00000000-0008-0000-0100-00009B020000}"/>
            </a:ext>
          </a:extLst>
        </xdr:cNvPr>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668" name="n_4aveValue【学校施設】&#10;一人当たり面積">
          <a:extLst>
            <a:ext uri="{FF2B5EF4-FFF2-40B4-BE49-F238E27FC236}">
              <a16:creationId xmlns:a16="http://schemas.microsoft.com/office/drawing/2014/main" id="{00000000-0008-0000-0100-00009C020000}"/>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162171</xdr:rowOff>
    </xdr:from>
    <xdr:ext cx="469744" cy="259045"/>
    <xdr:sp macro="" textlink="">
      <xdr:nvSpPr>
        <xdr:cNvPr id="669" name="n_1mainValue【学校施設】&#10;一人当たり面積">
          <a:extLst>
            <a:ext uri="{FF2B5EF4-FFF2-40B4-BE49-F238E27FC236}">
              <a16:creationId xmlns:a16="http://schemas.microsoft.com/office/drawing/2014/main" id="{00000000-0008-0000-0100-00009D020000}"/>
            </a:ext>
          </a:extLst>
        </xdr:cNvPr>
        <xdr:cNvSpPr txBox="1"/>
      </xdr:nvSpPr>
      <xdr:spPr>
        <a:xfrm>
          <a:off x="21075727" y="1079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17492</xdr:rowOff>
    </xdr:from>
    <xdr:ext cx="469744" cy="259045"/>
    <xdr:sp macro="" textlink="">
      <xdr:nvSpPr>
        <xdr:cNvPr id="670" name="n_2mainValue【学校施設】&#10;一人当たり面積">
          <a:extLst>
            <a:ext uri="{FF2B5EF4-FFF2-40B4-BE49-F238E27FC236}">
              <a16:creationId xmlns:a16="http://schemas.microsoft.com/office/drawing/2014/main" id="{00000000-0008-0000-0100-00009E020000}"/>
            </a:ext>
          </a:extLst>
        </xdr:cNvPr>
        <xdr:cNvSpPr txBox="1"/>
      </xdr:nvSpPr>
      <xdr:spPr>
        <a:xfrm>
          <a:off x="20199427" y="1047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17949</xdr:rowOff>
    </xdr:from>
    <xdr:ext cx="469744" cy="259045"/>
    <xdr:sp macro="" textlink="">
      <xdr:nvSpPr>
        <xdr:cNvPr id="671" name="n_3mainValue【学校施設】&#10;一人当たり面積">
          <a:extLst>
            <a:ext uri="{FF2B5EF4-FFF2-40B4-BE49-F238E27FC236}">
              <a16:creationId xmlns:a16="http://schemas.microsoft.com/office/drawing/2014/main" id="{00000000-0008-0000-0100-00009F020000}"/>
            </a:ext>
          </a:extLst>
        </xdr:cNvPr>
        <xdr:cNvSpPr txBox="1"/>
      </xdr:nvSpPr>
      <xdr:spPr>
        <a:xfrm>
          <a:off x="19310427" y="104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児童館】&#10;有形固定資産減価償却率グラフ枠">
          <a:extLst>
            <a:ext uri="{FF2B5EF4-FFF2-40B4-BE49-F238E27FC236}">
              <a16:creationId xmlns:a16="http://schemas.microsoft.com/office/drawing/2014/main" id="{00000000-0008-0000-0100-0000B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98" name="【児童館】&#10;有形固定資産減価償却率最小値テキスト">
          <a:extLst>
            <a:ext uri="{FF2B5EF4-FFF2-40B4-BE49-F238E27FC236}">
              <a16:creationId xmlns:a16="http://schemas.microsoft.com/office/drawing/2014/main" id="{00000000-0008-0000-0100-0000BA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700" name="【児童館】&#10;有形固定資産減価償却率最大値テキスト">
          <a:extLst>
            <a:ext uri="{FF2B5EF4-FFF2-40B4-BE49-F238E27FC236}">
              <a16:creationId xmlns:a16="http://schemas.microsoft.com/office/drawing/2014/main" id="{00000000-0008-0000-0100-0000BC020000}"/>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702" name="【児童館】&#10;有形固定資産減価償却率平均値テキスト">
          <a:extLst>
            <a:ext uri="{FF2B5EF4-FFF2-40B4-BE49-F238E27FC236}">
              <a16:creationId xmlns:a16="http://schemas.microsoft.com/office/drawing/2014/main" id="{00000000-0008-0000-0100-0000BE020000}"/>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03" name="フローチャート: 判断 702">
          <a:extLst>
            <a:ext uri="{FF2B5EF4-FFF2-40B4-BE49-F238E27FC236}">
              <a16:creationId xmlns:a16="http://schemas.microsoft.com/office/drawing/2014/main" id="{00000000-0008-0000-0100-0000BF02000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704" name="フローチャート: 判断 703">
          <a:extLst>
            <a:ext uri="{FF2B5EF4-FFF2-40B4-BE49-F238E27FC236}">
              <a16:creationId xmlns:a16="http://schemas.microsoft.com/office/drawing/2014/main" id="{00000000-0008-0000-0100-0000C0020000}"/>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705" name="フローチャート: 判断 704">
          <a:extLst>
            <a:ext uri="{FF2B5EF4-FFF2-40B4-BE49-F238E27FC236}">
              <a16:creationId xmlns:a16="http://schemas.microsoft.com/office/drawing/2014/main" id="{00000000-0008-0000-0100-0000C1020000}"/>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706" name="フローチャート: 判断 705">
          <a:extLst>
            <a:ext uri="{FF2B5EF4-FFF2-40B4-BE49-F238E27FC236}">
              <a16:creationId xmlns:a16="http://schemas.microsoft.com/office/drawing/2014/main" id="{00000000-0008-0000-0100-0000C2020000}"/>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707" name="フローチャート: 判断 706">
          <a:extLst>
            <a:ext uri="{FF2B5EF4-FFF2-40B4-BE49-F238E27FC236}">
              <a16:creationId xmlns:a16="http://schemas.microsoft.com/office/drawing/2014/main" id="{00000000-0008-0000-0100-0000C3020000}"/>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144055</xdr:rowOff>
    </xdr:from>
    <xdr:to>
      <xdr:col>85</xdr:col>
      <xdr:colOff>177800</xdr:colOff>
      <xdr:row>80</xdr:row>
      <xdr:rowOff>74205</xdr:rowOff>
    </xdr:to>
    <xdr:sp macro="" textlink="">
      <xdr:nvSpPr>
        <xdr:cNvPr id="713" name="楕円 712">
          <a:extLst>
            <a:ext uri="{FF2B5EF4-FFF2-40B4-BE49-F238E27FC236}">
              <a16:creationId xmlns:a16="http://schemas.microsoft.com/office/drawing/2014/main" id="{00000000-0008-0000-0100-0000C9020000}"/>
            </a:ext>
          </a:extLst>
        </xdr:cNvPr>
        <xdr:cNvSpPr/>
      </xdr:nvSpPr>
      <xdr:spPr>
        <a:xfrm>
          <a:off x="162687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166932</xdr:rowOff>
    </xdr:from>
    <xdr:ext cx="405111" cy="259045"/>
    <xdr:sp macro="" textlink="">
      <xdr:nvSpPr>
        <xdr:cNvPr id="714" name="【児童館】&#10;有形固定資産減価償却率該当値テキスト">
          <a:extLst>
            <a:ext uri="{FF2B5EF4-FFF2-40B4-BE49-F238E27FC236}">
              <a16:creationId xmlns:a16="http://schemas.microsoft.com/office/drawing/2014/main" id="{00000000-0008-0000-0100-0000CA020000}"/>
            </a:ext>
          </a:extLst>
        </xdr:cNvPr>
        <xdr:cNvSpPr txBox="1"/>
      </xdr:nvSpPr>
      <xdr:spPr>
        <a:xfrm>
          <a:off x="16357600" y="1354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47716</xdr:rowOff>
    </xdr:from>
    <xdr:to>
      <xdr:col>81</xdr:col>
      <xdr:colOff>101600</xdr:colOff>
      <xdr:row>79</xdr:row>
      <xdr:rowOff>149316</xdr:rowOff>
    </xdr:to>
    <xdr:sp macro="" textlink="">
      <xdr:nvSpPr>
        <xdr:cNvPr id="715" name="楕円 714">
          <a:extLst>
            <a:ext uri="{FF2B5EF4-FFF2-40B4-BE49-F238E27FC236}">
              <a16:creationId xmlns:a16="http://schemas.microsoft.com/office/drawing/2014/main" id="{00000000-0008-0000-0100-0000CB020000}"/>
            </a:ext>
          </a:extLst>
        </xdr:cNvPr>
        <xdr:cNvSpPr/>
      </xdr:nvSpPr>
      <xdr:spPr>
        <a:xfrm>
          <a:off x="154305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98516</xdr:rowOff>
    </xdr:from>
    <xdr:to>
      <xdr:col>85</xdr:col>
      <xdr:colOff>127000</xdr:colOff>
      <xdr:row>80</xdr:row>
      <xdr:rowOff>23405</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5481300" y="13643066"/>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363</xdr:rowOff>
    </xdr:from>
    <xdr:to>
      <xdr:col>76</xdr:col>
      <xdr:colOff>165100</xdr:colOff>
      <xdr:row>79</xdr:row>
      <xdr:rowOff>101963</xdr:rowOff>
    </xdr:to>
    <xdr:sp macro="" textlink="">
      <xdr:nvSpPr>
        <xdr:cNvPr id="717" name="楕円 716">
          <a:extLst>
            <a:ext uri="{FF2B5EF4-FFF2-40B4-BE49-F238E27FC236}">
              <a16:creationId xmlns:a16="http://schemas.microsoft.com/office/drawing/2014/main" id="{00000000-0008-0000-0100-0000CD020000}"/>
            </a:ext>
          </a:extLst>
        </xdr:cNvPr>
        <xdr:cNvSpPr/>
      </xdr:nvSpPr>
      <xdr:spPr>
        <a:xfrm>
          <a:off x="145415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51163</xdr:rowOff>
    </xdr:from>
    <xdr:to>
      <xdr:col>81</xdr:col>
      <xdr:colOff>50800</xdr:colOff>
      <xdr:row>79</xdr:row>
      <xdr:rowOff>98516</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4592300" y="1359571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122827</xdr:rowOff>
    </xdr:from>
    <xdr:to>
      <xdr:col>72</xdr:col>
      <xdr:colOff>38100</xdr:colOff>
      <xdr:row>79</xdr:row>
      <xdr:rowOff>52977</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13652500" y="134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2177</xdr:rowOff>
    </xdr:from>
    <xdr:to>
      <xdr:col>76</xdr:col>
      <xdr:colOff>114300</xdr:colOff>
      <xdr:row>79</xdr:row>
      <xdr:rowOff>51163</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3703300" y="1354672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37572</xdr:rowOff>
    </xdr:from>
    <xdr:ext cx="405111" cy="259045"/>
    <xdr:sp macro="" textlink="">
      <xdr:nvSpPr>
        <xdr:cNvPr id="721" name="n_1aveValue【児童館】&#10;有形固定資産減価償却率">
          <a:extLst>
            <a:ext uri="{FF2B5EF4-FFF2-40B4-BE49-F238E27FC236}">
              <a16:creationId xmlns:a16="http://schemas.microsoft.com/office/drawing/2014/main" id="{00000000-0008-0000-0100-0000D1020000}"/>
            </a:ext>
          </a:extLst>
        </xdr:cNvPr>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21245</xdr:rowOff>
    </xdr:from>
    <xdr:ext cx="405111" cy="259045"/>
    <xdr:sp macro="" textlink="">
      <xdr:nvSpPr>
        <xdr:cNvPr id="722" name="n_2aveValue【児童館】&#10;有形固定資産減価償却率">
          <a:extLst>
            <a:ext uri="{FF2B5EF4-FFF2-40B4-BE49-F238E27FC236}">
              <a16:creationId xmlns:a16="http://schemas.microsoft.com/office/drawing/2014/main" id="{00000000-0008-0000-0100-0000D2020000}"/>
            </a:ext>
          </a:extLst>
        </xdr:cNvPr>
        <xdr:cNvSpPr txBox="1"/>
      </xdr:nvSpPr>
      <xdr:spPr>
        <a:xfrm>
          <a:off x="143897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153506</xdr:rowOff>
    </xdr:from>
    <xdr:ext cx="405111" cy="259045"/>
    <xdr:sp macro="" textlink="">
      <xdr:nvSpPr>
        <xdr:cNvPr id="723" name="n_3aveValue【児童館】&#10;有形固定資産減価償却率">
          <a:extLst>
            <a:ext uri="{FF2B5EF4-FFF2-40B4-BE49-F238E27FC236}">
              <a16:creationId xmlns:a16="http://schemas.microsoft.com/office/drawing/2014/main" id="{00000000-0008-0000-0100-0000D3020000}"/>
            </a:ext>
          </a:extLst>
        </xdr:cNvPr>
        <xdr:cNvSpPr txBox="1"/>
      </xdr:nvSpPr>
      <xdr:spPr>
        <a:xfrm>
          <a:off x="135007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724" name="n_4aveValue【児童館】&#10;有形固定資産減価償却率">
          <a:extLst>
            <a:ext uri="{FF2B5EF4-FFF2-40B4-BE49-F238E27FC236}">
              <a16:creationId xmlns:a16="http://schemas.microsoft.com/office/drawing/2014/main" id="{00000000-0008-0000-0100-0000D4020000}"/>
            </a:ext>
          </a:extLst>
        </xdr:cNvPr>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165843</xdr:rowOff>
    </xdr:from>
    <xdr:ext cx="405111" cy="259045"/>
    <xdr:sp macro="" textlink="">
      <xdr:nvSpPr>
        <xdr:cNvPr id="725" name="n_1mainValue【児童館】&#10;有形固定資産減価償却率">
          <a:extLst>
            <a:ext uri="{FF2B5EF4-FFF2-40B4-BE49-F238E27FC236}">
              <a16:creationId xmlns:a16="http://schemas.microsoft.com/office/drawing/2014/main" id="{00000000-0008-0000-0100-0000D5020000}"/>
            </a:ext>
          </a:extLst>
        </xdr:cNvPr>
        <xdr:cNvSpPr txBox="1"/>
      </xdr:nvSpPr>
      <xdr:spPr>
        <a:xfrm>
          <a:off x="15266044" y="1336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118490</xdr:rowOff>
    </xdr:from>
    <xdr:ext cx="405111" cy="259045"/>
    <xdr:sp macro="" textlink="">
      <xdr:nvSpPr>
        <xdr:cNvPr id="726" name="n_2mainValue【児童館】&#10;有形固定資産減価償却率">
          <a:extLst>
            <a:ext uri="{FF2B5EF4-FFF2-40B4-BE49-F238E27FC236}">
              <a16:creationId xmlns:a16="http://schemas.microsoft.com/office/drawing/2014/main" id="{00000000-0008-0000-0100-0000D6020000}"/>
            </a:ext>
          </a:extLst>
        </xdr:cNvPr>
        <xdr:cNvSpPr txBox="1"/>
      </xdr:nvSpPr>
      <xdr:spPr>
        <a:xfrm>
          <a:off x="14389744" y="1332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69504</xdr:rowOff>
    </xdr:from>
    <xdr:ext cx="405111" cy="259045"/>
    <xdr:sp macro="" textlink="">
      <xdr:nvSpPr>
        <xdr:cNvPr id="727" name="n_3mainValue【児童館】&#10;有形固定資産減価償却率">
          <a:extLst>
            <a:ext uri="{FF2B5EF4-FFF2-40B4-BE49-F238E27FC236}">
              <a16:creationId xmlns:a16="http://schemas.microsoft.com/office/drawing/2014/main" id="{00000000-0008-0000-0100-0000D7020000}"/>
            </a:ext>
          </a:extLst>
        </xdr:cNvPr>
        <xdr:cNvSpPr txBox="1"/>
      </xdr:nvSpPr>
      <xdr:spPr>
        <a:xfrm>
          <a:off x="13500744" y="1327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0" name="【児童館】&#10;一人当たり面積グラフ枠">
          <a:extLst>
            <a:ext uri="{FF2B5EF4-FFF2-40B4-BE49-F238E27FC236}">
              <a16:creationId xmlns:a16="http://schemas.microsoft.com/office/drawing/2014/main" id="{00000000-0008-0000-0100-0000E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52" name="【児童館】&#10;一人当たり面積最小値テキスト">
          <a:extLst>
            <a:ext uri="{FF2B5EF4-FFF2-40B4-BE49-F238E27FC236}">
              <a16:creationId xmlns:a16="http://schemas.microsoft.com/office/drawing/2014/main" id="{00000000-0008-0000-0100-0000F0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54" name="【児童館】&#10;一人当たり面積最大値テキスト">
          <a:extLst>
            <a:ext uri="{FF2B5EF4-FFF2-40B4-BE49-F238E27FC236}">
              <a16:creationId xmlns:a16="http://schemas.microsoft.com/office/drawing/2014/main" id="{00000000-0008-0000-0100-0000F2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56" name="【児童館】&#10;一人当たり面積平均値テキスト">
          <a:extLst>
            <a:ext uri="{FF2B5EF4-FFF2-40B4-BE49-F238E27FC236}">
              <a16:creationId xmlns:a16="http://schemas.microsoft.com/office/drawing/2014/main" id="{00000000-0008-0000-0100-0000F4020000}"/>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60" name="フローチャート: 判断 759">
          <a:extLst>
            <a:ext uri="{FF2B5EF4-FFF2-40B4-BE49-F238E27FC236}">
              <a16:creationId xmlns:a16="http://schemas.microsoft.com/office/drawing/2014/main" id="{00000000-0008-0000-0100-0000F8020000}"/>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61" name="フローチャート: 判断 760">
          <a:extLst>
            <a:ext uri="{FF2B5EF4-FFF2-40B4-BE49-F238E27FC236}">
              <a16:creationId xmlns:a16="http://schemas.microsoft.com/office/drawing/2014/main" id="{00000000-0008-0000-0100-0000F9020000}"/>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107950</xdr:rowOff>
    </xdr:from>
    <xdr:to>
      <xdr:col>116</xdr:col>
      <xdr:colOff>114300</xdr:colOff>
      <xdr:row>84</xdr:row>
      <xdr:rowOff>38100</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221107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130827</xdr:rowOff>
    </xdr:from>
    <xdr:ext cx="469744" cy="259045"/>
    <xdr:sp macro="" textlink="">
      <xdr:nvSpPr>
        <xdr:cNvPr id="768" name="【児童館】&#10;一人当たり面積該当値テキスト">
          <a:extLst>
            <a:ext uri="{FF2B5EF4-FFF2-40B4-BE49-F238E27FC236}">
              <a16:creationId xmlns:a16="http://schemas.microsoft.com/office/drawing/2014/main" id="{00000000-0008-0000-0100-000000030000}"/>
            </a:ext>
          </a:extLst>
        </xdr:cNvPr>
        <xdr:cNvSpPr txBox="1"/>
      </xdr:nvSpPr>
      <xdr:spPr>
        <a:xfrm>
          <a:off x="22199600"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114300</xdr:rowOff>
    </xdr:from>
    <xdr:to>
      <xdr:col>112</xdr:col>
      <xdr:colOff>38100</xdr:colOff>
      <xdr:row>85</xdr:row>
      <xdr:rowOff>44450</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21272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158750</xdr:rowOff>
    </xdr:from>
    <xdr:to>
      <xdr:col>116</xdr:col>
      <xdr:colOff>63500</xdr:colOff>
      <xdr:row>84</xdr:row>
      <xdr:rowOff>165100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flipV="1">
          <a:off x="21323300" y="143891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114300</xdr:rowOff>
    </xdr:from>
    <xdr:to>
      <xdr:col>107</xdr:col>
      <xdr:colOff>101600</xdr:colOff>
      <xdr:row>85</xdr:row>
      <xdr:rowOff>44450</xdr:rowOff>
    </xdr:to>
    <xdr:sp macro="" textlink="">
      <xdr:nvSpPr>
        <xdr:cNvPr id="771" name="楕円 770">
          <a:extLst>
            <a:ext uri="{FF2B5EF4-FFF2-40B4-BE49-F238E27FC236}">
              <a16:creationId xmlns:a16="http://schemas.microsoft.com/office/drawing/2014/main" id="{00000000-0008-0000-0100-000003030000}"/>
            </a:ext>
          </a:extLst>
        </xdr:cNvPr>
        <xdr:cNvSpPr/>
      </xdr:nvSpPr>
      <xdr:spPr>
        <a:xfrm>
          <a:off x="20383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165100</xdr:rowOff>
    </xdr:from>
    <xdr:to>
      <xdr:col>111</xdr:col>
      <xdr:colOff>177800</xdr:colOff>
      <xdr:row>84</xdr:row>
      <xdr:rowOff>165100</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20434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57150</xdr:rowOff>
    </xdr:from>
    <xdr:to>
      <xdr:col>102</xdr:col>
      <xdr:colOff>165100</xdr:colOff>
      <xdr:row>85</xdr:row>
      <xdr:rowOff>158750</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19494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165100</xdr:rowOff>
    </xdr:from>
    <xdr:to>
      <xdr:col>107</xdr:col>
      <xdr:colOff>50800</xdr:colOff>
      <xdr:row>85</xdr:row>
      <xdr:rowOff>107950</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flipV="1">
          <a:off x="19545300" y="14566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75" name="n_1aveValue【児童館】&#10;一人当たり面積">
          <a:extLst>
            <a:ext uri="{FF2B5EF4-FFF2-40B4-BE49-F238E27FC236}">
              <a16:creationId xmlns:a16="http://schemas.microsoft.com/office/drawing/2014/main" id="{00000000-0008-0000-0100-000007030000}"/>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776" name="n_2aveValue【児童館】&#10;一人当たり面積">
          <a:extLst>
            <a:ext uri="{FF2B5EF4-FFF2-40B4-BE49-F238E27FC236}">
              <a16:creationId xmlns:a16="http://schemas.microsoft.com/office/drawing/2014/main" id="{00000000-0008-0000-0100-000008030000}"/>
            </a:ext>
          </a:extLst>
        </xdr:cNvPr>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777" name="n_3aveValue【児童館】&#10;一人当たり面積">
          <a:extLst>
            <a:ext uri="{FF2B5EF4-FFF2-40B4-BE49-F238E27FC236}">
              <a16:creationId xmlns:a16="http://schemas.microsoft.com/office/drawing/2014/main" id="{00000000-0008-0000-0100-000009030000}"/>
            </a:ext>
          </a:extLst>
        </xdr:cNvPr>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78" name="n_4aveValue【児童館】&#10;一人当たり面積">
          <a:extLst>
            <a:ext uri="{FF2B5EF4-FFF2-40B4-BE49-F238E27FC236}">
              <a16:creationId xmlns:a16="http://schemas.microsoft.com/office/drawing/2014/main" id="{00000000-0008-0000-0100-00000A030000}"/>
            </a:ext>
          </a:extLst>
        </xdr:cNvPr>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35577</xdr:rowOff>
    </xdr:from>
    <xdr:ext cx="469744" cy="259045"/>
    <xdr:sp macro="" textlink="">
      <xdr:nvSpPr>
        <xdr:cNvPr id="779" name="n_1mainValue【児童館】&#10;一人当たり面積">
          <a:extLst>
            <a:ext uri="{FF2B5EF4-FFF2-40B4-BE49-F238E27FC236}">
              <a16:creationId xmlns:a16="http://schemas.microsoft.com/office/drawing/2014/main" id="{00000000-0008-0000-0100-00000B030000}"/>
            </a:ext>
          </a:extLst>
        </xdr:cNvPr>
        <xdr:cNvSpPr txBox="1"/>
      </xdr:nvSpPr>
      <xdr:spPr>
        <a:xfrm>
          <a:off x="210757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35577</xdr:rowOff>
    </xdr:from>
    <xdr:ext cx="469744" cy="259045"/>
    <xdr:sp macro="" textlink="">
      <xdr:nvSpPr>
        <xdr:cNvPr id="780" name="n_2mainValue【児童館】&#10;一人当たり面積">
          <a:extLst>
            <a:ext uri="{FF2B5EF4-FFF2-40B4-BE49-F238E27FC236}">
              <a16:creationId xmlns:a16="http://schemas.microsoft.com/office/drawing/2014/main" id="{00000000-0008-0000-0100-00000C030000}"/>
            </a:ext>
          </a:extLst>
        </xdr:cNvPr>
        <xdr:cNvSpPr txBox="1"/>
      </xdr:nvSpPr>
      <xdr:spPr>
        <a:xfrm>
          <a:off x="20199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149877</xdr:rowOff>
    </xdr:from>
    <xdr:ext cx="469744" cy="259045"/>
    <xdr:sp macro="" textlink="">
      <xdr:nvSpPr>
        <xdr:cNvPr id="781" name="n_3mainValue【児童館】&#10;一人当たり面積">
          <a:extLst>
            <a:ext uri="{FF2B5EF4-FFF2-40B4-BE49-F238E27FC236}">
              <a16:creationId xmlns:a16="http://schemas.microsoft.com/office/drawing/2014/main" id="{00000000-0008-0000-0100-00000D030000}"/>
            </a:ext>
          </a:extLst>
        </xdr:cNvPr>
        <xdr:cNvSpPr txBox="1"/>
      </xdr:nvSpPr>
      <xdr:spPr>
        <a:xfrm>
          <a:off x="19310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公民館】&#10;有形固定資産減価償却率グラフ枠">
          <a:extLst>
            <a:ext uri="{FF2B5EF4-FFF2-40B4-BE49-F238E27FC236}">
              <a16:creationId xmlns:a16="http://schemas.microsoft.com/office/drawing/2014/main" id="{00000000-0008-0000-0100-000026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08" name="【公民館】&#10;有形固定資産減価償却率最小値テキスト">
          <a:extLst>
            <a:ext uri="{FF2B5EF4-FFF2-40B4-BE49-F238E27FC236}">
              <a16:creationId xmlns:a16="http://schemas.microsoft.com/office/drawing/2014/main" id="{00000000-0008-0000-0100-000028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810" name="【公民館】&#10;有形固定資産減価償却率最大値テキスト">
          <a:extLst>
            <a:ext uri="{FF2B5EF4-FFF2-40B4-BE49-F238E27FC236}">
              <a16:creationId xmlns:a16="http://schemas.microsoft.com/office/drawing/2014/main" id="{00000000-0008-0000-0100-00002A030000}"/>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812" name="【公民館】&#10;有形固定資産減価償却率平均値テキスト">
          <a:extLst>
            <a:ext uri="{FF2B5EF4-FFF2-40B4-BE49-F238E27FC236}">
              <a16:creationId xmlns:a16="http://schemas.microsoft.com/office/drawing/2014/main" id="{00000000-0008-0000-0100-00002C030000}"/>
            </a:ext>
          </a:extLst>
        </xdr:cNvPr>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814" name="フローチャート: 判断 813">
          <a:extLst>
            <a:ext uri="{FF2B5EF4-FFF2-40B4-BE49-F238E27FC236}">
              <a16:creationId xmlns:a16="http://schemas.microsoft.com/office/drawing/2014/main" id="{00000000-0008-0000-0100-00002E030000}"/>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815" name="フローチャート: 判断 814">
          <a:extLst>
            <a:ext uri="{FF2B5EF4-FFF2-40B4-BE49-F238E27FC236}">
              <a16:creationId xmlns:a16="http://schemas.microsoft.com/office/drawing/2014/main" id="{00000000-0008-0000-0100-00002F030000}"/>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816" name="フローチャート: 判断 815">
          <a:extLst>
            <a:ext uri="{FF2B5EF4-FFF2-40B4-BE49-F238E27FC236}">
              <a16:creationId xmlns:a16="http://schemas.microsoft.com/office/drawing/2014/main" id="{00000000-0008-0000-0100-000030030000}"/>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17" name="フローチャート: 判断 816">
          <a:extLst>
            <a:ext uri="{FF2B5EF4-FFF2-40B4-BE49-F238E27FC236}">
              <a16:creationId xmlns:a16="http://schemas.microsoft.com/office/drawing/2014/main" id="{00000000-0008-0000-0100-000031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823" name="楕円 822">
          <a:extLst>
            <a:ext uri="{FF2B5EF4-FFF2-40B4-BE49-F238E27FC236}">
              <a16:creationId xmlns:a16="http://schemas.microsoft.com/office/drawing/2014/main" id="{00000000-0008-0000-0100-000037030000}"/>
            </a:ext>
          </a:extLst>
        </xdr:cNvPr>
        <xdr:cNvSpPr/>
      </xdr:nvSpPr>
      <xdr:spPr>
        <a:xfrm>
          <a:off x="16268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7456</xdr:rowOff>
    </xdr:from>
    <xdr:ext cx="405111" cy="259045"/>
    <xdr:sp macro="" textlink="">
      <xdr:nvSpPr>
        <xdr:cNvPr id="824" name="【公民館】&#10;有形固定資産減価償却率該当値テキスト">
          <a:extLst>
            <a:ext uri="{FF2B5EF4-FFF2-40B4-BE49-F238E27FC236}">
              <a16:creationId xmlns:a16="http://schemas.microsoft.com/office/drawing/2014/main" id="{00000000-0008-0000-0100-000038030000}"/>
            </a:ext>
          </a:extLst>
        </xdr:cNvPr>
        <xdr:cNvSpPr txBox="1"/>
      </xdr:nvSpPr>
      <xdr:spPr>
        <a:xfrm>
          <a:off x="16357600" y="1783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123371</xdr:rowOff>
    </xdr:from>
    <xdr:to>
      <xdr:col>81</xdr:col>
      <xdr:colOff>101600</xdr:colOff>
      <xdr:row>105</xdr:row>
      <xdr:rowOff>53521</xdr:rowOff>
    </xdr:to>
    <xdr:sp macro="" textlink="">
      <xdr:nvSpPr>
        <xdr:cNvPr id="825" name="楕円 824">
          <a:extLst>
            <a:ext uri="{FF2B5EF4-FFF2-40B4-BE49-F238E27FC236}">
              <a16:creationId xmlns:a16="http://schemas.microsoft.com/office/drawing/2014/main" id="{00000000-0008-0000-0100-000039030000}"/>
            </a:ext>
          </a:extLst>
        </xdr:cNvPr>
        <xdr:cNvSpPr/>
      </xdr:nvSpPr>
      <xdr:spPr>
        <a:xfrm>
          <a:off x="15430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xdr:rowOff>
    </xdr:from>
    <xdr:to>
      <xdr:col>85</xdr:col>
      <xdr:colOff>127000</xdr:colOff>
      <xdr:row>105</xdr:row>
      <xdr:rowOff>35379</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15481300" y="180049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27" name="楕円 826">
          <a:extLst>
            <a:ext uri="{FF2B5EF4-FFF2-40B4-BE49-F238E27FC236}">
              <a16:creationId xmlns:a16="http://schemas.microsoft.com/office/drawing/2014/main" id="{00000000-0008-0000-0100-00003B030000}"/>
            </a:ext>
          </a:extLst>
        </xdr:cNvPr>
        <xdr:cNvSpPr/>
      </xdr:nvSpPr>
      <xdr:spPr>
        <a:xfrm>
          <a:off x="14541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141514</xdr:rowOff>
    </xdr:from>
    <xdr:to>
      <xdr:col>81</xdr:col>
      <xdr:colOff>50800</xdr:colOff>
      <xdr:row>105</xdr:row>
      <xdr:rowOff>2721</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14592300" y="179723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58057</xdr:rowOff>
    </xdr:from>
    <xdr:to>
      <xdr:col>72</xdr:col>
      <xdr:colOff>38100</xdr:colOff>
      <xdr:row>104</xdr:row>
      <xdr:rowOff>159657</xdr:rowOff>
    </xdr:to>
    <xdr:sp macro="" textlink="">
      <xdr:nvSpPr>
        <xdr:cNvPr id="829" name="楕円 828">
          <a:extLst>
            <a:ext uri="{FF2B5EF4-FFF2-40B4-BE49-F238E27FC236}">
              <a16:creationId xmlns:a16="http://schemas.microsoft.com/office/drawing/2014/main" id="{00000000-0008-0000-0100-00003D030000}"/>
            </a:ext>
          </a:extLst>
        </xdr:cNvPr>
        <xdr:cNvSpPr/>
      </xdr:nvSpPr>
      <xdr:spPr>
        <a:xfrm>
          <a:off x="13652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108857</xdr:rowOff>
    </xdr:from>
    <xdr:to>
      <xdr:col>76</xdr:col>
      <xdr:colOff>114300</xdr:colOff>
      <xdr:row>104</xdr:row>
      <xdr:rowOff>141514</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a:off x="13703300" y="17939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831" name="n_1aveValue【公民館】&#10;有形固定資産減価償却率">
          <a:extLst>
            <a:ext uri="{FF2B5EF4-FFF2-40B4-BE49-F238E27FC236}">
              <a16:creationId xmlns:a16="http://schemas.microsoft.com/office/drawing/2014/main" id="{00000000-0008-0000-0100-00003F030000}"/>
            </a:ext>
          </a:extLst>
        </xdr:cNvPr>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832" name="n_2aveValue【公民館】&#10;有形固定資産減価償却率">
          <a:extLst>
            <a:ext uri="{FF2B5EF4-FFF2-40B4-BE49-F238E27FC236}">
              <a16:creationId xmlns:a16="http://schemas.microsoft.com/office/drawing/2014/main" id="{00000000-0008-0000-0100-000040030000}"/>
            </a:ext>
          </a:extLst>
        </xdr:cNvPr>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833" name="n_3aveValue【公民館】&#10;有形固定資産減価償却率">
          <a:extLst>
            <a:ext uri="{FF2B5EF4-FFF2-40B4-BE49-F238E27FC236}">
              <a16:creationId xmlns:a16="http://schemas.microsoft.com/office/drawing/2014/main" id="{00000000-0008-0000-0100-000041030000}"/>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34" name="n_4aveValue【公民館】&#10;有形固定資産減価償却率">
          <a:extLst>
            <a:ext uri="{FF2B5EF4-FFF2-40B4-BE49-F238E27FC236}">
              <a16:creationId xmlns:a16="http://schemas.microsoft.com/office/drawing/2014/main" id="{00000000-0008-0000-0100-00004203000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70048</xdr:rowOff>
    </xdr:from>
    <xdr:ext cx="405111" cy="259045"/>
    <xdr:sp macro="" textlink="">
      <xdr:nvSpPr>
        <xdr:cNvPr id="835" name="n_1mainValue【公民館】&#10;有形固定資産減価償却率">
          <a:extLst>
            <a:ext uri="{FF2B5EF4-FFF2-40B4-BE49-F238E27FC236}">
              <a16:creationId xmlns:a16="http://schemas.microsoft.com/office/drawing/2014/main" id="{00000000-0008-0000-0100-000043030000}"/>
            </a:ext>
          </a:extLst>
        </xdr:cNvPr>
        <xdr:cNvSpPr txBox="1"/>
      </xdr:nvSpPr>
      <xdr:spPr>
        <a:xfrm>
          <a:off x="152660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36" name="n_2mainValue【公民館】&#10;有形固定資産減価償却率">
          <a:extLst>
            <a:ext uri="{FF2B5EF4-FFF2-40B4-BE49-F238E27FC236}">
              <a16:creationId xmlns:a16="http://schemas.microsoft.com/office/drawing/2014/main" id="{00000000-0008-0000-0100-000044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4734</xdr:rowOff>
    </xdr:from>
    <xdr:ext cx="405111" cy="259045"/>
    <xdr:sp macro="" textlink="">
      <xdr:nvSpPr>
        <xdr:cNvPr id="837" name="n_3mainValue【公民館】&#10;有形固定資産減価償却率">
          <a:extLst>
            <a:ext uri="{FF2B5EF4-FFF2-40B4-BE49-F238E27FC236}">
              <a16:creationId xmlns:a16="http://schemas.microsoft.com/office/drawing/2014/main" id="{00000000-0008-0000-0100-000045030000}"/>
            </a:ext>
          </a:extLst>
        </xdr:cNvPr>
        <xdr:cNvSpPr txBox="1"/>
      </xdr:nvSpPr>
      <xdr:spPr>
        <a:xfrm>
          <a:off x="13500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5" name="正方形/長方形 844">
          <a:extLst>
            <a:ext uri="{FF2B5EF4-FFF2-40B4-BE49-F238E27FC236}">
              <a16:creationId xmlns:a16="http://schemas.microsoft.com/office/drawing/2014/main" id="{00000000-0008-0000-0100-00004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4" name="直線コネクタ 853">
          <a:extLst>
            <a:ext uri="{FF2B5EF4-FFF2-40B4-BE49-F238E27FC236}">
              <a16:creationId xmlns:a16="http://schemas.microsoft.com/office/drawing/2014/main" id="{00000000-0008-0000-0100-000056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0" name="直線コネクタ 859">
          <a:extLst>
            <a:ext uri="{FF2B5EF4-FFF2-40B4-BE49-F238E27FC236}">
              <a16:creationId xmlns:a16="http://schemas.microsoft.com/office/drawing/2014/main" id="{00000000-0008-0000-0100-00005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2" name="【公民館】&#10;一人当たり面積グラフ枠">
          <a:extLst>
            <a:ext uri="{FF2B5EF4-FFF2-40B4-BE49-F238E27FC236}">
              <a16:creationId xmlns:a16="http://schemas.microsoft.com/office/drawing/2014/main" id="{00000000-0008-0000-0100-00005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863" name="直線コネクタ 862">
          <a:extLst>
            <a:ext uri="{FF2B5EF4-FFF2-40B4-BE49-F238E27FC236}">
              <a16:creationId xmlns:a16="http://schemas.microsoft.com/office/drawing/2014/main" id="{00000000-0008-0000-0100-00005F030000}"/>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64" name="【公民館】&#10;一人当たり面積最小値テキスト">
          <a:extLst>
            <a:ext uri="{FF2B5EF4-FFF2-40B4-BE49-F238E27FC236}">
              <a16:creationId xmlns:a16="http://schemas.microsoft.com/office/drawing/2014/main" id="{00000000-0008-0000-0100-00006003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65" name="直線コネクタ 864">
          <a:extLst>
            <a:ext uri="{FF2B5EF4-FFF2-40B4-BE49-F238E27FC236}">
              <a16:creationId xmlns:a16="http://schemas.microsoft.com/office/drawing/2014/main" id="{00000000-0008-0000-0100-00006103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66" name="【公民館】&#10;一人当たり面積最大値テキスト">
          <a:extLst>
            <a:ext uri="{FF2B5EF4-FFF2-40B4-BE49-F238E27FC236}">
              <a16:creationId xmlns:a16="http://schemas.microsoft.com/office/drawing/2014/main" id="{00000000-0008-0000-0100-00006203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67" name="直線コネクタ 866">
          <a:extLst>
            <a:ext uri="{FF2B5EF4-FFF2-40B4-BE49-F238E27FC236}">
              <a16:creationId xmlns:a16="http://schemas.microsoft.com/office/drawing/2014/main" id="{00000000-0008-0000-0100-00006303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868" name="【公民館】&#10;一人当たり面積平均値テキスト">
          <a:extLst>
            <a:ext uri="{FF2B5EF4-FFF2-40B4-BE49-F238E27FC236}">
              <a16:creationId xmlns:a16="http://schemas.microsoft.com/office/drawing/2014/main" id="{00000000-0008-0000-0100-000064030000}"/>
            </a:ext>
          </a:extLst>
        </xdr:cNvPr>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869" name="フローチャート: 判断 868">
          <a:extLst>
            <a:ext uri="{FF2B5EF4-FFF2-40B4-BE49-F238E27FC236}">
              <a16:creationId xmlns:a16="http://schemas.microsoft.com/office/drawing/2014/main" id="{00000000-0008-0000-0100-000065030000}"/>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870" name="フローチャート: 判断 869">
          <a:extLst>
            <a:ext uri="{FF2B5EF4-FFF2-40B4-BE49-F238E27FC236}">
              <a16:creationId xmlns:a16="http://schemas.microsoft.com/office/drawing/2014/main" id="{00000000-0008-0000-0100-000066030000}"/>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871" name="フローチャート: 判断 870">
          <a:extLst>
            <a:ext uri="{FF2B5EF4-FFF2-40B4-BE49-F238E27FC236}">
              <a16:creationId xmlns:a16="http://schemas.microsoft.com/office/drawing/2014/main" id="{00000000-0008-0000-0100-000067030000}"/>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72" name="フローチャート: 判断 871">
          <a:extLst>
            <a:ext uri="{FF2B5EF4-FFF2-40B4-BE49-F238E27FC236}">
              <a16:creationId xmlns:a16="http://schemas.microsoft.com/office/drawing/2014/main" id="{00000000-0008-0000-0100-000068030000}"/>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873" name="フローチャート: 判断 872">
          <a:extLst>
            <a:ext uri="{FF2B5EF4-FFF2-40B4-BE49-F238E27FC236}">
              <a16:creationId xmlns:a16="http://schemas.microsoft.com/office/drawing/2014/main" id="{00000000-0008-0000-0100-000069030000}"/>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38463</xdr:rowOff>
    </xdr:from>
    <xdr:to>
      <xdr:col>116</xdr:col>
      <xdr:colOff>114300</xdr:colOff>
      <xdr:row>108</xdr:row>
      <xdr:rowOff>140063</xdr:rowOff>
    </xdr:to>
    <xdr:sp macro="" textlink="">
      <xdr:nvSpPr>
        <xdr:cNvPr id="879" name="楕円 878">
          <a:extLst>
            <a:ext uri="{FF2B5EF4-FFF2-40B4-BE49-F238E27FC236}">
              <a16:creationId xmlns:a16="http://schemas.microsoft.com/office/drawing/2014/main" id="{00000000-0008-0000-0100-00006F030000}"/>
            </a:ext>
          </a:extLst>
        </xdr:cNvPr>
        <xdr:cNvSpPr/>
      </xdr:nvSpPr>
      <xdr:spPr>
        <a:xfrm>
          <a:off x="221107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124840</xdr:rowOff>
    </xdr:from>
    <xdr:ext cx="469744" cy="259045"/>
    <xdr:sp macro="" textlink="">
      <xdr:nvSpPr>
        <xdr:cNvPr id="880" name="【公民館】&#10;一人当たり面積該当値テキスト">
          <a:extLst>
            <a:ext uri="{FF2B5EF4-FFF2-40B4-BE49-F238E27FC236}">
              <a16:creationId xmlns:a16="http://schemas.microsoft.com/office/drawing/2014/main" id="{00000000-0008-0000-0100-000070030000}"/>
            </a:ext>
          </a:extLst>
        </xdr:cNvPr>
        <xdr:cNvSpPr txBox="1"/>
      </xdr:nvSpPr>
      <xdr:spPr>
        <a:xfrm>
          <a:off x="22199600" y="1846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38463</xdr:rowOff>
    </xdr:from>
    <xdr:to>
      <xdr:col>112</xdr:col>
      <xdr:colOff>38100</xdr:colOff>
      <xdr:row>108</xdr:row>
      <xdr:rowOff>140063</xdr:rowOff>
    </xdr:to>
    <xdr:sp macro="" textlink="">
      <xdr:nvSpPr>
        <xdr:cNvPr id="881" name="楕円 880">
          <a:extLst>
            <a:ext uri="{FF2B5EF4-FFF2-40B4-BE49-F238E27FC236}">
              <a16:creationId xmlns:a16="http://schemas.microsoft.com/office/drawing/2014/main" id="{00000000-0008-0000-0100-000071030000}"/>
            </a:ext>
          </a:extLst>
        </xdr:cNvPr>
        <xdr:cNvSpPr/>
      </xdr:nvSpPr>
      <xdr:spPr>
        <a:xfrm>
          <a:off x="21272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89263</xdr:rowOff>
    </xdr:from>
    <xdr:to>
      <xdr:col>116</xdr:col>
      <xdr:colOff>63500</xdr:colOff>
      <xdr:row>108</xdr:row>
      <xdr:rowOff>89263</xdr:rowOff>
    </xdr:to>
    <xdr:cxnSp macro="">
      <xdr:nvCxnSpPr>
        <xdr:cNvPr id="882" name="直線コネクタ 881">
          <a:extLst>
            <a:ext uri="{FF2B5EF4-FFF2-40B4-BE49-F238E27FC236}">
              <a16:creationId xmlns:a16="http://schemas.microsoft.com/office/drawing/2014/main" id="{00000000-0008-0000-0100-000072030000}"/>
            </a:ext>
          </a:extLst>
        </xdr:cNvPr>
        <xdr:cNvCxnSpPr/>
      </xdr:nvCxnSpPr>
      <xdr:spPr>
        <a:xfrm>
          <a:off x="21323300" y="18605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41729</xdr:rowOff>
    </xdr:from>
    <xdr:to>
      <xdr:col>107</xdr:col>
      <xdr:colOff>101600</xdr:colOff>
      <xdr:row>108</xdr:row>
      <xdr:rowOff>143329</xdr:rowOff>
    </xdr:to>
    <xdr:sp macro="" textlink="">
      <xdr:nvSpPr>
        <xdr:cNvPr id="883" name="楕円 882">
          <a:extLst>
            <a:ext uri="{FF2B5EF4-FFF2-40B4-BE49-F238E27FC236}">
              <a16:creationId xmlns:a16="http://schemas.microsoft.com/office/drawing/2014/main" id="{00000000-0008-0000-0100-000073030000}"/>
            </a:ext>
          </a:extLst>
        </xdr:cNvPr>
        <xdr:cNvSpPr/>
      </xdr:nvSpPr>
      <xdr:spPr>
        <a:xfrm>
          <a:off x="20383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89263</xdr:rowOff>
    </xdr:from>
    <xdr:to>
      <xdr:col>111</xdr:col>
      <xdr:colOff>177800</xdr:colOff>
      <xdr:row>108</xdr:row>
      <xdr:rowOff>92529</xdr:rowOff>
    </xdr:to>
    <xdr:cxnSp macro="">
      <xdr:nvCxnSpPr>
        <xdr:cNvPr id="884" name="直線コネクタ 883">
          <a:extLst>
            <a:ext uri="{FF2B5EF4-FFF2-40B4-BE49-F238E27FC236}">
              <a16:creationId xmlns:a16="http://schemas.microsoft.com/office/drawing/2014/main" id="{00000000-0008-0000-0100-000074030000}"/>
            </a:ext>
          </a:extLst>
        </xdr:cNvPr>
        <xdr:cNvCxnSpPr/>
      </xdr:nvCxnSpPr>
      <xdr:spPr>
        <a:xfrm flipV="1">
          <a:off x="20434300" y="186058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64588</xdr:rowOff>
    </xdr:from>
    <xdr:to>
      <xdr:col>102</xdr:col>
      <xdr:colOff>165100</xdr:colOff>
      <xdr:row>108</xdr:row>
      <xdr:rowOff>166188</xdr:rowOff>
    </xdr:to>
    <xdr:sp macro="" textlink="">
      <xdr:nvSpPr>
        <xdr:cNvPr id="885" name="楕円 884">
          <a:extLst>
            <a:ext uri="{FF2B5EF4-FFF2-40B4-BE49-F238E27FC236}">
              <a16:creationId xmlns:a16="http://schemas.microsoft.com/office/drawing/2014/main" id="{00000000-0008-0000-0100-000075030000}"/>
            </a:ext>
          </a:extLst>
        </xdr:cNvPr>
        <xdr:cNvSpPr/>
      </xdr:nvSpPr>
      <xdr:spPr>
        <a:xfrm>
          <a:off x="19494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92529</xdr:rowOff>
    </xdr:from>
    <xdr:to>
      <xdr:col>107</xdr:col>
      <xdr:colOff>50800</xdr:colOff>
      <xdr:row>108</xdr:row>
      <xdr:rowOff>115388</xdr:rowOff>
    </xdr:to>
    <xdr:cxnSp macro="">
      <xdr:nvCxnSpPr>
        <xdr:cNvPr id="886" name="直線コネクタ 885">
          <a:extLst>
            <a:ext uri="{FF2B5EF4-FFF2-40B4-BE49-F238E27FC236}">
              <a16:creationId xmlns:a16="http://schemas.microsoft.com/office/drawing/2014/main" id="{00000000-0008-0000-0100-000076030000}"/>
            </a:ext>
          </a:extLst>
        </xdr:cNvPr>
        <xdr:cNvCxnSpPr/>
      </xdr:nvCxnSpPr>
      <xdr:spPr>
        <a:xfrm flipV="1">
          <a:off x="19545300" y="1860912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887" name="n_1aveValue【公民館】&#10;一人当たり面積">
          <a:extLst>
            <a:ext uri="{FF2B5EF4-FFF2-40B4-BE49-F238E27FC236}">
              <a16:creationId xmlns:a16="http://schemas.microsoft.com/office/drawing/2014/main" id="{00000000-0008-0000-0100-000077030000}"/>
            </a:ext>
          </a:extLst>
        </xdr:cNvPr>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888" name="n_2aveValue【公民館】&#10;一人当たり面積">
          <a:extLst>
            <a:ext uri="{FF2B5EF4-FFF2-40B4-BE49-F238E27FC236}">
              <a16:creationId xmlns:a16="http://schemas.microsoft.com/office/drawing/2014/main" id="{00000000-0008-0000-0100-000078030000}"/>
            </a:ext>
          </a:extLst>
        </xdr:cNvPr>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889" name="n_3aveValue【公民館】&#10;一人当たり面積">
          <a:extLst>
            <a:ext uri="{FF2B5EF4-FFF2-40B4-BE49-F238E27FC236}">
              <a16:creationId xmlns:a16="http://schemas.microsoft.com/office/drawing/2014/main" id="{00000000-0008-0000-0100-000079030000}"/>
            </a:ext>
          </a:extLst>
        </xdr:cNvPr>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890" name="n_4aveValue【公民館】&#10;一人当たり面積">
          <a:extLst>
            <a:ext uri="{FF2B5EF4-FFF2-40B4-BE49-F238E27FC236}">
              <a16:creationId xmlns:a16="http://schemas.microsoft.com/office/drawing/2014/main" id="{00000000-0008-0000-0100-00007A030000}"/>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131190</xdr:rowOff>
    </xdr:from>
    <xdr:ext cx="469744" cy="259045"/>
    <xdr:sp macro="" textlink="">
      <xdr:nvSpPr>
        <xdr:cNvPr id="891" name="n_1mainValue【公民館】&#10;一人当たり面積">
          <a:extLst>
            <a:ext uri="{FF2B5EF4-FFF2-40B4-BE49-F238E27FC236}">
              <a16:creationId xmlns:a16="http://schemas.microsoft.com/office/drawing/2014/main" id="{00000000-0008-0000-0100-00007B030000}"/>
            </a:ext>
          </a:extLst>
        </xdr:cNvPr>
        <xdr:cNvSpPr txBox="1"/>
      </xdr:nvSpPr>
      <xdr:spPr>
        <a:xfrm>
          <a:off x="210757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134456</xdr:rowOff>
    </xdr:from>
    <xdr:ext cx="469744" cy="259045"/>
    <xdr:sp macro="" textlink="">
      <xdr:nvSpPr>
        <xdr:cNvPr id="892" name="n_2mainValue【公民館】&#10;一人当たり面積">
          <a:extLst>
            <a:ext uri="{FF2B5EF4-FFF2-40B4-BE49-F238E27FC236}">
              <a16:creationId xmlns:a16="http://schemas.microsoft.com/office/drawing/2014/main" id="{00000000-0008-0000-0100-00007C030000}"/>
            </a:ext>
          </a:extLst>
        </xdr:cNvPr>
        <xdr:cNvSpPr txBox="1"/>
      </xdr:nvSpPr>
      <xdr:spPr>
        <a:xfrm>
          <a:off x="20199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157315</xdr:rowOff>
    </xdr:from>
    <xdr:ext cx="469744" cy="259045"/>
    <xdr:sp macro="" textlink="">
      <xdr:nvSpPr>
        <xdr:cNvPr id="893" name="n_3mainValue【公民館】&#10;一人当たり面積">
          <a:extLst>
            <a:ext uri="{FF2B5EF4-FFF2-40B4-BE49-F238E27FC236}">
              <a16:creationId xmlns:a16="http://schemas.microsoft.com/office/drawing/2014/main" id="{00000000-0008-0000-0100-00007D030000}"/>
            </a:ext>
          </a:extLst>
        </xdr:cNvPr>
        <xdr:cNvSpPr txBox="1"/>
      </xdr:nvSpPr>
      <xdr:spPr>
        <a:xfrm>
          <a:off x="19310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4" name="正方形/長方形 893">
          <a:extLst>
            <a:ext uri="{FF2B5EF4-FFF2-40B4-BE49-F238E27FC236}">
              <a16:creationId xmlns:a16="http://schemas.microsoft.com/office/drawing/2014/main" id="{00000000-0008-0000-0100-00007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ほとんどの類型において、有形固定資産原価償却率は類似団体平均を下回っているものの、「道路」及び「認定こども園・幼稚園・保育所」については類似団体平均を上回っている。今後、道路については、計画的に長寿命化の整備を図るとともに、保育所等についても地域の実情を踏まえ、施設の機能が維持できるよう必要な補修を行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36,090
35,928
44.89
15,775,376
15,034,025
563,296
6,924,814
13,453,156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5806</xdr:rowOff>
    </xdr:from>
    <xdr:to>
      <xdr:col>24</xdr:col>
      <xdr:colOff>114300</xdr:colOff>
      <xdr:row>38</xdr:row>
      <xdr:rowOff>107406</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155683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141333</xdr:rowOff>
    </xdr:from>
    <xdr:to>
      <xdr:col>20</xdr:col>
      <xdr:colOff>38100</xdr:colOff>
      <xdr:row>38</xdr:row>
      <xdr:rowOff>71482</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20683</xdr:rowOff>
    </xdr:from>
    <xdr:to>
      <xdr:col>24</xdr:col>
      <xdr:colOff>63500</xdr:colOff>
      <xdr:row>38</xdr:row>
      <xdr:rowOff>56606</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53578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105410</xdr:rowOff>
    </xdr:from>
    <xdr:to>
      <xdr:col>15</xdr:col>
      <xdr:colOff>101600</xdr:colOff>
      <xdr:row>38</xdr:row>
      <xdr:rowOff>35560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156210</xdr:rowOff>
    </xdr:from>
    <xdr:to>
      <xdr:col>19</xdr:col>
      <xdr:colOff>177800</xdr:colOff>
      <xdr:row>38</xdr:row>
      <xdr:rowOff>20683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4998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71120</xdr:rowOff>
    </xdr:from>
    <xdr:to>
      <xdr:col>10</xdr:col>
      <xdr:colOff>165100</xdr:colOff>
      <xdr:row>38</xdr:row>
      <xdr:rowOff>1270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121920</xdr:rowOff>
    </xdr:from>
    <xdr:to>
      <xdr:col>15</xdr:col>
      <xdr:colOff>50800</xdr:colOff>
      <xdr:row>37</xdr:row>
      <xdr:rowOff>156210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4655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62610</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163847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2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38</xdr:row>
      <xdr:rowOff>142494</xdr:rowOff>
    </xdr:from>
    <xdr:to>
      <xdr:col>54</xdr:col>
      <xdr:colOff>189865</xdr:colOff>
      <xdr:row>41</xdr:row>
      <xdr:rowOff>119634</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flipV="1">
          <a:off x="10476865" y="6657594"/>
          <a:ext cx="0" cy="49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200-00006F000000}"/>
            </a:ext>
          </a:extLst>
        </xdr:cNvPr>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89171</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200-000071000000}"/>
            </a:ext>
          </a:extLst>
        </xdr:cNvPr>
        <xdr:cNvSpPr txBox="1"/>
      </xdr:nvSpPr>
      <xdr:spPr>
        <a:xfrm>
          <a:off x="10515600" y="643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142494</xdr:rowOff>
    </xdr:from>
    <xdr:to>
      <xdr:col>55</xdr:col>
      <xdr:colOff>88900</xdr:colOff>
      <xdr:row>38</xdr:row>
      <xdr:rowOff>142494</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665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137431</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200-000073000000}"/>
            </a:ext>
          </a:extLst>
        </xdr:cNvPr>
        <xdr:cNvSpPr txBox="1"/>
      </xdr:nvSpPr>
      <xdr:spPr>
        <a:xfrm>
          <a:off x="10515600" y="6823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114554</xdr:rowOff>
    </xdr:from>
    <xdr:to>
      <xdr:col>55</xdr:col>
      <xdr:colOff>50800</xdr:colOff>
      <xdr:row>41</xdr:row>
      <xdr:rowOff>44704</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104267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121412</xdr:rowOff>
    </xdr:from>
    <xdr:to>
      <xdr:col>50</xdr:col>
      <xdr:colOff>165100</xdr:colOff>
      <xdr:row>41</xdr:row>
      <xdr:rowOff>51562</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9588500" y="697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123698</xdr:rowOff>
    </xdr:from>
    <xdr:to>
      <xdr:col>46</xdr:col>
      <xdr:colOff>38100</xdr:colOff>
      <xdr:row>41</xdr:row>
      <xdr:rowOff>53848</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8699500" y="698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114554</xdr:rowOff>
    </xdr:from>
    <xdr:to>
      <xdr:col>41</xdr:col>
      <xdr:colOff>101600</xdr:colOff>
      <xdr:row>41</xdr:row>
      <xdr:rowOff>44704</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7810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130556</xdr:rowOff>
    </xdr:from>
    <xdr:to>
      <xdr:col>36</xdr:col>
      <xdr:colOff>165100</xdr:colOff>
      <xdr:row>41</xdr:row>
      <xdr:rowOff>60706</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6921500" y="698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61976</xdr:rowOff>
    </xdr:from>
    <xdr:to>
      <xdr:col>55</xdr:col>
      <xdr:colOff>50800</xdr:colOff>
      <xdr:row>41</xdr:row>
      <xdr:rowOff>163576</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104267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148353</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200-00007F000000}"/>
            </a:ext>
          </a:extLst>
        </xdr:cNvPr>
        <xdr:cNvSpPr txBox="1"/>
      </xdr:nvSpPr>
      <xdr:spPr>
        <a:xfrm>
          <a:off x="10515600" y="700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61976</xdr:rowOff>
    </xdr:from>
    <xdr:to>
      <xdr:col>50</xdr:col>
      <xdr:colOff>165100</xdr:colOff>
      <xdr:row>41</xdr:row>
      <xdr:rowOff>163576</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95885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112776</xdr:rowOff>
    </xdr:from>
    <xdr:to>
      <xdr:col>55</xdr:col>
      <xdr:colOff>0</xdr:colOff>
      <xdr:row>41</xdr:row>
      <xdr:rowOff>112776</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9639300" y="71422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39116</xdr:rowOff>
    </xdr:from>
    <xdr:to>
      <xdr:col>46</xdr:col>
      <xdr:colOff>38100</xdr:colOff>
      <xdr:row>41</xdr:row>
      <xdr:rowOff>140716</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86995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89916</xdr:rowOff>
    </xdr:from>
    <xdr:to>
      <xdr:col>50</xdr:col>
      <xdr:colOff>114300</xdr:colOff>
      <xdr:row>41</xdr:row>
      <xdr:rowOff>112776</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8750300" y="71193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157988</xdr:rowOff>
    </xdr:from>
    <xdr:to>
      <xdr:col>41</xdr:col>
      <xdr:colOff>101600</xdr:colOff>
      <xdr:row>34</xdr:row>
      <xdr:rowOff>88138</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7810500" y="58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37338</xdr:rowOff>
    </xdr:from>
    <xdr:to>
      <xdr:col>45</xdr:col>
      <xdr:colOff>177800</xdr:colOff>
      <xdr:row>41</xdr:row>
      <xdr:rowOff>89916</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7861300" y="5866638"/>
          <a:ext cx="889000" cy="125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68089</xdr:rowOff>
    </xdr:from>
    <xdr:ext cx="469744" cy="259045"/>
    <xdr:sp macro="" textlink="">
      <xdr:nvSpPr>
        <xdr:cNvPr id="134" name="n_1aveValue【図書館】&#10;一人当たり面積">
          <a:extLst>
            <a:ext uri="{FF2B5EF4-FFF2-40B4-BE49-F238E27FC236}">
              <a16:creationId xmlns:a16="http://schemas.microsoft.com/office/drawing/2014/main" id="{00000000-0008-0000-0200-000086000000}"/>
            </a:ext>
          </a:extLst>
        </xdr:cNvPr>
        <xdr:cNvSpPr txBox="1"/>
      </xdr:nvSpPr>
      <xdr:spPr>
        <a:xfrm>
          <a:off x="9391727" y="675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70375</xdr:rowOff>
    </xdr:from>
    <xdr:ext cx="469744" cy="259045"/>
    <xdr:sp macro="" textlink="">
      <xdr:nvSpPr>
        <xdr:cNvPr id="135" name="n_2aveValue【図書館】&#10;一人当たり面積">
          <a:extLst>
            <a:ext uri="{FF2B5EF4-FFF2-40B4-BE49-F238E27FC236}">
              <a16:creationId xmlns:a16="http://schemas.microsoft.com/office/drawing/2014/main" id="{00000000-0008-0000-0200-000087000000}"/>
            </a:ext>
          </a:extLst>
        </xdr:cNvPr>
        <xdr:cNvSpPr txBox="1"/>
      </xdr:nvSpPr>
      <xdr:spPr>
        <a:xfrm>
          <a:off x="8515427" y="675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35831</xdr:rowOff>
    </xdr:from>
    <xdr:ext cx="469744" cy="259045"/>
    <xdr:sp macro="" textlink="">
      <xdr:nvSpPr>
        <xdr:cNvPr id="136" name="n_3aveValue【図書館】&#10;一人当たり面積">
          <a:extLst>
            <a:ext uri="{FF2B5EF4-FFF2-40B4-BE49-F238E27FC236}">
              <a16:creationId xmlns:a16="http://schemas.microsoft.com/office/drawing/2014/main" id="{00000000-0008-0000-0200-000088000000}"/>
            </a:ext>
          </a:extLst>
        </xdr:cNvPr>
        <xdr:cNvSpPr txBox="1"/>
      </xdr:nvSpPr>
      <xdr:spPr>
        <a:xfrm>
          <a:off x="7626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77233</xdr:rowOff>
    </xdr:from>
    <xdr:ext cx="469744" cy="259045"/>
    <xdr:sp macro="" textlink="">
      <xdr:nvSpPr>
        <xdr:cNvPr id="137" name="n_4aveValue【図書館】&#10;一人当たり面積">
          <a:extLst>
            <a:ext uri="{FF2B5EF4-FFF2-40B4-BE49-F238E27FC236}">
              <a16:creationId xmlns:a16="http://schemas.microsoft.com/office/drawing/2014/main" id="{00000000-0008-0000-0200-000089000000}"/>
            </a:ext>
          </a:extLst>
        </xdr:cNvPr>
        <xdr:cNvSpPr txBox="1"/>
      </xdr:nvSpPr>
      <xdr:spPr>
        <a:xfrm>
          <a:off x="6737427"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154703</xdr:rowOff>
    </xdr:from>
    <xdr:ext cx="469744" cy="259045"/>
    <xdr:sp macro="" textlink="">
      <xdr:nvSpPr>
        <xdr:cNvPr id="138" name="n_1mainValue【図書館】&#10;一人当たり面積">
          <a:extLst>
            <a:ext uri="{FF2B5EF4-FFF2-40B4-BE49-F238E27FC236}">
              <a16:creationId xmlns:a16="http://schemas.microsoft.com/office/drawing/2014/main" id="{00000000-0008-0000-0200-00008A000000}"/>
            </a:ext>
          </a:extLst>
        </xdr:cNvPr>
        <xdr:cNvSpPr txBox="1"/>
      </xdr:nvSpPr>
      <xdr:spPr>
        <a:xfrm>
          <a:off x="9391727" y="718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131843</xdr:rowOff>
    </xdr:from>
    <xdr:ext cx="469744" cy="259045"/>
    <xdr:sp macro="" textlink="">
      <xdr:nvSpPr>
        <xdr:cNvPr id="139" name="n_2mainValue【図書館】&#10;一人当たり面積">
          <a:extLst>
            <a:ext uri="{FF2B5EF4-FFF2-40B4-BE49-F238E27FC236}">
              <a16:creationId xmlns:a16="http://schemas.microsoft.com/office/drawing/2014/main" id="{00000000-0008-0000-0200-00008B000000}"/>
            </a:ext>
          </a:extLst>
        </xdr:cNvPr>
        <xdr:cNvSpPr txBox="1"/>
      </xdr:nvSpPr>
      <xdr:spPr>
        <a:xfrm>
          <a:off x="8515427"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104665</xdr:rowOff>
    </xdr:from>
    <xdr:ext cx="469744" cy="259045"/>
    <xdr:sp macro="" textlink="">
      <xdr:nvSpPr>
        <xdr:cNvPr id="140" name="n_3mainValue【図書館】&#10;一人当たり面積">
          <a:extLst>
            <a:ext uri="{FF2B5EF4-FFF2-40B4-BE49-F238E27FC236}">
              <a16:creationId xmlns:a16="http://schemas.microsoft.com/office/drawing/2014/main" id="{00000000-0008-0000-0200-00008C000000}"/>
            </a:ext>
          </a:extLst>
        </xdr:cNvPr>
        <xdr:cNvSpPr txBox="1"/>
      </xdr:nvSpPr>
      <xdr:spPr>
        <a:xfrm>
          <a:off x="7626427" y="559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00000000-0008-0000-02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5" name="【体育館・プール】&#10;有形固定資産減価償却率最小値テキスト">
          <a:extLst>
            <a:ext uri="{FF2B5EF4-FFF2-40B4-BE49-F238E27FC236}">
              <a16:creationId xmlns:a16="http://schemas.microsoft.com/office/drawing/2014/main" id="{00000000-0008-0000-0200-0000A5000000}"/>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7" name="【体育館・プール】&#10;有形固定資産減価償却率最大値テキスト">
          <a:extLst>
            <a:ext uri="{FF2B5EF4-FFF2-40B4-BE49-F238E27FC236}">
              <a16:creationId xmlns:a16="http://schemas.microsoft.com/office/drawing/2014/main" id="{00000000-0008-0000-0200-0000A7000000}"/>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00000000-0008-0000-0200-0000A9000000}"/>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1270</xdr:rowOff>
    </xdr:from>
    <xdr:to>
      <xdr:col>24</xdr:col>
      <xdr:colOff>114300</xdr:colOff>
      <xdr:row>60</xdr:row>
      <xdr:rowOff>102870</xdr:rowOff>
    </xdr:to>
    <xdr:sp macro="" textlink="">
      <xdr:nvSpPr>
        <xdr:cNvPr id="180" name="楕円 179">
          <a:extLst>
            <a:ext uri="{FF2B5EF4-FFF2-40B4-BE49-F238E27FC236}">
              <a16:creationId xmlns:a16="http://schemas.microsoft.com/office/drawing/2014/main" id="{00000000-0008-0000-0200-0000B4000000}"/>
            </a:ext>
          </a:extLst>
        </xdr:cNvPr>
        <xdr:cNvSpPr/>
      </xdr:nvSpPr>
      <xdr:spPr>
        <a:xfrm>
          <a:off x="4584700" y="102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151147</xdr:rowOff>
    </xdr:from>
    <xdr:ext cx="405111" cy="259045"/>
    <xdr:sp macro="" textlink="">
      <xdr:nvSpPr>
        <xdr:cNvPr id="181" name="【体育館・プール】&#10;有形固定資産減価償却率該当値テキスト">
          <a:extLst>
            <a:ext uri="{FF2B5EF4-FFF2-40B4-BE49-F238E27FC236}">
              <a16:creationId xmlns:a16="http://schemas.microsoft.com/office/drawing/2014/main" id="{00000000-0008-0000-0200-0000B5000000}"/>
            </a:ext>
          </a:extLst>
        </xdr:cNvPr>
        <xdr:cNvSpPr txBox="1"/>
      </xdr:nvSpPr>
      <xdr:spPr>
        <a:xfrm>
          <a:off x="4673600" y="1026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144780</xdr:rowOff>
    </xdr:from>
    <xdr:to>
      <xdr:col>20</xdr:col>
      <xdr:colOff>38100</xdr:colOff>
      <xdr:row>60</xdr:row>
      <xdr:rowOff>74930</xdr:rowOff>
    </xdr:to>
    <xdr:sp macro="" textlink="">
      <xdr:nvSpPr>
        <xdr:cNvPr id="182" name="楕円 181">
          <a:extLst>
            <a:ext uri="{FF2B5EF4-FFF2-40B4-BE49-F238E27FC236}">
              <a16:creationId xmlns:a16="http://schemas.microsoft.com/office/drawing/2014/main" id="{00000000-0008-0000-0200-0000B6000000}"/>
            </a:ext>
          </a:extLst>
        </xdr:cNvPr>
        <xdr:cNvSpPr/>
      </xdr:nvSpPr>
      <xdr:spPr>
        <a:xfrm>
          <a:off x="3746500"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24130</xdr:rowOff>
    </xdr:from>
    <xdr:to>
      <xdr:col>24</xdr:col>
      <xdr:colOff>63500</xdr:colOff>
      <xdr:row>60</xdr:row>
      <xdr:rowOff>52070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3797300" y="1031113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115570</xdr:rowOff>
    </xdr:from>
    <xdr:to>
      <xdr:col>15</xdr:col>
      <xdr:colOff>101600</xdr:colOff>
      <xdr:row>60</xdr:row>
      <xdr:rowOff>45720</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2857500" y="102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166370</xdr:rowOff>
    </xdr:from>
    <xdr:to>
      <xdr:col>19</xdr:col>
      <xdr:colOff>177800</xdr:colOff>
      <xdr:row>60</xdr:row>
      <xdr:rowOff>24130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2908300" y="1028192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1968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137160</xdr:rowOff>
    </xdr:from>
    <xdr:to>
      <xdr:col>15</xdr:col>
      <xdr:colOff>50800</xdr:colOff>
      <xdr:row>59</xdr:row>
      <xdr:rowOff>166370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2019300" y="1025271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88" name="n_1ave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189" name="n_2ave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90" name="n_3ave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1" name="n_4ave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91457</xdr:rowOff>
    </xdr:from>
    <xdr:ext cx="405111" cy="259045"/>
    <xdr:sp macro="" textlink="">
      <xdr:nvSpPr>
        <xdr:cNvPr id="192" name="n_1main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358204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3" name="n_2main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4" name="n_3mainValue【体育館・プール】&#10;有形固定資産減価償却率">
          <a:extLst>
            <a:ext uri="{FF2B5EF4-FFF2-40B4-BE49-F238E27FC236}">
              <a16:creationId xmlns:a16="http://schemas.microsoft.com/office/drawing/2014/main" id="{00000000-0008-0000-0200-0000C2000000}"/>
            </a:ext>
          </a:extLst>
        </xdr:cNvPr>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a:extLst>
            <a:ext uri="{FF2B5EF4-FFF2-40B4-BE49-F238E27FC236}">
              <a16:creationId xmlns:a16="http://schemas.microsoft.com/office/drawing/2014/main" id="{00000000-0008-0000-0200-0000D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9" name="【体育館・プール】&#10;一人当たり面積最小値テキスト">
          <a:extLst>
            <a:ext uri="{FF2B5EF4-FFF2-40B4-BE49-F238E27FC236}">
              <a16:creationId xmlns:a16="http://schemas.microsoft.com/office/drawing/2014/main" id="{00000000-0008-0000-0200-0000DB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1" name="【体育館・プール】&#10;一人当たり面積最大値テキスト">
          <a:extLst>
            <a:ext uri="{FF2B5EF4-FFF2-40B4-BE49-F238E27FC236}">
              <a16:creationId xmlns:a16="http://schemas.microsoft.com/office/drawing/2014/main" id="{00000000-0008-0000-0200-0000DD000000}"/>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23" name="【体育館・プール】&#10;一人当たり面積平均値テキスト">
          <a:extLst>
            <a:ext uri="{FF2B5EF4-FFF2-40B4-BE49-F238E27FC236}">
              <a16:creationId xmlns:a16="http://schemas.microsoft.com/office/drawing/2014/main" id="{00000000-0008-0000-0200-0000DF000000}"/>
            </a:ext>
          </a:extLst>
        </xdr:cNvPr>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99695</xdr:rowOff>
    </xdr:from>
    <xdr:to>
      <xdr:col>55</xdr:col>
      <xdr:colOff>50800</xdr:colOff>
      <xdr:row>62</xdr:row>
      <xdr:rowOff>29845</xdr:rowOff>
    </xdr:to>
    <xdr:sp macro="" textlink="">
      <xdr:nvSpPr>
        <xdr:cNvPr id="234" name="楕円 233">
          <a:extLst>
            <a:ext uri="{FF2B5EF4-FFF2-40B4-BE49-F238E27FC236}">
              <a16:creationId xmlns:a16="http://schemas.microsoft.com/office/drawing/2014/main" id="{00000000-0008-0000-0200-0000EA000000}"/>
            </a:ext>
          </a:extLst>
        </xdr:cNvPr>
        <xdr:cNvSpPr/>
      </xdr:nvSpPr>
      <xdr:spPr>
        <a:xfrm>
          <a:off x="104267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122572</xdr:rowOff>
    </xdr:from>
    <xdr:ext cx="469744" cy="259045"/>
    <xdr:sp macro="" textlink="">
      <xdr:nvSpPr>
        <xdr:cNvPr id="235" name="【体育館・プール】&#10;一人当たり面積該当値テキスト">
          <a:extLst>
            <a:ext uri="{FF2B5EF4-FFF2-40B4-BE49-F238E27FC236}">
              <a16:creationId xmlns:a16="http://schemas.microsoft.com/office/drawing/2014/main" id="{00000000-0008-0000-0200-0000EB000000}"/>
            </a:ext>
          </a:extLst>
        </xdr:cNvPr>
        <xdr:cNvSpPr txBox="1"/>
      </xdr:nvSpPr>
      <xdr:spPr>
        <a:xfrm>
          <a:off x="10515600"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101600</xdr:rowOff>
    </xdr:from>
    <xdr:to>
      <xdr:col>50</xdr:col>
      <xdr:colOff>165100</xdr:colOff>
      <xdr:row>62</xdr:row>
      <xdr:rowOff>31750</xdr:rowOff>
    </xdr:to>
    <xdr:sp macro="" textlink="">
      <xdr:nvSpPr>
        <xdr:cNvPr id="236" name="楕円 235">
          <a:extLst>
            <a:ext uri="{FF2B5EF4-FFF2-40B4-BE49-F238E27FC236}">
              <a16:creationId xmlns:a16="http://schemas.microsoft.com/office/drawing/2014/main" id="{00000000-0008-0000-0200-0000EC000000}"/>
            </a:ext>
          </a:extLst>
        </xdr:cNvPr>
        <xdr:cNvSpPr/>
      </xdr:nvSpPr>
      <xdr:spPr>
        <a:xfrm>
          <a:off x="9588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150495</xdr:rowOff>
    </xdr:from>
    <xdr:to>
      <xdr:col>55</xdr:col>
      <xdr:colOff>0</xdr:colOff>
      <xdr:row>61</xdr:row>
      <xdr:rowOff>152400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flipV="1">
          <a:off x="9639300" y="106089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8699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152400</xdr:rowOff>
    </xdr:from>
    <xdr:to>
      <xdr:col>50</xdr:col>
      <xdr:colOff>114300</xdr:colOff>
      <xdr:row>61</xdr:row>
      <xdr:rowOff>152400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8750300" y="1061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107315</xdr:rowOff>
    </xdr:from>
    <xdr:to>
      <xdr:col>41</xdr:col>
      <xdr:colOff>101600</xdr:colOff>
      <xdr:row>63</xdr:row>
      <xdr:rowOff>37465</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7810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152400</xdr:rowOff>
    </xdr:from>
    <xdr:to>
      <xdr:col>45</xdr:col>
      <xdr:colOff>177800</xdr:colOff>
      <xdr:row>62</xdr:row>
      <xdr:rowOff>158115</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flipV="1">
          <a:off x="7861300" y="1061085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42" name="n_1aveValue【体育館・プール】&#10;一人当たり面積">
          <a:extLst>
            <a:ext uri="{FF2B5EF4-FFF2-40B4-BE49-F238E27FC236}">
              <a16:creationId xmlns:a16="http://schemas.microsoft.com/office/drawing/2014/main" id="{00000000-0008-0000-0200-0000F2000000}"/>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43" name="n_2aveValue【体育館・プール】&#10;一人当たり面積">
          <a:extLst>
            <a:ext uri="{FF2B5EF4-FFF2-40B4-BE49-F238E27FC236}">
              <a16:creationId xmlns:a16="http://schemas.microsoft.com/office/drawing/2014/main" id="{00000000-0008-0000-0200-0000F3000000}"/>
            </a:ext>
          </a:extLst>
        </xdr:cNvPr>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44" name="n_3aveValue【体育館・プール】&#10;一人当たり面積">
          <a:extLst>
            <a:ext uri="{FF2B5EF4-FFF2-40B4-BE49-F238E27FC236}">
              <a16:creationId xmlns:a16="http://schemas.microsoft.com/office/drawing/2014/main" id="{00000000-0008-0000-0200-0000F4000000}"/>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45" name="n_4aveValue【体育館・プール】&#10;一人当たり面積">
          <a:extLst>
            <a:ext uri="{FF2B5EF4-FFF2-40B4-BE49-F238E27FC236}">
              <a16:creationId xmlns:a16="http://schemas.microsoft.com/office/drawing/2014/main" id="{00000000-0008-0000-0200-0000F5000000}"/>
            </a:ext>
          </a:extLst>
        </xdr:cNvPr>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48277</xdr:rowOff>
    </xdr:from>
    <xdr:ext cx="469744" cy="259045"/>
    <xdr:sp macro="" textlink="">
      <xdr:nvSpPr>
        <xdr:cNvPr id="246" name="n_1mainValue【体育館・プール】&#10;一人当たり面積">
          <a:extLst>
            <a:ext uri="{FF2B5EF4-FFF2-40B4-BE49-F238E27FC236}">
              <a16:creationId xmlns:a16="http://schemas.microsoft.com/office/drawing/2014/main" id="{00000000-0008-0000-0200-0000F6000000}"/>
            </a:ext>
          </a:extLst>
        </xdr:cNvPr>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47" name="n_2mainValue【体育館・プール】&#10;一人当たり面積">
          <a:extLst>
            <a:ext uri="{FF2B5EF4-FFF2-40B4-BE49-F238E27FC236}">
              <a16:creationId xmlns:a16="http://schemas.microsoft.com/office/drawing/2014/main" id="{00000000-0008-0000-0200-0000F7000000}"/>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28592</xdr:rowOff>
    </xdr:from>
    <xdr:ext cx="469744" cy="259045"/>
    <xdr:sp macro="" textlink="">
      <xdr:nvSpPr>
        <xdr:cNvPr id="248" name="n_3mainValue【体育館・プール】&#10;一人当たり面積">
          <a:extLst>
            <a:ext uri="{FF2B5EF4-FFF2-40B4-BE49-F238E27FC236}">
              <a16:creationId xmlns:a16="http://schemas.microsoft.com/office/drawing/2014/main" id="{00000000-0008-0000-0200-0000F8000000}"/>
            </a:ext>
          </a:extLst>
        </xdr:cNvPr>
        <xdr:cNvSpPr txBox="1"/>
      </xdr:nvSpPr>
      <xdr:spPr>
        <a:xfrm>
          <a:off x="76264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市民会館】&#10;有形固定資産減価償却率グラフ枠">
          <a:extLst>
            <a:ext uri="{FF2B5EF4-FFF2-40B4-BE49-F238E27FC236}">
              <a16:creationId xmlns:a16="http://schemas.microsoft.com/office/drawing/2014/main" id="{00000000-0008-0000-0200-00002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1" name="【市民会館】&#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293" name="【市民会館】&#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295" name="【市民会館】&#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118127</xdr:rowOff>
    </xdr:from>
    <xdr:ext cx="405111" cy="259045"/>
    <xdr:sp macro="" textlink="">
      <xdr:nvSpPr>
        <xdr:cNvPr id="307" name="【市民会館】&#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113574</xdr:rowOff>
    </xdr:from>
    <xdr:to>
      <xdr:col>20</xdr:col>
      <xdr:colOff>38100</xdr:colOff>
      <xdr:row>105</xdr:row>
      <xdr:rowOff>43724</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164374</xdr:rowOff>
    </xdr:from>
    <xdr:to>
      <xdr:col>24</xdr:col>
      <xdr:colOff>63500</xdr:colOff>
      <xdr:row>105</xdr:row>
      <xdr:rowOff>19050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797300" y="1799517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87449</xdr:rowOff>
    </xdr:from>
    <xdr:to>
      <xdr:col>15</xdr:col>
      <xdr:colOff>101600</xdr:colOff>
      <xdr:row>105</xdr:row>
      <xdr:rowOff>17599</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138249</xdr:rowOff>
    </xdr:from>
    <xdr:to>
      <xdr:col>19</xdr:col>
      <xdr:colOff>177800</xdr:colOff>
      <xdr:row>104</xdr:row>
      <xdr:rowOff>164374</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79690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110489</xdr:rowOff>
    </xdr:from>
    <xdr:to>
      <xdr:col>15</xdr:col>
      <xdr:colOff>50800</xdr:colOff>
      <xdr:row>104</xdr:row>
      <xdr:rowOff>138249</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019300" y="1794128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314" name="n_1aveValue【市民会館】&#10;有形固定資産減価償却率">
          <a:extLst>
            <a:ext uri="{FF2B5EF4-FFF2-40B4-BE49-F238E27FC236}">
              <a16:creationId xmlns:a16="http://schemas.microsoft.com/office/drawing/2014/main" id="{00000000-0008-0000-0200-00003A010000}"/>
            </a:ext>
          </a:extLst>
        </xdr:cNvPr>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315" name="n_2aveValue【市民会館】&#10;有形固定資産減価償却率">
          <a:extLst>
            <a:ext uri="{FF2B5EF4-FFF2-40B4-BE49-F238E27FC236}">
              <a16:creationId xmlns:a16="http://schemas.microsoft.com/office/drawing/2014/main" id="{00000000-0008-0000-0200-00003B010000}"/>
            </a:ext>
          </a:extLst>
        </xdr:cNvPr>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16" name="n_3aveValue【市民会館】&#10;有形固定資産減価償却率">
          <a:extLst>
            <a:ext uri="{FF2B5EF4-FFF2-40B4-BE49-F238E27FC236}">
              <a16:creationId xmlns:a16="http://schemas.microsoft.com/office/drawing/2014/main" id="{00000000-0008-0000-0200-00003C010000}"/>
            </a:ext>
          </a:extLst>
        </xdr:cNvPr>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317" name="n_4aveValue【市民会館】&#10;有形固定資産減価償却率">
          <a:extLst>
            <a:ext uri="{FF2B5EF4-FFF2-40B4-BE49-F238E27FC236}">
              <a16:creationId xmlns:a16="http://schemas.microsoft.com/office/drawing/2014/main" id="{00000000-0008-0000-0200-00003D010000}"/>
            </a:ext>
          </a:extLst>
        </xdr:cNvPr>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34851</xdr:rowOff>
    </xdr:from>
    <xdr:ext cx="405111" cy="259045"/>
    <xdr:sp macro="" textlink="">
      <xdr:nvSpPr>
        <xdr:cNvPr id="318" name="n_1mainValue【市民会館】&#10;有形固定資産減価償却率">
          <a:extLst>
            <a:ext uri="{FF2B5EF4-FFF2-40B4-BE49-F238E27FC236}">
              <a16:creationId xmlns:a16="http://schemas.microsoft.com/office/drawing/2014/main" id="{00000000-0008-0000-0200-00003E010000}"/>
            </a:ext>
          </a:extLst>
        </xdr:cNvPr>
        <xdr:cNvSpPr txBox="1"/>
      </xdr:nvSpPr>
      <xdr:spPr>
        <a:xfrm>
          <a:off x="35820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8726</xdr:rowOff>
    </xdr:from>
    <xdr:ext cx="405111" cy="259045"/>
    <xdr:sp macro="" textlink="">
      <xdr:nvSpPr>
        <xdr:cNvPr id="319" name="n_2mainValue【市民会館】&#10;有形固定資産減価償却率">
          <a:extLst>
            <a:ext uri="{FF2B5EF4-FFF2-40B4-BE49-F238E27FC236}">
              <a16:creationId xmlns:a16="http://schemas.microsoft.com/office/drawing/2014/main" id="{00000000-0008-0000-0200-00003F010000}"/>
            </a:ext>
          </a:extLst>
        </xdr:cNvPr>
        <xdr:cNvSpPr txBox="1"/>
      </xdr:nvSpPr>
      <xdr:spPr>
        <a:xfrm>
          <a:off x="2705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152416</xdr:rowOff>
    </xdr:from>
    <xdr:ext cx="405111" cy="259045"/>
    <xdr:sp macro="" textlink="">
      <xdr:nvSpPr>
        <xdr:cNvPr id="320" name="n_3mainValue【市民会館】&#10;有形固定資産減価償却率">
          <a:extLst>
            <a:ext uri="{FF2B5EF4-FFF2-40B4-BE49-F238E27FC236}">
              <a16:creationId xmlns:a16="http://schemas.microsoft.com/office/drawing/2014/main" id="{00000000-0008-0000-0200-000040010000}"/>
            </a:ext>
          </a:extLst>
        </xdr:cNvPr>
        <xdr:cNvSpPr txBox="1"/>
      </xdr:nvSpPr>
      <xdr:spPr>
        <a:xfrm>
          <a:off x="1816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1" name="【市民会館】&#10;一人当たり面積グラフ枠">
          <a:extLst>
            <a:ext uri="{FF2B5EF4-FFF2-40B4-BE49-F238E27FC236}">
              <a16:creationId xmlns:a16="http://schemas.microsoft.com/office/drawing/2014/main" id="{00000000-0008-0000-0200-00005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43" name="【市民会館】&#10;一人当たり面積最小値テキスト">
          <a:extLst>
            <a:ext uri="{FF2B5EF4-FFF2-40B4-BE49-F238E27FC236}">
              <a16:creationId xmlns:a16="http://schemas.microsoft.com/office/drawing/2014/main" id="{00000000-0008-0000-0200-000057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345" name="【市民会館】&#10;一人当たり面積最大値テキスト">
          <a:extLst>
            <a:ext uri="{FF2B5EF4-FFF2-40B4-BE49-F238E27FC236}">
              <a16:creationId xmlns:a16="http://schemas.microsoft.com/office/drawing/2014/main" id="{00000000-0008-0000-0200-000059010000}"/>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347" name="【市民会館】&#10;一人当たり面積平均値テキスト">
          <a:extLst>
            <a:ext uri="{FF2B5EF4-FFF2-40B4-BE49-F238E27FC236}">
              <a16:creationId xmlns:a16="http://schemas.microsoft.com/office/drawing/2014/main" id="{00000000-0008-0000-0200-00005B010000}"/>
            </a:ext>
          </a:extLst>
        </xdr:cNvPr>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153415</xdr:rowOff>
    </xdr:from>
    <xdr:to>
      <xdr:col>55</xdr:col>
      <xdr:colOff>50800</xdr:colOff>
      <xdr:row>108</xdr:row>
      <xdr:rowOff>83565</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104267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68342</xdr:rowOff>
    </xdr:from>
    <xdr:ext cx="469744" cy="259045"/>
    <xdr:sp macro="" textlink="">
      <xdr:nvSpPr>
        <xdr:cNvPr id="359" name="【市民会館】&#10;一人当たり面積該当値テキスト">
          <a:extLst>
            <a:ext uri="{FF2B5EF4-FFF2-40B4-BE49-F238E27FC236}">
              <a16:creationId xmlns:a16="http://schemas.microsoft.com/office/drawing/2014/main" id="{00000000-0008-0000-0200-000067010000}"/>
            </a:ext>
          </a:extLst>
        </xdr:cNvPr>
        <xdr:cNvSpPr txBox="1"/>
      </xdr:nvSpPr>
      <xdr:spPr>
        <a:xfrm>
          <a:off x="10515600" y="18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153415</xdr:rowOff>
    </xdr:from>
    <xdr:to>
      <xdr:col>50</xdr:col>
      <xdr:colOff>165100</xdr:colOff>
      <xdr:row>108</xdr:row>
      <xdr:rowOff>83565</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9588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32765</xdr:rowOff>
    </xdr:from>
    <xdr:to>
      <xdr:col>55</xdr:col>
      <xdr:colOff>0</xdr:colOff>
      <xdr:row>108</xdr:row>
      <xdr:rowOff>32765</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9639300" y="18549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153415</xdr:rowOff>
    </xdr:from>
    <xdr:to>
      <xdr:col>46</xdr:col>
      <xdr:colOff>38100</xdr:colOff>
      <xdr:row>108</xdr:row>
      <xdr:rowOff>83565</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8699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32765</xdr:rowOff>
    </xdr:from>
    <xdr:to>
      <xdr:col>50</xdr:col>
      <xdr:colOff>114300</xdr:colOff>
      <xdr:row>108</xdr:row>
      <xdr:rowOff>32765</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8750300" y="18549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114554</xdr:rowOff>
    </xdr:from>
    <xdr:to>
      <xdr:col>41</xdr:col>
      <xdr:colOff>101600</xdr:colOff>
      <xdr:row>108</xdr:row>
      <xdr:rowOff>44704</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7810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165354</xdr:rowOff>
    </xdr:from>
    <xdr:to>
      <xdr:col>45</xdr:col>
      <xdr:colOff>177800</xdr:colOff>
      <xdr:row>108</xdr:row>
      <xdr:rowOff>32765</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7861300" y="18510504"/>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366" name="n_1aveValue【市民会館】&#10;一人当たり面積">
          <a:extLst>
            <a:ext uri="{FF2B5EF4-FFF2-40B4-BE49-F238E27FC236}">
              <a16:creationId xmlns:a16="http://schemas.microsoft.com/office/drawing/2014/main" id="{00000000-0008-0000-0200-00006E010000}"/>
            </a:ext>
          </a:extLst>
        </xdr:cNvPr>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367" name="n_2aveValue【市民会館】&#10;一人当たり面積">
          <a:extLst>
            <a:ext uri="{FF2B5EF4-FFF2-40B4-BE49-F238E27FC236}">
              <a16:creationId xmlns:a16="http://schemas.microsoft.com/office/drawing/2014/main" id="{00000000-0008-0000-0200-00006F010000}"/>
            </a:ext>
          </a:extLst>
        </xdr:cNvPr>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368" name="n_3aveValue【市民会館】&#10;一人当たり面積">
          <a:extLst>
            <a:ext uri="{FF2B5EF4-FFF2-40B4-BE49-F238E27FC236}">
              <a16:creationId xmlns:a16="http://schemas.microsoft.com/office/drawing/2014/main" id="{00000000-0008-0000-0200-000070010000}"/>
            </a:ext>
          </a:extLst>
        </xdr:cNvPr>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369" name="n_4aveValue【市民会館】&#10;一人当たり面積">
          <a:extLst>
            <a:ext uri="{FF2B5EF4-FFF2-40B4-BE49-F238E27FC236}">
              <a16:creationId xmlns:a16="http://schemas.microsoft.com/office/drawing/2014/main" id="{00000000-0008-0000-0200-000071010000}"/>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74692</xdr:rowOff>
    </xdr:from>
    <xdr:ext cx="469744" cy="259045"/>
    <xdr:sp macro="" textlink="">
      <xdr:nvSpPr>
        <xdr:cNvPr id="370" name="n_1mainValue【市民会館】&#10;一人当たり面積">
          <a:extLst>
            <a:ext uri="{FF2B5EF4-FFF2-40B4-BE49-F238E27FC236}">
              <a16:creationId xmlns:a16="http://schemas.microsoft.com/office/drawing/2014/main" id="{00000000-0008-0000-0200-000072010000}"/>
            </a:ext>
          </a:extLst>
        </xdr:cNvPr>
        <xdr:cNvSpPr txBox="1"/>
      </xdr:nvSpPr>
      <xdr:spPr>
        <a:xfrm>
          <a:off x="93917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74692</xdr:rowOff>
    </xdr:from>
    <xdr:ext cx="469744" cy="259045"/>
    <xdr:sp macro="" textlink="">
      <xdr:nvSpPr>
        <xdr:cNvPr id="371" name="n_2mainValue【市民会館】&#10;一人当たり面積">
          <a:extLst>
            <a:ext uri="{FF2B5EF4-FFF2-40B4-BE49-F238E27FC236}">
              <a16:creationId xmlns:a16="http://schemas.microsoft.com/office/drawing/2014/main" id="{00000000-0008-0000-0200-000073010000}"/>
            </a:ext>
          </a:extLst>
        </xdr:cNvPr>
        <xdr:cNvSpPr txBox="1"/>
      </xdr:nvSpPr>
      <xdr:spPr>
        <a:xfrm>
          <a:off x="85154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35831</xdr:rowOff>
    </xdr:from>
    <xdr:ext cx="469744" cy="259045"/>
    <xdr:sp macro="" textlink="">
      <xdr:nvSpPr>
        <xdr:cNvPr id="372" name="n_3mainValue【市民会館】&#10;一人当たり面積">
          <a:extLst>
            <a:ext uri="{FF2B5EF4-FFF2-40B4-BE49-F238E27FC236}">
              <a16:creationId xmlns:a16="http://schemas.microsoft.com/office/drawing/2014/main" id="{00000000-0008-0000-0200-000074010000}"/>
            </a:ext>
          </a:extLst>
        </xdr:cNvPr>
        <xdr:cNvSpPr txBox="1"/>
      </xdr:nvSpPr>
      <xdr:spPr>
        <a:xfrm>
          <a:off x="7626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一般廃棄物処理施設】&#10;有形固定資産減価償却率グラフ枠">
          <a:extLst>
            <a:ext uri="{FF2B5EF4-FFF2-40B4-BE49-F238E27FC236}">
              <a16:creationId xmlns:a16="http://schemas.microsoft.com/office/drawing/2014/main" id="{00000000-0008-0000-0200-00008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9" name="【一般廃棄物処理施設】&#10;有形固定資産減価償却率最小値テキスト">
          <a:extLst>
            <a:ext uri="{FF2B5EF4-FFF2-40B4-BE49-F238E27FC236}">
              <a16:creationId xmlns:a16="http://schemas.microsoft.com/office/drawing/2014/main" id="{00000000-0008-0000-0200-00008F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01" name="【一般廃棄物処理施設】&#10;有形固定資産減価償却率最大値テキスト">
          <a:extLst>
            <a:ext uri="{FF2B5EF4-FFF2-40B4-BE49-F238E27FC236}">
              <a16:creationId xmlns:a16="http://schemas.microsoft.com/office/drawing/2014/main" id="{00000000-0008-0000-0200-000091010000}"/>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03" name="【一般廃棄物処理施設】&#10;有形固定資産減価償却率平均値テキスト">
          <a:extLst>
            <a:ext uri="{FF2B5EF4-FFF2-40B4-BE49-F238E27FC236}">
              <a16:creationId xmlns:a16="http://schemas.microsoft.com/office/drawing/2014/main" id="{00000000-0008-0000-0200-000093010000}"/>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129903</xdr:rowOff>
    </xdr:from>
    <xdr:to>
      <xdr:col>72</xdr:col>
      <xdr:colOff>38100</xdr:colOff>
      <xdr:row>39</xdr:row>
      <xdr:rowOff>60053</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13652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40657</xdr:rowOff>
    </xdr:from>
    <xdr:ext cx="405111" cy="259045"/>
    <xdr:sp macro="" textlink="">
      <xdr:nvSpPr>
        <xdr:cNvPr id="415" name="n_1aveValue【一般廃棄物処理施設】&#10;有形固定資産減価償却率">
          <a:extLst>
            <a:ext uri="{FF2B5EF4-FFF2-40B4-BE49-F238E27FC236}">
              <a16:creationId xmlns:a16="http://schemas.microsoft.com/office/drawing/2014/main" id="{00000000-0008-0000-0200-00009F010000}"/>
            </a:ext>
          </a:extLst>
        </xdr:cNvPr>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416" name="n_2aveValue【一般廃棄物処理施設】&#10;有形固定資産減価償却率">
          <a:extLst>
            <a:ext uri="{FF2B5EF4-FFF2-40B4-BE49-F238E27FC236}">
              <a16:creationId xmlns:a16="http://schemas.microsoft.com/office/drawing/2014/main" id="{00000000-0008-0000-0200-0000A0010000}"/>
            </a:ext>
          </a:extLst>
        </xdr:cNvPr>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417" name="n_3aveValue【一般廃棄物処理施設】&#10;有形固定資産減価償却率">
          <a:extLst>
            <a:ext uri="{FF2B5EF4-FFF2-40B4-BE49-F238E27FC236}">
              <a16:creationId xmlns:a16="http://schemas.microsoft.com/office/drawing/2014/main" id="{00000000-0008-0000-0200-0000A1010000}"/>
            </a:ext>
          </a:extLst>
        </xdr:cNvPr>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418" name="n_4aveValue【一般廃棄物処理施設】&#10;有形固定資産減価償却率">
          <a:extLst>
            <a:ext uri="{FF2B5EF4-FFF2-40B4-BE49-F238E27FC236}">
              <a16:creationId xmlns:a16="http://schemas.microsoft.com/office/drawing/2014/main" id="{00000000-0008-0000-0200-0000A2010000}"/>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51180</xdr:rowOff>
    </xdr:from>
    <xdr:ext cx="405111" cy="259045"/>
    <xdr:sp macro="" textlink="">
      <xdr:nvSpPr>
        <xdr:cNvPr id="419" name="n_3mainValue【一般廃棄物処理施設】&#10;有形固定資産減価償却率">
          <a:extLst>
            <a:ext uri="{FF2B5EF4-FFF2-40B4-BE49-F238E27FC236}">
              <a16:creationId xmlns:a16="http://schemas.microsoft.com/office/drawing/2014/main" id="{00000000-0008-0000-0200-0000A3010000}"/>
            </a:ext>
          </a:extLst>
        </xdr:cNvPr>
        <xdr:cNvSpPr txBox="1"/>
      </xdr:nvSpPr>
      <xdr:spPr>
        <a:xfrm>
          <a:off x="13500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一般廃棄物処理施設】&#10;一人当たり有形固定資産（償却資産）額グラフ枠">
          <a:extLst>
            <a:ext uri="{FF2B5EF4-FFF2-40B4-BE49-F238E27FC236}">
              <a16:creationId xmlns:a16="http://schemas.microsoft.com/office/drawing/2014/main" id="{00000000-0008-0000-0200-0000B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40" name="【一般廃棄物処理施設】&#10;一人当たり有形固定資産（償却資産）額最小値テキスト">
          <a:extLst>
            <a:ext uri="{FF2B5EF4-FFF2-40B4-BE49-F238E27FC236}">
              <a16:creationId xmlns:a16="http://schemas.microsoft.com/office/drawing/2014/main" id="{00000000-0008-0000-0200-0000B8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42" name="【一般廃棄物処理施設】&#10;一人当たり有形固定資産（償却資産）額最大値テキスト">
          <a:extLst>
            <a:ext uri="{FF2B5EF4-FFF2-40B4-BE49-F238E27FC236}">
              <a16:creationId xmlns:a16="http://schemas.microsoft.com/office/drawing/2014/main" id="{00000000-0008-0000-0200-0000BA010000}"/>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444" name="【一般廃棄物処理施設】&#10;一人当たり有形固定資産（償却資産）額平均値テキスト">
          <a:extLst>
            <a:ext uri="{FF2B5EF4-FFF2-40B4-BE49-F238E27FC236}">
              <a16:creationId xmlns:a16="http://schemas.microsoft.com/office/drawing/2014/main" id="{00000000-0008-0000-0200-0000BC010000}"/>
            </a:ext>
          </a:extLst>
        </xdr:cNvPr>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49946</xdr:rowOff>
    </xdr:from>
    <xdr:to>
      <xdr:col>102</xdr:col>
      <xdr:colOff>165100</xdr:colOff>
      <xdr:row>38</xdr:row>
      <xdr:rowOff>151546</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19494500" y="656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18700</xdr:rowOff>
    </xdr:from>
    <xdr:ext cx="534377" cy="259045"/>
    <xdr:sp macro="" textlink="">
      <xdr:nvSpPr>
        <xdr:cNvPr id="456" name="n_1aveValue【一般廃棄物処理施設】&#10;一人当たり有形固定資産（償却資産）額">
          <a:extLst>
            <a:ext uri="{FF2B5EF4-FFF2-40B4-BE49-F238E27FC236}">
              <a16:creationId xmlns:a16="http://schemas.microsoft.com/office/drawing/2014/main" id="{00000000-0008-0000-0200-0000C8010000}"/>
            </a:ext>
          </a:extLst>
        </xdr:cNvPr>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457" name="n_2aveValue【一般廃棄物処理施設】&#10;一人当たり有形固定資産（償却資産）額">
          <a:extLst>
            <a:ext uri="{FF2B5EF4-FFF2-40B4-BE49-F238E27FC236}">
              <a16:creationId xmlns:a16="http://schemas.microsoft.com/office/drawing/2014/main" id="{00000000-0008-0000-0200-0000C9010000}"/>
            </a:ext>
          </a:extLst>
        </xdr:cNvPr>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458" name="n_3aveValue【一般廃棄物処理施設】&#10;一人当たり有形固定資産（償却資産）額">
          <a:extLst>
            <a:ext uri="{FF2B5EF4-FFF2-40B4-BE49-F238E27FC236}">
              <a16:creationId xmlns:a16="http://schemas.microsoft.com/office/drawing/2014/main" id="{00000000-0008-0000-0200-0000CA010000}"/>
            </a:ext>
          </a:extLst>
        </xdr:cNvPr>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59" name="n_4aveValue【一般廃棄物処理施設】&#10;一人当たり有形固定資産（償却資産）額">
          <a:extLst>
            <a:ext uri="{FF2B5EF4-FFF2-40B4-BE49-F238E27FC236}">
              <a16:creationId xmlns:a16="http://schemas.microsoft.com/office/drawing/2014/main" id="{00000000-0008-0000-0200-0000CB010000}"/>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168073</xdr:rowOff>
    </xdr:from>
    <xdr:ext cx="534377" cy="259045"/>
    <xdr:sp macro="" textlink="">
      <xdr:nvSpPr>
        <xdr:cNvPr id="460" name="n_3mainValue【一般廃棄物処理施設】&#10;一人当たり有形固定資産（償却資産）額">
          <a:extLst>
            <a:ext uri="{FF2B5EF4-FFF2-40B4-BE49-F238E27FC236}">
              <a16:creationId xmlns:a16="http://schemas.microsoft.com/office/drawing/2014/main" id="{00000000-0008-0000-0200-0000CC010000}"/>
            </a:ext>
          </a:extLst>
        </xdr:cNvPr>
        <xdr:cNvSpPr txBox="1"/>
      </xdr:nvSpPr>
      <xdr:spPr>
        <a:xfrm>
          <a:off x="19278111" y="634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保健センター・保健所】&#10;有形固定資産減価償却率グラフ枠">
          <a:extLst>
            <a:ext uri="{FF2B5EF4-FFF2-40B4-BE49-F238E27FC236}">
              <a16:creationId xmlns:a16="http://schemas.microsoft.com/office/drawing/2014/main" id="{00000000-0008-0000-0200-0000E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487" name="【保健センター・保健所】&#10;有形固定資産減価償却率最小値テキスト">
          <a:extLst>
            <a:ext uri="{FF2B5EF4-FFF2-40B4-BE49-F238E27FC236}">
              <a16:creationId xmlns:a16="http://schemas.microsoft.com/office/drawing/2014/main" id="{00000000-0008-0000-0200-0000E7010000}"/>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89" name="【保健センター・保健所】&#10;有形固定資産減価償却率最大値テキスト">
          <a:extLst>
            <a:ext uri="{FF2B5EF4-FFF2-40B4-BE49-F238E27FC236}">
              <a16:creationId xmlns:a16="http://schemas.microsoft.com/office/drawing/2014/main" id="{00000000-0008-0000-0200-0000E901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491" name="【保健センター・保健所】&#10;有形固定資産減価償却率平均値テキスト">
          <a:extLst>
            <a:ext uri="{FF2B5EF4-FFF2-40B4-BE49-F238E27FC236}">
              <a16:creationId xmlns:a16="http://schemas.microsoft.com/office/drawing/2014/main" id="{00000000-0008-0000-0200-0000EB010000}"/>
            </a:ext>
          </a:extLst>
        </xdr:cNvPr>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120667</xdr:rowOff>
    </xdr:from>
    <xdr:ext cx="405111" cy="259045"/>
    <xdr:sp macro="" textlink="">
      <xdr:nvSpPr>
        <xdr:cNvPr id="503" name="【保健センター・保健所】&#10;有形固定資産減価償却率該当値テキスト">
          <a:extLst>
            <a:ext uri="{FF2B5EF4-FFF2-40B4-BE49-F238E27FC236}">
              <a16:creationId xmlns:a16="http://schemas.microsoft.com/office/drawing/2014/main" id="{00000000-0008-0000-0200-0000F7010000}"/>
            </a:ext>
          </a:extLst>
        </xdr:cNvPr>
        <xdr:cNvSpPr txBox="1"/>
      </xdr:nvSpPr>
      <xdr:spPr>
        <a:xfrm>
          <a:off x="16357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65133</xdr:rowOff>
    </xdr:from>
    <xdr:to>
      <xdr:col>81</xdr:col>
      <xdr:colOff>101600</xdr:colOff>
      <xdr:row>59</xdr:row>
      <xdr:rowOff>166733</xdr:rowOff>
    </xdr:to>
    <xdr:sp macro="" textlink="">
      <xdr:nvSpPr>
        <xdr:cNvPr id="504" name="楕円 503">
          <a:extLst>
            <a:ext uri="{FF2B5EF4-FFF2-40B4-BE49-F238E27FC236}">
              <a16:creationId xmlns:a16="http://schemas.microsoft.com/office/drawing/2014/main" id="{00000000-0008-0000-0200-0000F8010000}"/>
            </a:ext>
          </a:extLst>
        </xdr:cNvPr>
        <xdr:cNvSpPr/>
      </xdr:nvSpPr>
      <xdr:spPr>
        <a:xfrm>
          <a:off x="15430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115933</xdr:rowOff>
    </xdr:from>
    <xdr:to>
      <xdr:col>85</xdr:col>
      <xdr:colOff>127000</xdr:colOff>
      <xdr:row>59</xdr:row>
      <xdr:rowOff>148590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5481300" y="102314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30843</xdr:rowOff>
    </xdr:from>
    <xdr:to>
      <xdr:col>76</xdr:col>
      <xdr:colOff>165100</xdr:colOff>
      <xdr:row>59</xdr:row>
      <xdr:rowOff>132443</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4541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81643</xdr:rowOff>
    </xdr:from>
    <xdr:to>
      <xdr:col>81</xdr:col>
      <xdr:colOff>50800</xdr:colOff>
      <xdr:row>59</xdr:row>
      <xdr:rowOff>115933</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4592300" y="1019719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168003</xdr:rowOff>
    </xdr:from>
    <xdr:to>
      <xdr:col>72</xdr:col>
      <xdr:colOff>38100</xdr:colOff>
      <xdr:row>57</xdr:row>
      <xdr:rowOff>98153</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13652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47353</xdr:rowOff>
    </xdr:from>
    <xdr:to>
      <xdr:col>76</xdr:col>
      <xdr:colOff>114300</xdr:colOff>
      <xdr:row>59</xdr:row>
      <xdr:rowOff>81643</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3703300" y="9820003"/>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510" name="n_1aveValue【保健センター・保健所】&#10;有形固定資産減価償却率">
          <a:extLst>
            <a:ext uri="{FF2B5EF4-FFF2-40B4-BE49-F238E27FC236}">
              <a16:creationId xmlns:a16="http://schemas.microsoft.com/office/drawing/2014/main" id="{00000000-0008-0000-0200-0000FE010000}"/>
            </a:ext>
          </a:extLst>
        </xdr:cNvPr>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511" name="n_2aveValue【保健センター・保健所】&#10;有形固定資産減価償却率">
          <a:extLst>
            <a:ext uri="{FF2B5EF4-FFF2-40B4-BE49-F238E27FC236}">
              <a16:creationId xmlns:a16="http://schemas.microsoft.com/office/drawing/2014/main" id="{00000000-0008-0000-0200-0000FF010000}"/>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512" name="n_3aveValue【保健センター・保健所】&#10;有形固定資産減価償却率">
          <a:extLst>
            <a:ext uri="{FF2B5EF4-FFF2-40B4-BE49-F238E27FC236}">
              <a16:creationId xmlns:a16="http://schemas.microsoft.com/office/drawing/2014/main" id="{00000000-0008-0000-0200-000000020000}"/>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513" name="n_4aveValue【保健センター・保健所】&#10;有形固定資産減価償却率">
          <a:extLst>
            <a:ext uri="{FF2B5EF4-FFF2-40B4-BE49-F238E27FC236}">
              <a16:creationId xmlns:a16="http://schemas.microsoft.com/office/drawing/2014/main" id="{00000000-0008-0000-0200-000001020000}"/>
            </a:ext>
          </a:extLst>
        </xdr:cNvPr>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11810</xdr:rowOff>
    </xdr:from>
    <xdr:ext cx="405111" cy="259045"/>
    <xdr:sp macro="" textlink="">
      <xdr:nvSpPr>
        <xdr:cNvPr id="514" name="n_1mainValue【保健センター・保健所】&#10;有形固定資産減価償却率">
          <a:extLst>
            <a:ext uri="{FF2B5EF4-FFF2-40B4-BE49-F238E27FC236}">
              <a16:creationId xmlns:a16="http://schemas.microsoft.com/office/drawing/2014/main" id="{00000000-0008-0000-0200-000002020000}"/>
            </a:ext>
          </a:extLst>
        </xdr:cNvPr>
        <xdr:cNvSpPr txBox="1"/>
      </xdr:nvSpPr>
      <xdr:spPr>
        <a:xfrm>
          <a:off x="152660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515" name="n_2mainValue【保健センター・保健所】&#10;有形固定資産減価償却率">
          <a:extLst>
            <a:ext uri="{FF2B5EF4-FFF2-40B4-BE49-F238E27FC236}">
              <a16:creationId xmlns:a16="http://schemas.microsoft.com/office/drawing/2014/main" id="{00000000-0008-0000-0200-000003020000}"/>
            </a:ext>
          </a:extLst>
        </xdr:cNvPr>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114680</xdr:rowOff>
    </xdr:from>
    <xdr:ext cx="405111" cy="259045"/>
    <xdr:sp macro="" textlink="">
      <xdr:nvSpPr>
        <xdr:cNvPr id="516" name="n_3mainValue【保健センター・保健所】&#10;有形固定資産減価償却率">
          <a:extLst>
            <a:ext uri="{FF2B5EF4-FFF2-40B4-BE49-F238E27FC236}">
              <a16:creationId xmlns:a16="http://schemas.microsoft.com/office/drawing/2014/main" id="{00000000-0008-0000-0200-000004020000}"/>
            </a:ext>
          </a:extLst>
        </xdr:cNvPr>
        <xdr:cNvSpPr txBox="1"/>
      </xdr:nvSpPr>
      <xdr:spPr>
        <a:xfrm>
          <a:off x="135007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a:extLst>
            <a:ext uri="{FF2B5EF4-FFF2-40B4-BE49-F238E27FC236}">
              <a16:creationId xmlns:a16="http://schemas.microsoft.com/office/drawing/2014/main" id="{00000000-0008-0000-0200-00001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43" name="【保健センター・保健所】&#10;一人当たり面積最小値テキスト">
          <a:extLst>
            <a:ext uri="{FF2B5EF4-FFF2-40B4-BE49-F238E27FC236}">
              <a16:creationId xmlns:a16="http://schemas.microsoft.com/office/drawing/2014/main" id="{00000000-0008-0000-0200-00001F02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45" name="【保健センター・保健所】&#10;一人当たり面積最大値テキスト">
          <a:extLst>
            <a:ext uri="{FF2B5EF4-FFF2-40B4-BE49-F238E27FC236}">
              <a16:creationId xmlns:a16="http://schemas.microsoft.com/office/drawing/2014/main" id="{00000000-0008-0000-0200-000021020000}"/>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47" name="【保健センター・保健所】&#10;一人当たり面積平均値テキスト">
          <a:extLst>
            <a:ext uri="{FF2B5EF4-FFF2-40B4-BE49-F238E27FC236}">
              <a16:creationId xmlns:a16="http://schemas.microsoft.com/office/drawing/2014/main" id="{00000000-0008-0000-0200-000023020000}"/>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22110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151692</xdr:rowOff>
    </xdr:from>
    <xdr:ext cx="469744" cy="259045"/>
    <xdr:sp macro="" textlink="">
      <xdr:nvSpPr>
        <xdr:cNvPr id="559" name="【保健センター・保健所】&#10;一人当たり面積該当値テキスト">
          <a:extLst>
            <a:ext uri="{FF2B5EF4-FFF2-40B4-BE49-F238E27FC236}">
              <a16:creationId xmlns:a16="http://schemas.microsoft.com/office/drawing/2014/main" id="{00000000-0008-0000-0200-00002F020000}"/>
            </a:ext>
          </a:extLst>
        </xdr:cNvPr>
        <xdr:cNvSpPr txBox="1"/>
      </xdr:nvSpPr>
      <xdr:spPr>
        <a:xfrm>
          <a:off x="22199600" y="106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128815</xdr:rowOff>
    </xdr:from>
    <xdr:to>
      <xdr:col>112</xdr:col>
      <xdr:colOff>38100</xdr:colOff>
      <xdr:row>63</xdr:row>
      <xdr:rowOff>58965</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21272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8165</xdr:rowOff>
    </xdr:from>
    <xdr:to>
      <xdr:col>116</xdr:col>
      <xdr:colOff>63500</xdr:colOff>
      <xdr:row>63</xdr:row>
      <xdr:rowOff>8165</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21323300" y="108095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128815</xdr:rowOff>
    </xdr:from>
    <xdr:to>
      <xdr:col>107</xdr:col>
      <xdr:colOff>101600</xdr:colOff>
      <xdr:row>63</xdr:row>
      <xdr:rowOff>58965</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20383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8165</xdr:rowOff>
    </xdr:from>
    <xdr:to>
      <xdr:col>111</xdr:col>
      <xdr:colOff>177800</xdr:colOff>
      <xdr:row>63</xdr:row>
      <xdr:rowOff>8165</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20434300" y="1080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3084</xdr:rowOff>
    </xdr:from>
    <xdr:to>
      <xdr:col>102</xdr:col>
      <xdr:colOff>165100</xdr:colOff>
      <xdr:row>63</xdr:row>
      <xdr:rowOff>104684</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9494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8165</xdr:rowOff>
    </xdr:from>
    <xdr:to>
      <xdr:col>107</xdr:col>
      <xdr:colOff>50800</xdr:colOff>
      <xdr:row>63</xdr:row>
      <xdr:rowOff>53884</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flipV="1">
          <a:off x="19545300" y="1080951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566" name="n_1aveValue【保健センター・保健所】&#10;一人当たり面積">
          <a:extLst>
            <a:ext uri="{FF2B5EF4-FFF2-40B4-BE49-F238E27FC236}">
              <a16:creationId xmlns:a16="http://schemas.microsoft.com/office/drawing/2014/main" id="{00000000-0008-0000-0200-000036020000}"/>
            </a:ext>
          </a:extLst>
        </xdr:cNvPr>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567" name="n_2aveValue【保健センター・保健所】&#10;一人当たり面積">
          <a:extLst>
            <a:ext uri="{FF2B5EF4-FFF2-40B4-BE49-F238E27FC236}">
              <a16:creationId xmlns:a16="http://schemas.microsoft.com/office/drawing/2014/main" id="{00000000-0008-0000-0200-000037020000}"/>
            </a:ext>
          </a:extLst>
        </xdr:cNvPr>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151328</xdr:rowOff>
    </xdr:from>
    <xdr:ext cx="469744" cy="259045"/>
    <xdr:sp macro="" textlink="">
      <xdr:nvSpPr>
        <xdr:cNvPr id="568" name="n_3aveValue【保健センター・保健所】&#10;一人当たり面積">
          <a:extLst>
            <a:ext uri="{FF2B5EF4-FFF2-40B4-BE49-F238E27FC236}">
              <a16:creationId xmlns:a16="http://schemas.microsoft.com/office/drawing/2014/main" id="{00000000-0008-0000-0200-000038020000}"/>
            </a:ext>
          </a:extLst>
        </xdr:cNvPr>
        <xdr:cNvSpPr txBox="1"/>
      </xdr:nvSpPr>
      <xdr:spPr>
        <a:xfrm>
          <a:off x="19310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569" name="n_4aveValue【保健センター・保健所】&#10;一人当たり面積">
          <a:extLst>
            <a:ext uri="{FF2B5EF4-FFF2-40B4-BE49-F238E27FC236}">
              <a16:creationId xmlns:a16="http://schemas.microsoft.com/office/drawing/2014/main" id="{00000000-0008-0000-0200-000039020000}"/>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75492</xdr:rowOff>
    </xdr:from>
    <xdr:ext cx="469744" cy="259045"/>
    <xdr:sp macro="" textlink="">
      <xdr:nvSpPr>
        <xdr:cNvPr id="570" name="n_1mainValue【保健センター・保健所】&#10;一人当たり面積">
          <a:extLst>
            <a:ext uri="{FF2B5EF4-FFF2-40B4-BE49-F238E27FC236}">
              <a16:creationId xmlns:a16="http://schemas.microsoft.com/office/drawing/2014/main" id="{00000000-0008-0000-0200-00003A020000}"/>
            </a:ext>
          </a:extLst>
        </xdr:cNvPr>
        <xdr:cNvSpPr txBox="1"/>
      </xdr:nvSpPr>
      <xdr:spPr>
        <a:xfrm>
          <a:off x="210757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75492</xdr:rowOff>
    </xdr:from>
    <xdr:ext cx="469744" cy="259045"/>
    <xdr:sp macro="" textlink="">
      <xdr:nvSpPr>
        <xdr:cNvPr id="571" name="n_2mainValue【保健センター・保健所】&#10;一人当たり面積">
          <a:extLst>
            <a:ext uri="{FF2B5EF4-FFF2-40B4-BE49-F238E27FC236}">
              <a16:creationId xmlns:a16="http://schemas.microsoft.com/office/drawing/2014/main" id="{00000000-0008-0000-0200-00003B020000}"/>
            </a:ext>
          </a:extLst>
        </xdr:cNvPr>
        <xdr:cNvSpPr txBox="1"/>
      </xdr:nvSpPr>
      <xdr:spPr>
        <a:xfrm>
          <a:off x="20199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121211</xdr:rowOff>
    </xdr:from>
    <xdr:ext cx="469744" cy="259045"/>
    <xdr:sp macro="" textlink="">
      <xdr:nvSpPr>
        <xdr:cNvPr id="572" name="n_3mainValue【保健センター・保健所】&#10;一人当たり面積">
          <a:extLst>
            <a:ext uri="{FF2B5EF4-FFF2-40B4-BE49-F238E27FC236}">
              <a16:creationId xmlns:a16="http://schemas.microsoft.com/office/drawing/2014/main" id="{00000000-0008-0000-0200-00003C020000}"/>
            </a:ext>
          </a:extLst>
        </xdr:cNvPr>
        <xdr:cNvSpPr txBox="1"/>
      </xdr:nvSpPr>
      <xdr:spPr>
        <a:xfrm>
          <a:off x="19310427" y="1057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消防施設】&#10;有形固定資産減価償却率グラフ枠">
          <a:extLst>
            <a:ext uri="{FF2B5EF4-FFF2-40B4-BE49-F238E27FC236}">
              <a16:creationId xmlns:a16="http://schemas.microsoft.com/office/drawing/2014/main" id="{00000000-0008-0000-0200-00005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9" name="【消防施設】&#10;有形固定資産減価償却率最小値テキスト">
          <a:extLst>
            <a:ext uri="{FF2B5EF4-FFF2-40B4-BE49-F238E27FC236}">
              <a16:creationId xmlns:a16="http://schemas.microsoft.com/office/drawing/2014/main" id="{00000000-0008-0000-0200-000057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01" name="【消防施設】&#10;有形固定資産減価償却率最大値テキスト">
          <a:extLst>
            <a:ext uri="{FF2B5EF4-FFF2-40B4-BE49-F238E27FC236}">
              <a16:creationId xmlns:a16="http://schemas.microsoft.com/office/drawing/2014/main" id="{00000000-0008-0000-0200-000059020000}"/>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03" name="【消防施設】&#10;有形固定資産減価償却率平均値テキスト">
          <a:extLst>
            <a:ext uri="{FF2B5EF4-FFF2-40B4-BE49-F238E27FC236}">
              <a16:creationId xmlns:a16="http://schemas.microsoft.com/office/drawing/2014/main" id="{00000000-0008-0000-0200-00005B020000}"/>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52614</xdr:rowOff>
    </xdr:from>
    <xdr:to>
      <xdr:col>72</xdr:col>
      <xdr:colOff>38100</xdr:colOff>
      <xdr:row>80</xdr:row>
      <xdr:rowOff>154214</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13652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31948</xdr:rowOff>
    </xdr:from>
    <xdr:ext cx="405111" cy="259045"/>
    <xdr:sp macro="" textlink="">
      <xdr:nvSpPr>
        <xdr:cNvPr id="615" name="n_1aveValue【消防施設】&#10;有形固定資産減価償却率">
          <a:extLst>
            <a:ext uri="{FF2B5EF4-FFF2-40B4-BE49-F238E27FC236}">
              <a16:creationId xmlns:a16="http://schemas.microsoft.com/office/drawing/2014/main" id="{00000000-0008-0000-0200-000067020000}"/>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16" name="n_2aveValue【消防施設】&#10;有形固定資産減価償却率">
          <a:extLst>
            <a:ext uri="{FF2B5EF4-FFF2-40B4-BE49-F238E27FC236}">
              <a16:creationId xmlns:a16="http://schemas.microsoft.com/office/drawing/2014/main" id="{00000000-0008-0000-0200-000068020000}"/>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617" name="n_3aveValue【消防施設】&#10;有形固定資産減価償却率">
          <a:extLst>
            <a:ext uri="{FF2B5EF4-FFF2-40B4-BE49-F238E27FC236}">
              <a16:creationId xmlns:a16="http://schemas.microsoft.com/office/drawing/2014/main" id="{00000000-0008-0000-0200-000069020000}"/>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18" name="n_4aveValue【消防施設】&#10;有形固定資産減価償却率">
          <a:extLst>
            <a:ext uri="{FF2B5EF4-FFF2-40B4-BE49-F238E27FC236}">
              <a16:creationId xmlns:a16="http://schemas.microsoft.com/office/drawing/2014/main" id="{00000000-0008-0000-0200-00006A020000}"/>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170741</xdr:rowOff>
    </xdr:from>
    <xdr:ext cx="405111" cy="259045"/>
    <xdr:sp macro="" textlink="">
      <xdr:nvSpPr>
        <xdr:cNvPr id="619" name="n_3mainValue【消防施設】&#10;有形固定資産減価償却率">
          <a:extLst>
            <a:ext uri="{FF2B5EF4-FFF2-40B4-BE49-F238E27FC236}">
              <a16:creationId xmlns:a16="http://schemas.microsoft.com/office/drawing/2014/main" id="{00000000-0008-0000-0200-00006B020000}"/>
            </a:ext>
          </a:extLst>
        </xdr:cNvPr>
        <xdr:cNvSpPr txBox="1"/>
      </xdr:nvSpPr>
      <xdr:spPr>
        <a:xfrm>
          <a:off x="13500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0" name="【消防施設】&#10;一人当たり面積グラフ枠">
          <a:extLst>
            <a:ext uri="{FF2B5EF4-FFF2-40B4-BE49-F238E27FC236}">
              <a16:creationId xmlns:a16="http://schemas.microsoft.com/office/drawing/2014/main" id="{00000000-0008-0000-0200-00008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42" name="【消防施設】&#10;一人当たり面積最小値テキスト">
          <a:extLst>
            <a:ext uri="{FF2B5EF4-FFF2-40B4-BE49-F238E27FC236}">
              <a16:creationId xmlns:a16="http://schemas.microsoft.com/office/drawing/2014/main" id="{00000000-0008-0000-0200-000082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44" name="【消防施設】&#10;一人当たり面積最大値テキスト">
          <a:extLst>
            <a:ext uri="{FF2B5EF4-FFF2-40B4-BE49-F238E27FC236}">
              <a16:creationId xmlns:a16="http://schemas.microsoft.com/office/drawing/2014/main" id="{00000000-0008-0000-0200-000084020000}"/>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646" name="【消防施設】&#10;一人当たり面積平均値テキスト">
          <a:extLst>
            <a:ext uri="{FF2B5EF4-FFF2-40B4-BE49-F238E27FC236}">
              <a16:creationId xmlns:a16="http://schemas.microsoft.com/office/drawing/2014/main" id="{00000000-0008-0000-0200-000086020000}"/>
            </a:ext>
          </a:extLst>
        </xdr:cNvPr>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82</xdr:row>
      <xdr:rowOff>138176</xdr:rowOff>
    </xdr:from>
    <xdr:to>
      <xdr:col>102</xdr:col>
      <xdr:colOff>165100</xdr:colOff>
      <xdr:row>83</xdr:row>
      <xdr:rowOff>68326</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9494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658" name="n_1aveValue【消防施設】&#10;一人当たり面積">
          <a:extLst>
            <a:ext uri="{FF2B5EF4-FFF2-40B4-BE49-F238E27FC236}">
              <a16:creationId xmlns:a16="http://schemas.microsoft.com/office/drawing/2014/main" id="{00000000-0008-0000-0200-000092020000}"/>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59" name="n_2aveValue【消防施設】&#10;一人当たり面積">
          <a:extLst>
            <a:ext uri="{FF2B5EF4-FFF2-40B4-BE49-F238E27FC236}">
              <a16:creationId xmlns:a16="http://schemas.microsoft.com/office/drawing/2014/main" id="{00000000-0008-0000-0200-000093020000}"/>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660" name="n_3aveValue【消防施設】&#10;一人当たり面積">
          <a:extLst>
            <a:ext uri="{FF2B5EF4-FFF2-40B4-BE49-F238E27FC236}">
              <a16:creationId xmlns:a16="http://schemas.microsoft.com/office/drawing/2014/main" id="{00000000-0008-0000-0200-000094020000}"/>
            </a:ext>
          </a:extLst>
        </xdr:cNvPr>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661" name="n_4aveValue【消防施設】&#10;一人当たり面積">
          <a:extLst>
            <a:ext uri="{FF2B5EF4-FFF2-40B4-BE49-F238E27FC236}">
              <a16:creationId xmlns:a16="http://schemas.microsoft.com/office/drawing/2014/main" id="{00000000-0008-0000-0200-000095020000}"/>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84853</xdr:rowOff>
    </xdr:from>
    <xdr:ext cx="469744" cy="259045"/>
    <xdr:sp macro="" textlink="">
      <xdr:nvSpPr>
        <xdr:cNvPr id="662" name="n_3mainValue【消防施設】&#10;一人当たり面積">
          <a:extLst>
            <a:ext uri="{FF2B5EF4-FFF2-40B4-BE49-F238E27FC236}">
              <a16:creationId xmlns:a16="http://schemas.microsoft.com/office/drawing/2014/main" id="{00000000-0008-0000-0200-000096020000}"/>
            </a:ext>
          </a:extLst>
        </xdr:cNvPr>
        <xdr:cNvSpPr txBox="1"/>
      </xdr:nvSpPr>
      <xdr:spPr>
        <a:xfrm>
          <a:off x="193104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庁舎】&#10;有形固定資産減価償却率グラフ枠">
          <a:extLst>
            <a:ext uri="{FF2B5EF4-FFF2-40B4-BE49-F238E27FC236}">
              <a16:creationId xmlns:a16="http://schemas.microsoft.com/office/drawing/2014/main" id="{00000000-0008-0000-0200-0000A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89" name="【庁舎】&#10;有形固定資産減価償却率最小値テキスト">
          <a:extLst>
            <a:ext uri="{FF2B5EF4-FFF2-40B4-BE49-F238E27FC236}">
              <a16:creationId xmlns:a16="http://schemas.microsoft.com/office/drawing/2014/main" id="{00000000-0008-0000-0200-0000B1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691" name="【庁舎】&#10;有形固定資産減価償却率最大値テキスト">
          <a:extLst>
            <a:ext uri="{FF2B5EF4-FFF2-40B4-BE49-F238E27FC236}">
              <a16:creationId xmlns:a16="http://schemas.microsoft.com/office/drawing/2014/main" id="{00000000-0008-0000-0200-0000B3020000}"/>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693" name="【庁舎】&#10;有形固定資産減価償却率平均値テキスト">
          <a:extLst>
            <a:ext uri="{FF2B5EF4-FFF2-40B4-BE49-F238E27FC236}">
              <a16:creationId xmlns:a16="http://schemas.microsoft.com/office/drawing/2014/main" id="{00000000-0008-0000-0200-0000B5020000}"/>
            </a:ext>
          </a:extLst>
        </xdr:cNvPr>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118473</xdr:rowOff>
    </xdr:from>
    <xdr:to>
      <xdr:col>85</xdr:col>
      <xdr:colOff>177800</xdr:colOff>
      <xdr:row>103</xdr:row>
      <xdr:rowOff>48623</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162687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141350</xdr:rowOff>
    </xdr:from>
    <xdr:ext cx="405111" cy="259045"/>
    <xdr:sp macro="" textlink="">
      <xdr:nvSpPr>
        <xdr:cNvPr id="705" name="【庁舎】&#10;有形固定資産減価償却率該当値テキスト">
          <a:extLst>
            <a:ext uri="{FF2B5EF4-FFF2-40B4-BE49-F238E27FC236}">
              <a16:creationId xmlns:a16="http://schemas.microsoft.com/office/drawing/2014/main" id="{00000000-0008-0000-0200-0000C1020000}"/>
            </a:ext>
          </a:extLst>
        </xdr:cNvPr>
        <xdr:cNvSpPr txBox="1"/>
      </xdr:nvSpPr>
      <xdr:spPr>
        <a:xfrm>
          <a:off x="16357600" y="1745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85816</xdr:rowOff>
    </xdr:from>
    <xdr:to>
      <xdr:col>81</xdr:col>
      <xdr:colOff>101600</xdr:colOff>
      <xdr:row>103</xdr:row>
      <xdr:rowOff>15966</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5430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136616</xdr:rowOff>
    </xdr:from>
    <xdr:to>
      <xdr:col>85</xdr:col>
      <xdr:colOff>127000</xdr:colOff>
      <xdr:row>102</xdr:row>
      <xdr:rowOff>169273</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5481300" y="176245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53158</xdr:rowOff>
    </xdr:from>
    <xdr:to>
      <xdr:col>76</xdr:col>
      <xdr:colOff>165100</xdr:colOff>
      <xdr:row>102</xdr:row>
      <xdr:rowOff>154758</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145415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103958</xdr:rowOff>
    </xdr:from>
    <xdr:to>
      <xdr:col>81</xdr:col>
      <xdr:colOff>50800</xdr:colOff>
      <xdr:row>102</xdr:row>
      <xdr:rowOff>136616</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4592300" y="175918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20501</xdr:rowOff>
    </xdr:from>
    <xdr:to>
      <xdr:col>72</xdr:col>
      <xdr:colOff>38100</xdr:colOff>
      <xdr:row>102</xdr:row>
      <xdr:rowOff>122101</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13652500" y="17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71301</xdr:rowOff>
    </xdr:from>
    <xdr:to>
      <xdr:col>76</xdr:col>
      <xdr:colOff>114300</xdr:colOff>
      <xdr:row>102</xdr:row>
      <xdr:rowOff>103958</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3703300" y="175592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712" name="n_1aveValue【庁舎】&#10;有形固定資産減価償却率">
          <a:extLst>
            <a:ext uri="{FF2B5EF4-FFF2-40B4-BE49-F238E27FC236}">
              <a16:creationId xmlns:a16="http://schemas.microsoft.com/office/drawing/2014/main" id="{00000000-0008-0000-0200-0000C8020000}"/>
            </a:ext>
          </a:extLst>
        </xdr:cNvPr>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713" name="n_2aveValue【庁舎】&#10;有形固定資産減価償却率">
          <a:extLst>
            <a:ext uri="{FF2B5EF4-FFF2-40B4-BE49-F238E27FC236}">
              <a16:creationId xmlns:a16="http://schemas.microsoft.com/office/drawing/2014/main" id="{00000000-0008-0000-0200-0000C9020000}"/>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714" name="n_3aveValue【庁舎】&#10;有形固定資産減価償却率">
          <a:extLst>
            <a:ext uri="{FF2B5EF4-FFF2-40B4-BE49-F238E27FC236}">
              <a16:creationId xmlns:a16="http://schemas.microsoft.com/office/drawing/2014/main" id="{00000000-0008-0000-0200-0000CA020000}"/>
            </a:ext>
          </a:extLst>
        </xdr:cNvPr>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15" name="n_4aveValue【庁舎】&#10;有形固定資産減価償却率">
          <a:extLst>
            <a:ext uri="{FF2B5EF4-FFF2-40B4-BE49-F238E27FC236}">
              <a16:creationId xmlns:a16="http://schemas.microsoft.com/office/drawing/2014/main" id="{00000000-0008-0000-0200-0000CB020000}"/>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32493</xdr:rowOff>
    </xdr:from>
    <xdr:ext cx="405111" cy="259045"/>
    <xdr:sp macro="" textlink="">
      <xdr:nvSpPr>
        <xdr:cNvPr id="716" name="n_1mainValue【庁舎】&#10;有形固定資産減価償却率">
          <a:extLst>
            <a:ext uri="{FF2B5EF4-FFF2-40B4-BE49-F238E27FC236}">
              <a16:creationId xmlns:a16="http://schemas.microsoft.com/office/drawing/2014/main" id="{00000000-0008-0000-0200-0000CC020000}"/>
            </a:ext>
          </a:extLst>
        </xdr:cNvPr>
        <xdr:cNvSpPr txBox="1"/>
      </xdr:nvSpPr>
      <xdr:spPr>
        <a:xfrm>
          <a:off x="152660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171285</xdr:rowOff>
    </xdr:from>
    <xdr:ext cx="405111" cy="259045"/>
    <xdr:sp macro="" textlink="">
      <xdr:nvSpPr>
        <xdr:cNvPr id="717" name="n_2mainValue【庁舎】&#10;有形固定資産減価償却率">
          <a:extLst>
            <a:ext uri="{FF2B5EF4-FFF2-40B4-BE49-F238E27FC236}">
              <a16:creationId xmlns:a16="http://schemas.microsoft.com/office/drawing/2014/main" id="{00000000-0008-0000-0200-0000CD020000}"/>
            </a:ext>
          </a:extLst>
        </xdr:cNvPr>
        <xdr:cNvSpPr txBox="1"/>
      </xdr:nvSpPr>
      <xdr:spPr>
        <a:xfrm>
          <a:off x="14389744" y="1731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138628</xdr:rowOff>
    </xdr:from>
    <xdr:ext cx="405111" cy="259045"/>
    <xdr:sp macro="" textlink="">
      <xdr:nvSpPr>
        <xdr:cNvPr id="718" name="n_3mainValue【庁舎】&#10;有形固定資産減価償却率">
          <a:extLst>
            <a:ext uri="{FF2B5EF4-FFF2-40B4-BE49-F238E27FC236}">
              <a16:creationId xmlns:a16="http://schemas.microsoft.com/office/drawing/2014/main" id="{00000000-0008-0000-0200-0000CE020000}"/>
            </a:ext>
          </a:extLst>
        </xdr:cNvPr>
        <xdr:cNvSpPr txBox="1"/>
      </xdr:nvSpPr>
      <xdr:spPr>
        <a:xfrm>
          <a:off x="13500744" y="1728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1" name="【庁舎】&#10;一人当たり面積グラフ枠">
          <a:extLst>
            <a:ext uri="{FF2B5EF4-FFF2-40B4-BE49-F238E27FC236}">
              <a16:creationId xmlns:a16="http://schemas.microsoft.com/office/drawing/2014/main" id="{00000000-0008-0000-0200-0000E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43" name="【庁舎】&#10;一人当たり面積最小値テキスト">
          <a:extLst>
            <a:ext uri="{FF2B5EF4-FFF2-40B4-BE49-F238E27FC236}">
              <a16:creationId xmlns:a16="http://schemas.microsoft.com/office/drawing/2014/main" id="{00000000-0008-0000-0200-0000E7020000}"/>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45" name="【庁舎】&#10;一人当たり面積最大値テキスト">
          <a:extLst>
            <a:ext uri="{FF2B5EF4-FFF2-40B4-BE49-F238E27FC236}">
              <a16:creationId xmlns:a16="http://schemas.microsoft.com/office/drawing/2014/main" id="{00000000-0008-0000-0200-0000E9020000}"/>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747" name="【庁舎】&#10;一人当たり面積平均値テキスト">
          <a:extLst>
            <a:ext uri="{FF2B5EF4-FFF2-40B4-BE49-F238E27FC236}">
              <a16:creationId xmlns:a16="http://schemas.microsoft.com/office/drawing/2014/main" id="{00000000-0008-0000-0200-0000EB020000}"/>
            </a:ext>
          </a:extLst>
        </xdr:cNvPr>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31114</xdr:rowOff>
    </xdr:from>
    <xdr:to>
      <xdr:col>116</xdr:col>
      <xdr:colOff>114300</xdr:colOff>
      <xdr:row>107</xdr:row>
      <xdr:rowOff>132714</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221107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117491</xdr:rowOff>
    </xdr:from>
    <xdr:ext cx="469744" cy="259045"/>
    <xdr:sp macro="" textlink="">
      <xdr:nvSpPr>
        <xdr:cNvPr id="759" name="【庁舎】&#10;一人当たり面積該当値テキスト">
          <a:extLst>
            <a:ext uri="{FF2B5EF4-FFF2-40B4-BE49-F238E27FC236}">
              <a16:creationId xmlns:a16="http://schemas.microsoft.com/office/drawing/2014/main" id="{00000000-0008-0000-0200-0000F7020000}"/>
            </a:ext>
          </a:extLst>
        </xdr:cNvPr>
        <xdr:cNvSpPr txBox="1"/>
      </xdr:nvSpPr>
      <xdr:spPr>
        <a:xfrm>
          <a:off x="22199600" y="1829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31114</xdr:rowOff>
    </xdr:from>
    <xdr:to>
      <xdr:col>112</xdr:col>
      <xdr:colOff>38100</xdr:colOff>
      <xdr:row>107</xdr:row>
      <xdr:rowOff>132714</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21272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81914</xdr:rowOff>
    </xdr:from>
    <xdr:to>
      <xdr:col>116</xdr:col>
      <xdr:colOff>63500</xdr:colOff>
      <xdr:row>107</xdr:row>
      <xdr:rowOff>81914</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21323300" y="18427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31114</xdr:rowOff>
    </xdr:from>
    <xdr:to>
      <xdr:col>107</xdr:col>
      <xdr:colOff>101600</xdr:colOff>
      <xdr:row>107</xdr:row>
      <xdr:rowOff>132714</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20383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81914</xdr:rowOff>
    </xdr:from>
    <xdr:to>
      <xdr:col>111</xdr:col>
      <xdr:colOff>177800</xdr:colOff>
      <xdr:row>107</xdr:row>
      <xdr:rowOff>81914</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20434300" y="18427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xdr:rowOff>
    </xdr:from>
    <xdr:to>
      <xdr:col>102</xdr:col>
      <xdr:colOff>165100</xdr:colOff>
      <xdr:row>106</xdr:row>
      <xdr:rowOff>115570</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9494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64770</xdr:rowOff>
    </xdr:from>
    <xdr:to>
      <xdr:col>107</xdr:col>
      <xdr:colOff>50800</xdr:colOff>
      <xdr:row>107</xdr:row>
      <xdr:rowOff>81914</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9545300" y="18238470"/>
          <a:ext cx="889000" cy="18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766" name="n_1aveValue【庁舎】&#10;一人当たり面積">
          <a:extLst>
            <a:ext uri="{FF2B5EF4-FFF2-40B4-BE49-F238E27FC236}">
              <a16:creationId xmlns:a16="http://schemas.microsoft.com/office/drawing/2014/main" id="{00000000-0008-0000-0200-0000FE020000}"/>
            </a:ext>
          </a:extLst>
        </xdr:cNvPr>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767" name="n_2aveValue【庁舎】&#10;一人当たり面積">
          <a:extLst>
            <a:ext uri="{FF2B5EF4-FFF2-40B4-BE49-F238E27FC236}">
              <a16:creationId xmlns:a16="http://schemas.microsoft.com/office/drawing/2014/main" id="{00000000-0008-0000-0200-0000FF020000}"/>
            </a:ext>
          </a:extLst>
        </xdr:cNvPr>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768" name="n_3aveValue【庁舎】&#10;一人当たり面積">
          <a:extLst>
            <a:ext uri="{FF2B5EF4-FFF2-40B4-BE49-F238E27FC236}">
              <a16:creationId xmlns:a16="http://schemas.microsoft.com/office/drawing/2014/main" id="{00000000-0008-0000-0200-000000030000}"/>
            </a:ext>
          </a:extLst>
        </xdr:cNvPr>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769" name="n_4aveValue【庁舎】&#10;一人当たり面積">
          <a:extLst>
            <a:ext uri="{FF2B5EF4-FFF2-40B4-BE49-F238E27FC236}">
              <a16:creationId xmlns:a16="http://schemas.microsoft.com/office/drawing/2014/main" id="{00000000-0008-0000-0200-000001030000}"/>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123841</xdr:rowOff>
    </xdr:from>
    <xdr:ext cx="469744" cy="259045"/>
    <xdr:sp macro="" textlink="">
      <xdr:nvSpPr>
        <xdr:cNvPr id="770" name="n_1mainValue【庁舎】&#10;一人当たり面積">
          <a:extLst>
            <a:ext uri="{FF2B5EF4-FFF2-40B4-BE49-F238E27FC236}">
              <a16:creationId xmlns:a16="http://schemas.microsoft.com/office/drawing/2014/main" id="{00000000-0008-0000-0200-000002030000}"/>
            </a:ext>
          </a:extLst>
        </xdr:cNvPr>
        <xdr:cNvSpPr txBox="1"/>
      </xdr:nvSpPr>
      <xdr:spPr>
        <a:xfrm>
          <a:off x="210757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123841</xdr:rowOff>
    </xdr:from>
    <xdr:ext cx="469744" cy="259045"/>
    <xdr:sp macro="" textlink="">
      <xdr:nvSpPr>
        <xdr:cNvPr id="771" name="n_2mainValue【庁舎】&#10;一人当たり面積">
          <a:extLst>
            <a:ext uri="{FF2B5EF4-FFF2-40B4-BE49-F238E27FC236}">
              <a16:creationId xmlns:a16="http://schemas.microsoft.com/office/drawing/2014/main" id="{00000000-0008-0000-0200-000003030000}"/>
            </a:ext>
          </a:extLst>
        </xdr:cNvPr>
        <xdr:cNvSpPr txBox="1"/>
      </xdr:nvSpPr>
      <xdr:spPr>
        <a:xfrm>
          <a:off x="201994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132097</xdr:rowOff>
    </xdr:from>
    <xdr:ext cx="469744" cy="259045"/>
    <xdr:sp macro="" textlink="">
      <xdr:nvSpPr>
        <xdr:cNvPr id="772" name="n_3mainValue【庁舎】&#10;一人当たり面積">
          <a:extLst>
            <a:ext uri="{FF2B5EF4-FFF2-40B4-BE49-F238E27FC236}">
              <a16:creationId xmlns:a16="http://schemas.microsoft.com/office/drawing/2014/main" id="{00000000-0008-0000-0200-000004030000}"/>
            </a:ext>
          </a:extLst>
        </xdr:cNvPr>
        <xdr:cNvSpPr txBox="1"/>
      </xdr:nvSpPr>
      <xdr:spPr>
        <a:xfrm>
          <a:off x="19310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類似団体と比較して、有形固定資産減価償却率が高くなっている図書館については、平成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年に建設されたもので、既に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た施設であることから、他の施設よりも有形固定資産減価償却率が高くなっている。そのため、現在、図書館、公民館等を複合した施設の建築を行っているため、完成後は比率が低くなっていくことが見込まれる。また、施設の複合化により、維持管理費についても減少が見込まれ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36,090
35,928
44.89
15,775,376
15,034,025
563,296
6,924,814
13,453,156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新幹線車両基地や大型ショッピングセンターの立地や、新たな土地利用の推進などの影響により、類似団体を上回る税収があるため、全国平均や宮城県平均並びに類似団体平均を上回っている状況である。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なお、東日本大震災の影響により、平成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年度から数年間は税収の減などにより低下傾向にあったが、平成２６年度以降は上昇傾向にあり、今後もより効率的・効果的な町政運営を推進しつつ、町税の徴収率向上対策など歳入確保に努める。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22578</xdr:rowOff>
    </xdr:to>
    <xdr:cxnSp macro="">
      <xdr:nvCxnSpPr>
        <xdr:cNvPr id="69" name="直線コネクタ 68"/>
        <xdr:cNvCxnSpPr/>
      </xdr:nvCxnSpPr>
      <xdr:spPr>
        <a:xfrm>
          <a:off x="4114800" y="705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35983</xdr:rowOff>
    </xdr:to>
    <xdr:cxnSp macro="">
      <xdr:nvCxnSpPr>
        <xdr:cNvPr id="72" name="直線コネクタ 71"/>
        <xdr:cNvCxnSpPr/>
      </xdr:nvCxnSpPr>
      <xdr:spPr>
        <a:xfrm flipV="1">
          <a:off x="3225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35983</xdr:rowOff>
    </xdr:to>
    <xdr:cxnSp macro="">
      <xdr:nvCxnSpPr>
        <xdr:cNvPr id="75" name="直線コネクタ 74"/>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49389</xdr:rowOff>
    </xdr:to>
    <xdr:cxnSp macro="">
      <xdr:nvCxnSpPr>
        <xdr:cNvPr id="78" name="直線コネクタ 77"/>
        <xdr:cNvCxnSpPr/>
      </xdr:nvCxnSpPr>
      <xdr:spPr>
        <a:xfrm flipV="1">
          <a:off x="1447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文化複合施設整備事業の本格化により投資的経費の占める割合が大きく、前年度から０．７ポイント上昇したものの、全国平均、宮城県平均及び類似団体平均値は下回っている。上昇の主な理由としては、認可保育所等の増による扶助費の増加が全体の経常収支比率を引き上げる要因となっており、今後も経常経費の削減を図るための枠配分による予算編成を継続するとともに、事務事業の見直しや各種事業の優先度を厳しく点検し、町税等の徴収施策の向上により、現在の水準を維持すること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2222</xdr:rowOff>
    </xdr:from>
    <xdr:to>
      <xdr:col>23</xdr:col>
      <xdr:colOff>133350</xdr:colOff>
      <xdr:row>62</xdr:row>
      <xdr:rowOff>44450</xdr:rowOff>
    </xdr:to>
    <xdr:cxnSp macro="">
      <xdr:nvCxnSpPr>
        <xdr:cNvPr id="128" name="直線コネクタ 127"/>
        <xdr:cNvCxnSpPr/>
      </xdr:nvCxnSpPr>
      <xdr:spPr>
        <a:xfrm>
          <a:off x="4114800" y="10632122"/>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2222</xdr:rowOff>
    </xdr:from>
    <xdr:to>
      <xdr:col>19</xdr:col>
      <xdr:colOff>133350</xdr:colOff>
      <xdr:row>62</xdr:row>
      <xdr:rowOff>110807</xdr:rowOff>
    </xdr:to>
    <xdr:cxnSp macro="">
      <xdr:nvCxnSpPr>
        <xdr:cNvPr id="131" name="直線コネクタ 130"/>
        <xdr:cNvCxnSpPr/>
      </xdr:nvCxnSpPr>
      <xdr:spPr>
        <a:xfrm flipV="1">
          <a:off x="3225800" y="1063212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98743</xdr:rowOff>
    </xdr:from>
    <xdr:to>
      <xdr:col>15</xdr:col>
      <xdr:colOff>82550</xdr:colOff>
      <xdr:row>62</xdr:row>
      <xdr:rowOff>110807</xdr:rowOff>
    </xdr:to>
    <xdr:cxnSp macro="">
      <xdr:nvCxnSpPr>
        <xdr:cNvPr id="134" name="直線コネクタ 133"/>
        <xdr:cNvCxnSpPr/>
      </xdr:nvCxnSpPr>
      <xdr:spPr>
        <a:xfrm>
          <a:off x="2336800" y="1072864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101282</xdr:rowOff>
    </xdr:from>
    <xdr:to>
      <xdr:col>11</xdr:col>
      <xdr:colOff>31750</xdr:colOff>
      <xdr:row>62</xdr:row>
      <xdr:rowOff>98743</xdr:rowOff>
    </xdr:to>
    <xdr:cxnSp macro="">
      <xdr:nvCxnSpPr>
        <xdr:cNvPr id="137" name="直線コネクタ 136"/>
        <xdr:cNvCxnSpPr/>
      </xdr:nvCxnSpPr>
      <xdr:spPr>
        <a:xfrm>
          <a:off x="1447800" y="10559732"/>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7" name="楕円 146"/>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48"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122872</xdr:rowOff>
    </xdr:from>
    <xdr:to>
      <xdr:col>19</xdr:col>
      <xdr:colOff>184150</xdr:colOff>
      <xdr:row>62</xdr:row>
      <xdr:rowOff>53022</xdr:rowOff>
    </xdr:to>
    <xdr:sp macro="" textlink="">
      <xdr:nvSpPr>
        <xdr:cNvPr id="149" name="楕円 148"/>
        <xdr:cNvSpPr/>
      </xdr:nvSpPr>
      <xdr:spPr>
        <a:xfrm>
          <a:off x="4064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50" name="テキスト ボックス 149"/>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60007</xdr:rowOff>
    </xdr:from>
    <xdr:to>
      <xdr:col>15</xdr:col>
      <xdr:colOff>133350</xdr:colOff>
      <xdr:row>62</xdr:row>
      <xdr:rowOff>161607</xdr:rowOff>
    </xdr:to>
    <xdr:sp macro="" textlink="">
      <xdr:nvSpPr>
        <xdr:cNvPr id="151" name="楕円 150"/>
        <xdr:cNvSpPr/>
      </xdr:nvSpPr>
      <xdr:spPr>
        <a:xfrm>
          <a:off x="3175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334</xdr:rowOff>
    </xdr:from>
    <xdr:ext cx="762000" cy="259045"/>
    <xdr:sp macro="" textlink="">
      <xdr:nvSpPr>
        <xdr:cNvPr id="152" name="テキスト ボックス 151"/>
        <xdr:cNvSpPr txBox="1"/>
      </xdr:nvSpPr>
      <xdr:spPr>
        <a:xfrm>
          <a:off x="2844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47943</xdr:rowOff>
    </xdr:from>
    <xdr:to>
      <xdr:col>11</xdr:col>
      <xdr:colOff>82550</xdr:colOff>
      <xdr:row>62</xdr:row>
      <xdr:rowOff>149543</xdr:rowOff>
    </xdr:to>
    <xdr:sp macro="" textlink="">
      <xdr:nvSpPr>
        <xdr:cNvPr id="153" name="楕円 152"/>
        <xdr:cNvSpPr/>
      </xdr:nvSpPr>
      <xdr:spPr>
        <a:xfrm>
          <a:off x="2286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159720</xdr:rowOff>
    </xdr:from>
    <xdr:ext cx="762000" cy="259045"/>
    <xdr:sp macro="" textlink="">
      <xdr:nvSpPr>
        <xdr:cNvPr id="154" name="テキスト ボックス 153"/>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55" name="楕円 154"/>
        <xdr:cNvSpPr/>
      </xdr:nvSpPr>
      <xdr:spPr>
        <a:xfrm>
          <a:off x="1397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56" name="テキスト ボックス 155"/>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宮城県平均及び類似団体平均は下回っているものの、東日本大震災復興事業により整備した施設の管理運営費や、屋内温水プールをはじめとするスポーツ施設等の施設管理運営に要する経費が多額であり、また、現在、整備を進めている文化交流センターについても、今後、施設管理運営費の増額が想定されていることから、ＰＦＩ等民間活力の活用を推進し、コスト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14736</xdr:rowOff>
    </xdr:from>
    <xdr:to>
      <xdr:col>23</xdr:col>
      <xdr:colOff>133350</xdr:colOff>
      <xdr:row>83</xdr:row>
      <xdr:rowOff>33927</xdr:rowOff>
    </xdr:to>
    <xdr:cxnSp macro="">
      <xdr:nvCxnSpPr>
        <xdr:cNvPr id="191" name="直線コネクタ 190"/>
        <xdr:cNvCxnSpPr/>
      </xdr:nvCxnSpPr>
      <xdr:spPr>
        <a:xfrm>
          <a:off x="4114800" y="14245086"/>
          <a:ext cx="8382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14736</xdr:rowOff>
    </xdr:from>
    <xdr:to>
      <xdr:col>19</xdr:col>
      <xdr:colOff>133350</xdr:colOff>
      <xdr:row>83</xdr:row>
      <xdr:rowOff>25947</xdr:rowOff>
    </xdr:to>
    <xdr:cxnSp macro="">
      <xdr:nvCxnSpPr>
        <xdr:cNvPr id="194" name="直線コネクタ 193"/>
        <xdr:cNvCxnSpPr/>
      </xdr:nvCxnSpPr>
      <xdr:spPr>
        <a:xfrm flipV="1">
          <a:off x="3225800" y="14245086"/>
          <a:ext cx="889000" cy="1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25947</xdr:rowOff>
    </xdr:from>
    <xdr:to>
      <xdr:col>15</xdr:col>
      <xdr:colOff>82550</xdr:colOff>
      <xdr:row>83</xdr:row>
      <xdr:rowOff>46072</xdr:rowOff>
    </xdr:to>
    <xdr:cxnSp macro="">
      <xdr:nvCxnSpPr>
        <xdr:cNvPr id="197" name="直線コネクタ 196"/>
        <xdr:cNvCxnSpPr/>
      </xdr:nvCxnSpPr>
      <xdr:spPr>
        <a:xfrm flipV="1">
          <a:off x="2336800" y="14256297"/>
          <a:ext cx="889000" cy="2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14309</xdr:rowOff>
    </xdr:from>
    <xdr:to>
      <xdr:col>11</xdr:col>
      <xdr:colOff>31750</xdr:colOff>
      <xdr:row>83</xdr:row>
      <xdr:rowOff>46072</xdr:rowOff>
    </xdr:to>
    <xdr:cxnSp macro="">
      <xdr:nvCxnSpPr>
        <xdr:cNvPr id="200" name="直線コネクタ 199"/>
        <xdr:cNvCxnSpPr/>
      </xdr:nvCxnSpPr>
      <xdr:spPr>
        <a:xfrm>
          <a:off x="1447800" y="14244659"/>
          <a:ext cx="889000" cy="3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154577</xdr:rowOff>
    </xdr:from>
    <xdr:to>
      <xdr:col>23</xdr:col>
      <xdr:colOff>184150</xdr:colOff>
      <xdr:row>83</xdr:row>
      <xdr:rowOff>84727</xdr:rowOff>
    </xdr:to>
    <xdr:sp macro="" textlink="">
      <xdr:nvSpPr>
        <xdr:cNvPr id="210" name="楕円 209"/>
        <xdr:cNvSpPr/>
      </xdr:nvSpPr>
      <xdr:spPr>
        <a:xfrm>
          <a:off x="4902200" y="1421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171104</xdr:rowOff>
    </xdr:from>
    <xdr:ext cx="762000" cy="259045"/>
    <xdr:sp macro="" textlink="">
      <xdr:nvSpPr>
        <xdr:cNvPr id="211" name="人件費・物件費等の状況該当値テキスト"/>
        <xdr:cNvSpPr txBox="1"/>
      </xdr:nvSpPr>
      <xdr:spPr>
        <a:xfrm>
          <a:off x="5041900" y="1405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135386</xdr:rowOff>
    </xdr:from>
    <xdr:to>
      <xdr:col>19</xdr:col>
      <xdr:colOff>184150</xdr:colOff>
      <xdr:row>83</xdr:row>
      <xdr:rowOff>65536</xdr:rowOff>
    </xdr:to>
    <xdr:sp macro="" textlink="">
      <xdr:nvSpPr>
        <xdr:cNvPr id="212" name="楕円 211"/>
        <xdr:cNvSpPr/>
      </xdr:nvSpPr>
      <xdr:spPr>
        <a:xfrm>
          <a:off x="4064000" y="1419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75713</xdr:rowOff>
    </xdr:from>
    <xdr:ext cx="736600" cy="259045"/>
    <xdr:sp macro="" textlink="">
      <xdr:nvSpPr>
        <xdr:cNvPr id="213" name="テキスト ボックス 212"/>
        <xdr:cNvSpPr txBox="1"/>
      </xdr:nvSpPr>
      <xdr:spPr>
        <a:xfrm>
          <a:off x="3733800" y="13963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146597</xdr:rowOff>
    </xdr:from>
    <xdr:to>
      <xdr:col>15</xdr:col>
      <xdr:colOff>133350</xdr:colOff>
      <xdr:row>83</xdr:row>
      <xdr:rowOff>76747</xdr:rowOff>
    </xdr:to>
    <xdr:sp macro="" textlink="">
      <xdr:nvSpPr>
        <xdr:cNvPr id="214" name="楕円 213"/>
        <xdr:cNvSpPr/>
      </xdr:nvSpPr>
      <xdr:spPr>
        <a:xfrm>
          <a:off x="3175000" y="1420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86924</xdr:rowOff>
    </xdr:from>
    <xdr:ext cx="762000" cy="259045"/>
    <xdr:sp macro="" textlink="">
      <xdr:nvSpPr>
        <xdr:cNvPr id="215" name="テキスト ボックス 214"/>
        <xdr:cNvSpPr txBox="1"/>
      </xdr:nvSpPr>
      <xdr:spPr>
        <a:xfrm>
          <a:off x="2844800" y="139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166722</xdr:rowOff>
    </xdr:from>
    <xdr:to>
      <xdr:col>11</xdr:col>
      <xdr:colOff>82550</xdr:colOff>
      <xdr:row>83</xdr:row>
      <xdr:rowOff>96872</xdr:rowOff>
    </xdr:to>
    <xdr:sp macro="" textlink="">
      <xdr:nvSpPr>
        <xdr:cNvPr id="216" name="楕円 215"/>
        <xdr:cNvSpPr/>
      </xdr:nvSpPr>
      <xdr:spPr>
        <a:xfrm>
          <a:off x="2286000" y="1422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107049</xdr:rowOff>
    </xdr:from>
    <xdr:ext cx="762000" cy="259045"/>
    <xdr:sp macro="" textlink="">
      <xdr:nvSpPr>
        <xdr:cNvPr id="217" name="テキスト ボックス 216"/>
        <xdr:cNvSpPr txBox="1"/>
      </xdr:nvSpPr>
      <xdr:spPr>
        <a:xfrm>
          <a:off x="1955800" y="1399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134959</xdr:rowOff>
    </xdr:from>
    <xdr:to>
      <xdr:col>7</xdr:col>
      <xdr:colOff>31750</xdr:colOff>
      <xdr:row>83</xdr:row>
      <xdr:rowOff>65109</xdr:rowOff>
    </xdr:to>
    <xdr:sp macro="" textlink="">
      <xdr:nvSpPr>
        <xdr:cNvPr id="218" name="楕円 217"/>
        <xdr:cNvSpPr/>
      </xdr:nvSpPr>
      <xdr:spPr>
        <a:xfrm>
          <a:off x="1397000" y="141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75286</xdr:rowOff>
    </xdr:from>
    <xdr:ext cx="762000" cy="259045"/>
    <xdr:sp macro="" textlink="">
      <xdr:nvSpPr>
        <xdr:cNvPr id="219" name="テキスト ボックス 218"/>
        <xdr:cNvSpPr txBox="1"/>
      </xdr:nvSpPr>
      <xdr:spPr>
        <a:xfrm>
          <a:off x="1066800" y="1396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３年度からの２年間は、国家公務員の時限的な給与改定特例法による措置により、ラスパイレス指数は１００を超えていたが、特例措置終了により平成２５年度以降は大幅な減となった。全国町村平均及び類似団体を下回っている状況であり、適正な水準内にあると考えられる。</a:t>
          </a:r>
        </a:p>
        <a:p>
          <a:r>
            <a:rPr kumimoji="1" lang="ja-JP" altLang="en-US" sz="1300">
              <a:latin typeface="ＭＳ Ｐゴシック" panose="020B0600070205080204" pitchFamily="50" charset="-128"/>
              <a:ea typeface="ＭＳ Ｐゴシック" panose="020B0600070205080204" pitchFamily="50" charset="-128"/>
            </a:rPr>
            <a:t>　今後も適正な給与水準の保持に努める。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82</xdr:row>
      <xdr:rowOff>149679</xdr:rowOff>
    </xdr:to>
    <xdr:cxnSp macro="">
      <xdr:nvCxnSpPr>
        <xdr:cNvPr id="255" name="直線コネクタ 254"/>
        <xdr:cNvCxnSpPr/>
      </xdr:nvCxnSpPr>
      <xdr:spPr>
        <a:xfrm flipV="1">
          <a:off x="16179800" y="1417410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114300</xdr:rowOff>
    </xdr:from>
    <xdr:to>
      <xdr:col>77</xdr:col>
      <xdr:colOff>44450</xdr:colOff>
      <xdr:row>82</xdr:row>
      <xdr:rowOff>149679</xdr:rowOff>
    </xdr:to>
    <xdr:cxnSp macro="">
      <xdr:nvCxnSpPr>
        <xdr:cNvPr id="258" name="直線コネクタ 257"/>
        <xdr:cNvCxnSpPr/>
      </xdr:nvCxnSpPr>
      <xdr:spPr>
        <a:xfrm>
          <a:off x="15290800" y="1400175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82</xdr:row>
      <xdr:rowOff>132443</xdr:rowOff>
    </xdr:to>
    <xdr:cxnSp macro="">
      <xdr:nvCxnSpPr>
        <xdr:cNvPr id="261" name="直線コネクタ 260"/>
        <xdr:cNvCxnSpPr/>
      </xdr:nvCxnSpPr>
      <xdr:spPr>
        <a:xfrm flipV="1">
          <a:off x="14401800" y="1400175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82</xdr:row>
      <xdr:rowOff>132443</xdr:rowOff>
    </xdr:to>
    <xdr:cxnSp macro="">
      <xdr:nvCxnSpPr>
        <xdr:cNvPr id="264" name="直線コネクタ 263"/>
        <xdr:cNvCxnSpPr/>
      </xdr:nvCxnSpPr>
      <xdr:spPr>
        <a:xfrm>
          <a:off x="13512800" y="141568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64407</xdr:rowOff>
    </xdr:from>
    <xdr:to>
      <xdr:col>81</xdr:col>
      <xdr:colOff>95250</xdr:colOff>
      <xdr:row>82</xdr:row>
      <xdr:rowOff>166007</xdr:rowOff>
    </xdr:to>
    <xdr:sp macro="" textlink="">
      <xdr:nvSpPr>
        <xdr:cNvPr id="274" name="楕円 273"/>
        <xdr:cNvSpPr/>
      </xdr:nvSpPr>
      <xdr:spPr>
        <a:xfrm>
          <a:off x="169672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80934</xdr:rowOff>
    </xdr:from>
    <xdr:ext cx="762000" cy="259045"/>
    <xdr:sp macro="" textlink="">
      <xdr:nvSpPr>
        <xdr:cNvPr id="275" name="給与水準   （国との比較）該当値テキスト"/>
        <xdr:cNvSpPr txBox="1"/>
      </xdr:nvSpPr>
      <xdr:spPr>
        <a:xfrm>
          <a:off x="17106900" y="1396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98879</xdr:rowOff>
    </xdr:from>
    <xdr:to>
      <xdr:col>77</xdr:col>
      <xdr:colOff>95250</xdr:colOff>
      <xdr:row>83</xdr:row>
      <xdr:rowOff>29029</xdr:rowOff>
    </xdr:to>
    <xdr:sp macro="" textlink="">
      <xdr:nvSpPr>
        <xdr:cNvPr id="276" name="楕円 275"/>
        <xdr:cNvSpPr/>
      </xdr:nvSpPr>
      <xdr:spPr>
        <a:xfrm>
          <a:off x="16129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39206</xdr:rowOff>
    </xdr:from>
    <xdr:ext cx="736600" cy="259045"/>
    <xdr:sp macro="" textlink="">
      <xdr:nvSpPr>
        <xdr:cNvPr id="277" name="テキスト ボックス 276"/>
        <xdr:cNvSpPr txBox="1"/>
      </xdr:nvSpPr>
      <xdr:spPr>
        <a:xfrm>
          <a:off x="15798800" y="1392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78" name="楕円 277"/>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79" name="テキスト ボックス 278"/>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81643</xdr:rowOff>
    </xdr:from>
    <xdr:to>
      <xdr:col>68</xdr:col>
      <xdr:colOff>203200</xdr:colOff>
      <xdr:row>83</xdr:row>
      <xdr:rowOff>11793</xdr:rowOff>
    </xdr:to>
    <xdr:sp macro="" textlink="">
      <xdr:nvSpPr>
        <xdr:cNvPr id="280" name="楕円 279"/>
        <xdr:cNvSpPr/>
      </xdr:nvSpPr>
      <xdr:spPr>
        <a:xfrm>
          <a:off x="14351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21970</xdr:rowOff>
    </xdr:from>
    <xdr:ext cx="762000" cy="259045"/>
    <xdr:sp macro="" textlink="">
      <xdr:nvSpPr>
        <xdr:cNvPr id="281" name="テキスト ボックス 280"/>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82" name="楕円 281"/>
        <xdr:cNvSpPr/>
      </xdr:nvSpPr>
      <xdr:spPr>
        <a:xfrm>
          <a:off x="13462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158948</xdr:rowOff>
    </xdr:from>
    <xdr:ext cx="762000" cy="259045"/>
    <xdr:sp macro="" textlink="">
      <xdr:nvSpPr>
        <xdr:cNvPr id="283" name="テキスト ボックス 282"/>
        <xdr:cNvSpPr txBox="1"/>
      </xdr:nvSpPr>
      <xdr:spPr>
        <a:xfrm>
          <a:off x="13131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平成１３年度から平成２２年度までの１０年間で７．３％の定員削減により、「定員管理の状況」は、全国平均、宮城県平均及び類似団体を下回っているため、適正な水準内にあると考えられる。</a:t>
          </a:r>
        </a:p>
        <a:p>
          <a:r>
            <a:rPr kumimoji="1" lang="ja-JP" altLang="en-US" sz="1300">
              <a:latin typeface="ＭＳ Ｐゴシック" panose="020B0600070205080204" pitchFamily="50" charset="-128"/>
              <a:ea typeface="ＭＳ Ｐゴシック" panose="020B0600070205080204" pitchFamily="50" charset="-128"/>
            </a:rPr>
            <a:t>　今後も定員適正化計画により、定員適正化に努める。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11612</xdr:rowOff>
    </xdr:from>
    <xdr:to>
      <xdr:col>81</xdr:col>
      <xdr:colOff>44450</xdr:colOff>
      <xdr:row>60</xdr:row>
      <xdr:rowOff>28847</xdr:rowOff>
    </xdr:to>
    <xdr:cxnSp macro="">
      <xdr:nvCxnSpPr>
        <xdr:cNvPr id="320" name="直線コネクタ 319"/>
        <xdr:cNvCxnSpPr/>
      </xdr:nvCxnSpPr>
      <xdr:spPr>
        <a:xfrm flipV="1">
          <a:off x="16179800" y="1029861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27124</xdr:rowOff>
    </xdr:from>
    <xdr:to>
      <xdr:col>77</xdr:col>
      <xdr:colOff>44450</xdr:colOff>
      <xdr:row>60</xdr:row>
      <xdr:rowOff>28847</xdr:rowOff>
    </xdr:to>
    <xdr:cxnSp macro="">
      <xdr:nvCxnSpPr>
        <xdr:cNvPr id="323" name="直線コネクタ 322"/>
        <xdr:cNvCxnSpPr/>
      </xdr:nvCxnSpPr>
      <xdr:spPr>
        <a:xfrm>
          <a:off x="15290800" y="10314124"/>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27124</xdr:rowOff>
    </xdr:from>
    <xdr:to>
      <xdr:col>72</xdr:col>
      <xdr:colOff>203200</xdr:colOff>
      <xdr:row>60</xdr:row>
      <xdr:rowOff>30571</xdr:rowOff>
    </xdr:to>
    <xdr:cxnSp macro="">
      <xdr:nvCxnSpPr>
        <xdr:cNvPr id="326" name="直線コネクタ 325"/>
        <xdr:cNvCxnSpPr/>
      </xdr:nvCxnSpPr>
      <xdr:spPr>
        <a:xfrm flipV="1">
          <a:off x="14401800" y="1031412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21953</xdr:rowOff>
    </xdr:from>
    <xdr:to>
      <xdr:col>68</xdr:col>
      <xdr:colOff>152400</xdr:colOff>
      <xdr:row>60</xdr:row>
      <xdr:rowOff>30571</xdr:rowOff>
    </xdr:to>
    <xdr:cxnSp macro="">
      <xdr:nvCxnSpPr>
        <xdr:cNvPr id="329" name="直線コネクタ 328"/>
        <xdr:cNvCxnSpPr/>
      </xdr:nvCxnSpPr>
      <xdr:spPr>
        <a:xfrm>
          <a:off x="13512800" y="1030895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132262</xdr:rowOff>
    </xdr:from>
    <xdr:to>
      <xdr:col>81</xdr:col>
      <xdr:colOff>95250</xdr:colOff>
      <xdr:row>60</xdr:row>
      <xdr:rowOff>62412</xdr:rowOff>
    </xdr:to>
    <xdr:sp macro="" textlink="">
      <xdr:nvSpPr>
        <xdr:cNvPr id="339" name="楕円 338"/>
        <xdr:cNvSpPr/>
      </xdr:nvSpPr>
      <xdr:spPr>
        <a:xfrm>
          <a:off x="169672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148789</xdr:rowOff>
    </xdr:from>
    <xdr:ext cx="762000" cy="259045"/>
    <xdr:sp macro="" textlink="">
      <xdr:nvSpPr>
        <xdr:cNvPr id="340" name="定員管理の状況該当値テキスト"/>
        <xdr:cNvSpPr txBox="1"/>
      </xdr:nvSpPr>
      <xdr:spPr>
        <a:xfrm>
          <a:off x="17106900" y="1009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149497</xdr:rowOff>
    </xdr:from>
    <xdr:to>
      <xdr:col>77</xdr:col>
      <xdr:colOff>95250</xdr:colOff>
      <xdr:row>60</xdr:row>
      <xdr:rowOff>79647</xdr:rowOff>
    </xdr:to>
    <xdr:sp macro="" textlink="">
      <xdr:nvSpPr>
        <xdr:cNvPr id="341" name="楕円 340"/>
        <xdr:cNvSpPr/>
      </xdr:nvSpPr>
      <xdr:spPr>
        <a:xfrm>
          <a:off x="16129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89824</xdr:rowOff>
    </xdr:from>
    <xdr:ext cx="736600" cy="259045"/>
    <xdr:sp macro="" textlink="">
      <xdr:nvSpPr>
        <xdr:cNvPr id="342" name="テキスト ボックス 341"/>
        <xdr:cNvSpPr txBox="1"/>
      </xdr:nvSpPr>
      <xdr:spPr>
        <a:xfrm>
          <a:off x="15798800" y="10033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147774</xdr:rowOff>
    </xdr:from>
    <xdr:to>
      <xdr:col>73</xdr:col>
      <xdr:colOff>44450</xdr:colOff>
      <xdr:row>60</xdr:row>
      <xdr:rowOff>77924</xdr:rowOff>
    </xdr:to>
    <xdr:sp macro="" textlink="">
      <xdr:nvSpPr>
        <xdr:cNvPr id="343" name="楕円 342"/>
        <xdr:cNvSpPr/>
      </xdr:nvSpPr>
      <xdr:spPr>
        <a:xfrm>
          <a:off x="15240000" y="102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88101</xdr:rowOff>
    </xdr:from>
    <xdr:ext cx="762000" cy="259045"/>
    <xdr:sp macro="" textlink="">
      <xdr:nvSpPr>
        <xdr:cNvPr id="344" name="テキスト ボックス 343"/>
        <xdr:cNvSpPr txBox="1"/>
      </xdr:nvSpPr>
      <xdr:spPr>
        <a:xfrm>
          <a:off x="14909800" y="1003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151221</xdr:rowOff>
    </xdr:from>
    <xdr:to>
      <xdr:col>68</xdr:col>
      <xdr:colOff>203200</xdr:colOff>
      <xdr:row>60</xdr:row>
      <xdr:rowOff>81371</xdr:rowOff>
    </xdr:to>
    <xdr:sp macro="" textlink="">
      <xdr:nvSpPr>
        <xdr:cNvPr id="345" name="楕円 344"/>
        <xdr:cNvSpPr/>
      </xdr:nvSpPr>
      <xdr:spPr>
        <a:xfrm>
          <a:off x="14351000" y="102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91548</xdr:rowOff>
    </xdr:from>
    <xdr:ext cx="762000" cy="259045"/>
    <xdr:sp macro="" textlink="">
      <xdr:nvSpPr>
        <xdr:cNvPr id="346" name="テキスト ボックス 345"/>
        <xdr:cNvSpPr txBox="1"/>
      </xdr:nvSpPr>
      <xdr:spPr>
        <a:xfrm>
          <a:off x="14020800" y="1003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142603</xdr:rowOff>
    </xdr:from>
    <xdr:to>
      <xdr:col>64</xdr:col>
      <xdr:colOff>152400</xdr:colOff>
      <xdr:row>60</xdr:row>
      <xdr:rowOff>72753</xdr:rowOff>
    </xdr:to>
    <xdr:sp macro="" textlink="">
      <xdr:nvSpPr>
        <xdr:cNvPr id="347" name="楕円 346"/>
        <xdr:cNvSpPr/>
      </xdr:nvSpPr>
      <xdr:spPr>
        <a:xfrm>
          <a:off x="13462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82930</xdr:rowOff>
    </xdr:from>
    <xdr:ext cx="762000" cy="259045"/>
    <xdr:sp macro="" textlink="">
      <xdr:nvSpPr>
        <xdr:cNvPr id="348" name="テキスト ボックス 347"/>
        <xdr:cNvSpPr txBox="1"/>
      </xdr:nvSpPr>
      <xdr:spPr>
        <a:xfrm>
          <a:off x="13131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過年度に借入した大規模な投資的事業の償還完了により、元利償還金が減少したため、昨年度より０．５ポイント減少したものの、全国平均、宮城県平均及び類似団体平均は上回っている。</a:t>
          </a:r>
        </a:p>
        <a:p>
          <a:r>
            <a:rPr kumimoji="1" lang="ja-JP" altLang="en-US" sz="1300">
              <a:latin typeface="ＭＳ Ｐゴシック" panose="020B0600070205080204" pitchFamily="50" charset="-128"/>
              <a:ea typeface="ＭＳ Ｐゴシック" panose="020B0600070205080204" pitchFamily="50" charset="-128"/>
            </a:rPr>
            <a:t>　今後も地方債残高（公債費）の削減や政策的に課税客体を増やすなど、町税収入の増加を図り、実質公債費比率の削減に努める。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81704</xdr:rowOff>
    </xdr:to>
    <xdr:cxnSp macro="">
      <xdr:nvCxnSpPr>
        <xdr:cNvPr id="381" name="直線コネクタ 380"/>
        <xdr:cNvCxnSpPr/>
      </xdr:nvCxnSpPr>
      <xdr:spPr>
        <a:xfrm flipV="1">
          <a:off x="16179800" y="724238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129963</xdr:rowOff>
    </xdr:to>
    <xdr:cxnSp macro="">
      <xdr:nvCxnSpPr>
        <xdr:cNvPr id="384" name="直線コネクタ 383"/>
        <xdr:cNvCxnSpPr/>
      </xdr:nvCxnSpPr>
      <xdr:spPr>
        <a:xfrm flipV="1">
          <a:off x="15290800" y="72826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154094</xdr:rowOff>
    </xdr:to>
    <xdr:cxnSp macro="">
      <xdr:nvCxnSpPr>
        <xdr:cNvPr id="387" name="直線コネクタ 386"/>
        <xdr:cNvCxnSpPr/>
      </xdr:nvCxnSpPr>
      <xdr:spPr>
        <a:xfrm flipV="1">
          <a:off x="14401800" y="73308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42</xdr:row>
      <xdr:rowOff>154094</xdr:rowOff>
    </xdr:to>
    <xdr:cxnSp macro="">
      <xdr:nvCxnSpPr>
        <xdr:cNvPr id="390" name="直線コネクタ 389"/>
        <xdr:cNvCxnSpPr/>
      </xdr:nvCxnSpPr>
      <xdr:spPr>
        <a:xfrm>
          <a:off x="13512800" y="7354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400" name="楕円 399"/>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1" name="公債費負担の状況該当値テキスト"/>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2" name="楕円 401"/>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3" name="テキスト ボックス 402"/>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4" name="楕円 403"/>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5" name="テキスト ボックス 404"/>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06" name="楕円 405"/>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07" name="テキスト ボックス 406"/>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08" name="楕円 407"/>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18221</xdr:rowOff>
    </xdr:from>
    <xdr:ext cx="762000" cy="259045"/>
    <xdr:sp macro="" textlink="">
      <xdr:nvSpPr>
        <xdr:cNvPr id="409" name="テキスト ボックス 408"/>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となる「地方債の現在高」をはじめ、「公営企業債等繰入見込額」及び「組合負担等見込額」は増加し、また、東日本大震災復興事業の進展のより充当可能基金の残高が減少したため、昨年度より２７．６ポイント上昇し、全国平均、宮城平均及び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近年は、文化複合施設整備事業などの大規模な投資的事業の本格化により、一時的に地方債借入額は上昇傾向にあるため、今後は借入を抑制し、将来負担比率の適正化に努める。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153307</xdr:rowOff>
    </xdr:from>
    <xdr:to>
      <xdr:col>81</xdr:col>
      <xdr:colOff>44450</xdr:colOff>
      <xdr:row>15</xdr:row>
      <xdr:rowOff>127544</xdr:rowOff>
    </xdr:to>
    <xdr:cxnSp macro="">
      <xdr:nvCxnSpPr>
        <xdr:cNvPr id="445" name="直線コネクタ 444"/>
        <xdr:cNvCxnSpPr/>
      </xdr:nvCxnSpPr>
      <xdr:spPr>
        <a:xfrm>
          <a:off x="16179800" y="2382157"/>
          <a:ext cx="838200" cy="3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153307</xdr:rowOff>
    </xdr:from>
    <xdr:to>
      <xdr:col>77</xdr:col>
      <xdr:colOff>44450</xdr:colOff>
      <xdr:row>13</xdr:row>
      <xdr:rowOff>169394</xdr:rowOff>
    </xdr:to>
    <xdr:cxnSp macro="">
      <xdr:nvCxnSpPr>
        <xdr:cNvPr id="448" name="直線コネクタ 447"/>
        <xdr:cNvCxnSpPr/>
      </xdr:nvCxnSpPr>
      <xdr:spPr>
        <a:xfrm flipV="1">
          <a:off x="15290800" y="23821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50" name="テキスト ボックス 449"/>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1" name="フローチャート: 判断 450"/>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9149</xdr:rowOff>
    </xdr:from>
    <xdr:ext cx="762000" cy="259045"/>
    <xdr:sp macro="" textlink="">
      <xdr:nvSpPr>
        <xdr:cNvPr id="452" name="テキスト ボックス 451"/>
        <xdr:cNvSpPr txBox="1"/>
      </xdr:nvSpPr>
      <xdr:spPr>
        <a:xfrm>
          <a:off x="14909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3" name="フローチャート: 判断 452"/>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4" name="テキスト ボックス 453"/>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5" name="フローチャート: 判断 454"/>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6" name="テキスト ボックス 455"/>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76744</xdr:rowOff>
    </xdr:from>
    <xdr:to>
      <xdr:col>81</xdr:col>
      <xdr:colOff>95250</xdr:colOff>
      <xdr:row>16</xdr:row>
      <xdr:rowOff>6894</xdr:rowOff>
    </xdr:to>
    <xdr:sp macro="" textlink="">
      <xdr:nvSpPr>
        <xdr:cNvPr id="462" name="楕円 461"/>
        <xdr:cNvSpPr/>
      </xdr:nvSpPr>
      <xdr:spPr>
        <a:xfrm>
          <a:off x="16967200" y="26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48821</xdr:rowOff>
    </xdr:from>
    <xdr:ext cx="762000" cy="259045"/>
    <xdr:sp macro="" textlink="">
      <xdr:nvSpPr>
        <xdr:cNvPr id="463" name="将来負担の状況該当値テキスト"/>
        <xdr:cNvSpPr txBox="1"/>
      </xdr:nvSpPr>
      <xdr:spPr>
        <a:xfrm>
          <a:off x="17106900" y="262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102507</xdr:rowOff>
    </xdr:from>
    <xdr:to>
      <xdr:col>77</xdr:col>
      <xdr:colOff>95250</xdr:colOff>
      <xdr:row>14</xdr:row>
      <xdr:rowOff>32657</xdr:rowOff>
    </xdr:to>
    <xdr:sp macro="" textlink="">
      <xdr:nvSpPr>
        <xdr:cNvPr id="464" name="楕円 463"/>
        <xdr:cNvSpPr/>
      </xdr:nvSpPr>
      <xdr:spPr>
        <a:xfrm>
          <a:off x="16129000" y="23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42834</xdr:rowOff>
    </xdr:from>
    <xdr:ext cx="736600" cy="259045"/>
    <xdr:sp macro="" textlink="">
      <xdr:nvSpPr>
        <xdr:cNvPr id="465" name="テキスト ボックス 464"/>
        <xdr:cNvSpPr txBox="1"/>
      </xdr:nvSpPr>
      <xdr:spPr>
        <a:xfrm>
          <a:off x="15798800" y="210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118594</xdr:rowOff>
    </xdr:from>
    <xdr:to>
      <xdr:col>73</xdr:col>
      <xdr:colOff>44450</xdr:colOff>
      <xdr:row>14</xdr:row>
      <xdr:rowOff>48744</xdr:rowOff>
    </xdr:to>
    <xdr:sp macro="" textlink="">
      <xdr:nvSpPr>
        <xdr:cNvPr id="466" name="楕円 465"/>
        <xdr:cNvSpPr/>
      </xdr:nvSpPr>
      <xdr:spPr>
        <a:xfrm>
          <a:off x="15240000" y="2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58921</xdr:rowOff>
    </xdr:from>
    <xdr:ext cx="762000" cy="259045"/>
    <xdr:sp macro="" textlink="">
      <xdr:nvSpPr>
        <xdr:cNvPr id="467" name="テキスト ボックス 466"/>
        <xdr:cNvSpPr txBox="1"/>
      </xdr:nvSpPr>
      <xdr:spPr>
        <a:xfrm>
          <a:off x="14909800" y="211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36,090
35,928
44.89
15,775,376
15,034,025
563,296
6,924,814
13,453,156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全国平均、宮城県平均を下回っており、適正な水準内にあると考えられる。</a:t>
          </a:r>
        </a:p>
        <a:p>
          <a:r>
            <a:rPr kumimoji="1" lang="ja-JP" altLang="en-US" sz="1300">
              <a:latin typeface="ＭＳ Ｐゴシック" panose="020B0600070205080204" pitchFamily="50" charset="-128"/>
              <a:ea typeface="ＭＳ Ｐゴシック" panose="020B0600070205080204" pitchFamily="50" charset="-128"/>
            </a:rPr>
            <a:t>　今後も継続的かつ計画的な給与適正化と定員適正化、行政改革への取り組みを通じて人件費の抑制に努める。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36</xdr:row>
      <xdr:rowOff>140716</xdr:rowOff>
    </xdr:to>
    <xdr:cxnSp macro="">
      <xdr:nvCxnSpPr>
        <xdr:cNvPr id="64" name="直線コネクタ 63"/>
        <xdr:cNvCxnSpPr/>
      </xdr:nvCxnSpPr>
      <xdr:spPr>
        <a:xfrm>
          <a:off x="3987800" y="62946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36</xdr:row>
      <xdr:rowOff>159004</xdr:rowOff>
    </xdr:to>
    <xdr:cxnSp macro="">
      <xdr:nvCxnSpPr>
        <xdr:cNvPr id="67" name="直線コネクタ 66"/>
        <xdr:cNvCxnSpPr/>
      </xdr:nvCxnSpPr>
      <xdr:spPr>
        <a:xfrm flipV="1">
          <a:off x="3098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36</xdr:row>
      <xdr:rowOff>159004</xdr:rowOff>
    </xdr:to>
    <xdr:cxnSp macro="">
      <xdr:nvCxnSpPr>
        <xdr:cNvPr id="70" name="直線コネクタ 69"/>
        <xdr:cNvCxnSpPr/>
      </xdr:nvCxnSpPr>
      <xdr:spPr>
        <a:xfrm>
          <a:off x="2209800" y="6331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159004</xdr:rowOff>
    </xdr:to>
    <xdr:cxnSp macro="">
      <xdr:nvCxnSpPr>
        <xdr:cNvPr id="73" name="直線コネクタ 72"/>
        <xdr:cNvCxnSpPr/>
      </xdr:nvCxnSpPr>
      <xdr:spPr>
        <a:xfrm>
          <a:off x="1320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61993</xdr:rowOff>
    </xdr:from>
    <xdr:ext cx="762000" cy="259045"/>
    <xdr:sp macro="" textlink="">
      <xdr:nvSpPr>
        <xdr:cNvPr id="84" name="人件費該当値テキスト"/>
        <xdr:cNvSpPr txBox="1"/>
      </xdr:nvSpPr>
      <xdr:spPr>
        <a:xfrm>
          <a:off x="4914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88" name="テキスト ボックス 87"/>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90" name="テキスト ボックス 89"/>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たものの、全国平均及び宮城県平均を上回っている状況にある。主な要因としては、公共施設等の管理に要する委託料や情報関連機器の賃借料の影響によるものである。施設の指定管理者制度の導入など民間活力の活用を推進し、情報関連機器の根本的な見直しを図るなどコストの低減に努め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107950</xdr:rowOff>
    </xdr:to>
    <xdr:cxnSp macro="">
      <xdr:nvCxnSpPr>
        <xdr:cNvPr id="125" name="直線コネクタ 124"/>
        <xdr:cNvCxnSpPr/>
      </xdr:nvCxnSpPr>
      <xdr:spPr>
        <a:xfrm>
          <a:off x="15671800" y="2672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15</xdr:row>
      <xdr:rowOff>168910</xdr:rowOff>
    </xdr:to>
    <xdr:cxnSp macro="">
      <xdr:nvCxnSpPr>
        <xdr:cNvPr id="128" name="直線コネクタ 127"/>
        <xdr:cNvCxnSpPr/>
      </xdr:nvCxnSpPr>
      <xdr:spPr>
        <a:xfrm flipV="1">
          <a:off x="14782800" y="267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15</xdr:row>
      <xdr:rowOff>168910</xdr:rowOff>
    </xdr:to>
    <xdr:cxnSp macro="">
      <xdr:nvCxnSpPr>
        <xdr:cNvPr id="131" name="直線コネクタ 130"/>
        <xdr:cNvCxnSpPr/>
      </xdr:nvCxnSpPr>
      <xdr:spPr>
        <a:xfrm>
          <a:off x="13893800" y="270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100330</xdr:rowOff>
    </xdr:from>
    <xdr:to>
      <xdr:col>69</xdr:col>
      <xdr:colOff>92075</xdr:colOff>
      <xdr:row>15</xdr:row>
      <xdr:rowOff>130810</xdr:rowOff>
    </xdr:to>
    <xdr:cxnSp macro="">
      <xdr:nvCxnSpPr>
        <xdr:cNvPr id="134" name="直線コネクタ 133"/>
        <xdr:cNvCxnSpPr/>
      </xdr:nvCxnSpPr>
      <xdr:spPr>
        <a:xfrm>
          <a:off x="13004800" y="267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4" name="楕円 143"/>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5"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49530</xdr:rowOff>
    </xdr:from>
    <xdr:to>
      <xdr:col>78</xdr:col>
      <xdr:colOff>120650</xdr:colOff>
      <xdr:row>15</xdr:row>
      <xdr:rowOff>151130</xdr:rowOff>
    </xdr:to>
    <xdr:sp macro="" textlink="">
      <xdr:nvSpPr>
        <xdr:cNvPr id="146" name="楕円 145"/>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161307</xdr:rowOff>
    </xdr:from>
    <xdr:ext cx="736600" cy="259045"/>
    <xdr:sp macro="" textlink="">
      <xdr:nvSpPr>
        <xdr:cNvPr id="147" name="テキスト ボックス 146"/>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118110</xdr:rowOff>
    </xdr:from>
    <xdr:to>
      <xdr:col>74</xdr:col>
      <xdr:colOff>31750</xdr:colOff>
      <xdr:row>16</xdr:row>
      <xdr:rowOff>48260</xdr:rowOff>
    </xdr:to>
    <xdr:sp macro="" textlink="">
      <xdr:nvSpPr>
        <xdr:cNvPr id="148" name="楕円 147"/>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49" name="テキスト ボックス 148"/>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0" name="楕円 149"/>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20337</xdr:rowOff>
    </xdr:from>
    <xdr:ext cx="762000" cy="259045"/>
    <xdr:sp macro="" textlink="">
      <xdr:nvSpPr>
        <xdr:cNvPr id="151" name="テキスト ボックス 150"/>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2" name="楕円 151"/>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53" name="テキスト ボックス 152"/>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近年、子ども医療費助成や認可保育所施設の増加などの少子化対策事業により、扶助費は増加傾向にあるため、類似団体よりは上回っているものの、全国平均、宮城県平均は下回っている。</a:t>
          </a:r>
        </a:p>
        <a:p>
          <a:r>
            <a:rPr kumimoji="1" lang="ja-JP" altLang="en-US" sz="1300">
              <a:latin typeface="ＭＳ Ｐゴシック" panose="020B0600070205080204" pitchFamily="50" charset="-128"/>
              <a:ea typeface="ＭＳ Ｐゴシック" panose="020B0600070205080204" pitchFamily="50" charset="-128"/>
            </a:rPr>
            <a:t>　今後も扶助費については、高齢化率の上昇や国の少子化対策事業により、上昇傾向になることが予想されるため、自主財源である税収などの歳入確保に努め、財政の健全化に努める。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37193</xdr:rowOff>
    </xdr:to>
    <xdr:cxnSp macro="">
      <xdr:nvCxnSpPr>
        <xdr:cNvPr id="188" name="直線コネクタ 187"/>
        <xdr:cNvCxnSpPr/>
      </xdr:nvCxnSpPr>
      <xdr:spPr>
        <a:xfrm>
          <a:off x="3987800" y="96901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56243</xdr:rowOff>
    </xdr:from>
    <xdr:to>
      <xdr:col>19</xdr:col>
      <xdr:colOff>187325</xdr:colOff>
      <xdr:row>56</xdr:row>
      <xdr:rowOff>88900</xdr:rowOff>
    </xdr:to>
    <xdr:cxnSp macro="">
      <xdr:nvCxnSpPr>
        <xdr:cNvPr id="191" name="直線コネクタ 190"/>
        <xdr:cNvCxnSpPr/>
      </xdr:nvCxnSpPr>
      <xdr:spPr>
        <a:xfrm>
          <a:off x="3098800" y="965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56243</xdr:rowOff>
    </xdr:to>
    <xdr:cxnSp macro="">
      <xdr:nvCxnSpPr>
        <xdr:cNvPr id="194" name="直線コネクタ 193"/>
        <xdr:cNvCxnSpPr/>
      </xdr:nvCxnSpPr>
      <xdr:spPr>
        <a:xfrm>
          <a:off x="2209800" y="9570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55</xdr:row>
      <xdr:rowOff>140607</xdr:rowOff>
    </xdr:to>
    <xdr:cxnSp macro="">
      <xdr:nvCxnSpPr>
        <xdr:cNvPr id="197" name="直線コネクタ 196"/>
        <xdr:cNvCxnSpPr/>
      </xdr:nvCxnSpPr>
      <xdr:spPr>
        <a:xfrm>
          <a:off x="1320800" y="9526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07" name="楕円 206"/>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08"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9" name="楕円 208"/>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0" name="テキスト ボックス 209"/>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5443</xdr:rowOff>
    </xdr:from>
    <xdr:to>
      <xdr:col>15</xdr:col>
      <xdr:colOff>149225</xdr:colOff>
      <xdr:row>56</xdr:row>
      <xdr:rowOff>107043</xdr:rowOff>
    </xdr:to>
    <xdr:sp macro="" textlink="">
      <xdr:nvSpPr>
        <xdr:cNvPr id="211" name="楕円 210"/>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12" name="テキスト ボックス 211"/>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3" name="楕円 212"/>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14" name="テキスト ボックス 213"/>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5" name="楕円 214"/>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16" name="テキスト ボックス 215"/>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宮城県平均及び類似団体平均を下回っている。今後も、適正な他会計への繰出し（繰出金）を実施するとともに、維持補修費については、公共施設適正管理計画及び各施設の個別計画を活用し、コストの平準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12700</xdr:rowOff>
    </xdr:to>
    <xdr:cxnSp macro="">
      <xdr:nvCxnSpPr>
        <xdr:cNvPr id="253" name="直線コネクタ 252"/>
        <xdr:cNvCxnSpPr/>
      </xdr:nvCxnSpPr>
      <xdr:spPr>
        <a:xfrm flipV="1">
          <a:off x="15671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12700</xdr:rowOff>
    </xdr:to>
    <xdr:cxnSp macro="">
      <xdr:nvCxnSpPr>
        <xdr:cNvPr id="256" name="直線コネクタ 255"/>
        <xdr:cNvCxnSpPr/>
      </xdr:nvCxnSpPr>
      <xdr:spPr>
        <a:xfrm>
          <a:off x="14782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55</xdr:row>
      <xdr:rowOff>146050</xdr:rowOff>
    </xdr:to>
    <xdr:cxnSp macro="">
      <xdr:nvCxnSpPr>
        <xdr:cNvPr id="259" name="直線コネクタ 258"/>
        <xdr:cNvCxnSpPr/>
      </xdr:nvCxnSpPr>
      <xdr:spPr>
        <a:xfrm>
          <a:off x="13893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127000</xdr:rowOff>
    </xdr:from>
    <xdr:to>
      <xdr:col>69</xdr:col>
      <xdr:colOff>92075</xdr:colOff>
      <xdr:row>55</xdr:row>
      <xdr:rowOff>146050</xdr:rowOff>
    </xdr:to>
    <xdr:cxnSp macro="">
      <xdr:nvCxnSpPr>
        <xdr:cNvPr id="262" name="直線コネクタ 261"/>
        <xdr:cNvCxnSpPr/>
      </xdr:nvCxnSpPr>
      <xdr:spPr>
        <a:xfrm>
          <a:off x="13004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2" name="楕円 271"/>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3"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4" name="楕円 273"/>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5" name="テキスト ボックス 274"/>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6" name="楕円 275"/>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7" name="テキスト ボックス 276"/>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8" name="楕円 277"/>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9" name="テキスト ボックス 278"/>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76200</xdr:rowOff>
    </xdr:from>
    <xdr:to>
      <xdr:col>65</xdr:col>
      <xdr:colOff>53975</xdr:colOff>
      <xdr:row>56</xdr:row>
      <xdr:rowOff>6350</xdr:rowOff>
    </xdr:to>
    <xdr:sp macro="" textlink="">
      <xdr:nvSpPr>
        <xdr:cNvPr id="280" name="楕円 279"/>
        <xdr:cNvSpPr/>
      </xdr:nvSpPr>
      <xdr:spPr>
        <a:xfrm>
          <a:off x="12954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16527</xdr:rowOff>
    </xdr:from>
    <xdr:ext cx="762000" cy="259045"/>
    <xdr:sp macro="" textlink="">
      <xdr:nvSpPr>
        <xdr:cNvPr id="281" name="テキスト ボックス 280"/>
        <xdr:cNvSpPr txBox="1"/>
      </xdr:nvSpPr>
      <xdr:spPr>
        <a:xfrm>
          <a:off x="12623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全国平均及び宮城県平均をやや上回るが、類似団体平均を下回っている。今後も、各種団体等への補助金の見直しや類似補助事業の統廃合を推進し、補助費が上昇しないように努める。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35560</xdr:rowOff>
    </xdr:to>
    <xdr:cxnSp macro="">
      <xdr:nvCxnSpPr>
        <xdr:cNvPr id="311" name="直線コネクタ 310"/>
        <xdr:cNvCxnSpPr/>
      </xdr:nvCxnSpPr>
      <xdr:spPr>
        <a:xfrm flipV="1">
          <a:off x="15671800" y="61940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35560</xdr:rowOff>
    </xdr:to>
    <xdr:cxnSp macro="">
      <xdr:nvCxnSpPr>
        <xdr:cNvPr id="314" name="直線コネクタ 313"/>
        <xdr:cNvCxnSpPr/>
      </xdr:nvCxnSpPr>
      <xdr:spPr>
        <a:xfrm>
          <a:off x="14782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35560</xdr:rowOff>
    </xdr:to>
    <xdr:cxnSp macro="">
      <xdr:nvCxnSpPr>
        <xdr:cNvPr id="317" name="直線コネクタ 316"/>
        <xdr:cNvCxnSpPr/>
      </xdr:nvCxnSpPr>
      <xdr:spPr>
        <a:xfrm flipV="1">
          <a:off x="13893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35560</xdr:rowOff>
    </xdr:to>
    <xdr:cxnSp macro="">
      <xdr:nvCxnSpPr>
        <xdr:cNvPr id="320" name="直線コネクタ 319"/>
        <xdr:cNvCxnSpPr/>
      </xdr:nvCxnSpPr>
      <xdr:spPr>
        <a:xfrm>
          <a:off x="13004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30" name="楕円 329"/>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31"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32" name="楕円 331"/>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33" name="テキスト ボックス 332"/>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4" name="楕円 333"/>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5" name="テキスト ボックス 334"/>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6" name="楕円 335"/>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7" name="テキスト ボックス 336"/>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8" name="楕円 337"/>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9" name="テキスト ボックス 338"/>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過年度に借入した大規模な投資的事業の償還完了に伴い、前年度と比較して比率は減少したものの、　全国平均、宮城県平均及び類似団体を上回っている。</a:t>
          </a:r>
        </a:p>
        <a:p>
          <a:r>
            <a:rPr kumimoji="1" lang="ja-JP" altLang="en-US" sz="1300">
              <a:latin typeface="ＭＳ Ｐゴシック" panose="020B0600070205080204" pitchFamily="50" charset="-128"/>
              <a:ea typeface="ＭＳ Ｐゴシック" panose="020B0600070205080204" pitchFamily="50" charset="-128"/>
            </a:rPr>
            <a:t>　近年は、文化複合施設整備事業などの大規模な投資的事業の本格化により、一時的に地方債借入額は上昇傾向にあるため、今後は借入を抑制を図り、地方債残高も減少させつつ、公債費の削減に努める。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20320</xdr:rowOff>
    </xdr:from>
    <xdr:to>
      <xdr:col>24</xdr:col>
      <xdr:colOff>25400</xdr:colOff>
      <xdr:row>78</xdr:row>
      <xdr:rowOff>35561</xdr:rowOff>
    </xdr:to>
    <xdr:cxnSp macro="">
      <xdr:nvCxnSpPr>
        <xdr:cNvPr id="372" name="直線コネクタ 371"/>
        <xdr:cNvCxnSpPr/>
      </xdr:nvCxnSpPr>
      <xdr:spPr>
        <a:xfrm flipV="1">
          <a:off x="3987800" y="133934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111761</xdr:rowOff>
    </xdr:to>
    <xdr:cxnSp macro="">
      <xdr:nvCxnSpPr>
        <xdr:cNvPr id="375" name="直線コネクタ 374"/>
        <xdr:cNvCxnSpPr/>
      </xdr:nvCxnSpPr>
      <xdr:spPr>
        <a:xfrm flipV="1">
          <a:off x="3098800" y="134086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111761</xdr:rowOff>
    </xdr:from>
    <xdr:to>
      <xdr:col>15</xdr:col>
      <xdr:colOff>98425</xdr:colOff>
      <xdr:row>79</xdr:row>
      <xdr:rowOff>8889</xdr:rowOff>
    </xdr:to>
    <xdr:cxnSp macro="">
      <xdr:nvCxnSpPr>
        <xdr:cNvPr id="378" name="直線コネクタ 377"/>
        <xdr:cNvCxnSpPr/>
      </xdr:nvCxnSpPr>
      <xdr:spPr>
        <a:xfrm flipV="1">
          <a:off x="2209800" y="134848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119380</xdr:rowOff>
    </xdr:from>
    <xdr:to>
      <xdr:col>11</xdr:col>
      <xdr:colOff>9525</xdr:colOff>
      <xdr:row>79</xdr:row>
      <xdr:rowOff>8889</xdr:rowOff>
    </xdr:to>
    <xdr:cxnSp macro="">
      <xdr:nvCxnSpPr>
        <xdr:cNvPr id="381" name="直線コネクタ 380"/>
        <xdr:cNvCxnSpPr/>
      </xdr:nvCxnSpPr>
      <xdr:spPr>
        <a:xfrm>
          <a:off x="1320800" y="134924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91" name="楕円 390"/>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113047</xdr:rowOff>
    </xdr:from>
    <xdr:ext cx="762000" cy="259045"/>
    <xdr:sp macro="" textlink="">
      <xdr:nvSpPr>
        <xdr:cNvPr id="392" name="公債費該当値テキスト"/>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3" name="楕円 392"/>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4" name="テキスト ボックス 393"/>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60961</xdr:rowOff>
    </xdr:from>
    <xdr:to>
      <xdr:col>15</xdr:col>
      <xdr:colOff>149225</xdr:colOff>
      <xdr:row>78</xdr:row>
      <xdr:rowOff>162561</xdr:rowOff>
    </xdr:to>
    <xdr:sp macro="" textlink="">
      <xdr:nvSpPr>
        <xdr:cNvPr id="395" name="楕円 394"/>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147338</xdr:rowOff>
    </xdr:from>
    <xdr:ext cx="762000" cy="259045"/>
    <xdr:sp macro="" textlink="">
      <xdr:nvSpPr>
        <xdr:cNvPr id="396" name="テキスト ボックス 395"/>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129539</xdr:rowOff>
    </xdr:from>
    <xdr:to>
      <xdr:col>11</xdr:col>
      <xdr:colOff>60325</xdr:colOff>
      <xdr:row>79</xdr:row>
      <xdr:rowOff>59689</xdr:rowOff>
    </xdr:to>
    <xdr:sp macro="" textlink="">
      <xdr:nvSpPr>
        <xdr:cNvPr id="397" name="楕円 396"/>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398" name="テキスト ボックス 397"/>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68580</xdr:rowOff>
    </xdr:from>
    <xdr:to>
      <xdr:col>6</xdr:col>
      <xdr:colOff>171450</xdr:colOff>
      <xdr:row>78</xdr:row>
      <xdr:rowOff>170180</xdr:rowOff>
    </xdr:to>
    <xdr:sp macro="" textlink="">
      <xdr:nvSpPr>
        <xdr:cNvPr id="399" name="楕円 398"/>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154957</xdr:rowOff>
    </xdr:from>
    <xdr:ext cx="762000" cy="259045"/>
    <xdr:sp macro="" textlink="">
      <xdr:nvSpPr>
        <xdr:cNvPr id="400" name="テキスト ボックス 399"/>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全国平均、宮城県平均及び類似団体平均を下回っている。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今後も、行政の効率化に努めるとともに、自主財源である税収などの歳入確保に努め、財政の健全化に努める。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76708</xdr:rowOff>
    </xdr:to>
    <xdr:cxnSp macro="">
      <xdr:nvCxnSpPr>
        <xdr:cNvPr id="431" name="直線コネクタ 430"/>
        <xdr:cNvCxnSpPr/>
      </xdr:nvCxnSpPr>
      <xdr:spPr>
        <a:xfrm>
          <a:off x="15671800" y="1306576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72137</xdr:rowOff>
    </xdr:to>
    <xdr:cxnSp macro="">
      <xdr:nvCxnSpPr>
        <xdr:cNvPr id="434" name="直線コネクタ 433"/>
        <xdr:cNvCxnSpPr/>
      </xdr:nvCxnSpPr>
      <xdr:spPr>
        <a:xfrm flipV="1">
          <a:off x="14782800" y="130657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72137</xdr:rowOff>
    </xdr:to>
    <xdr:cxnSp macro="">
      <xdr:nvCxnSpPr>
        <xdr:cNvPr id="437" name="直線コネクタ 436"/>
        <xdr:cNvCxnSpPr/>
      </xdr:nvCxnSpPr>
      <xdr:spPr>
        <a:xfrm>
          <a:off x="13893800" y="130520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76</xdr:row>
      <xdr:rowOff>21844</xdr:rowOff>
    </xdr:to>
    <xdr:cxnSp macro="">
      <xdr:nvCxnSpPr>
        <xdr:cNvPr id="440" name="直線コネクタ 439"/>
        <xdr:cNvCxnSpPr/>
      </xdr:nvCxnSpPr>
      <xdr:spPr>
        <a:xfrm>
          <a:off x="13004800" y="129606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50" name="楕円 449"/>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42435</xdr:rowOff>
    </xdr:from>
    <xdr:ext cx="762000" cy="259045"/>
    <xdr:sp macro="" textlink="">
      <xdr:nvSpPr>
        <xdr:cNvPr id="451"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2" name="楕円 451"/>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3" name="テキスト ボックス 452"/>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54" name="楕円 453"/>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55" name="テキスト ボックス 454"/>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142494</xdr:rowOff>
    </xdr:from>
    <xdr:to>
      <xdr:col>69</xdr:col>
      <xdr:colOff>142875</xdr:colOff>
      <xdr:row>76</xdr:row>
      <xdr:rowOff>72644</xdr:rowOff>
    </xdr:to>
    <xdr:sp macro="" textlink="">
      <xdr:nvSpPr>
        <xdr:cNvPr id="456" name="楕円 455"/>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57" name="テキスト ボックス 456"/>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58" name="楕円 457"/>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59" name="テキスト ボックス 458"/>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120692</xdr:rowOff>
    </xdr:from>
    <xdr:to>
      <xdr:col>29</xdr:col>
      <xdr:colOff>127000</xdr:colOff>
      <xdr:row>18</xdr:row>
      <xdr:rowOff>133836</xdr:rowOff>
    </xdr:to>
    <xdr:cxnSp macro="">
      <xdr:nvCxnSpPr>
        <xdr:cNvPr id="52" name="直線コネクタ 51"/>
        <xdr:cNvCxnSpPr/>
      </xdr:nvCxnSpPr>
      <xdr:spPr bwMode="auto">
        <a:xfrm flipV="1">
          <a:off x="5003800" y="3254417"/>
          <a:ext cx="647700" cy="1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122357</xdr:rowOff>
    </xdr:from>
    <xdr:to>
      <xdr:col>26</xdr:col>
      <xdr:colOff>50800</xdr:colOff>
      <xdr:row>18</xdr:row>
      <xdr:rowOff>133836</xdr:rowOff>
    </xdr:to>
    <xdr:cxnSp macro="">
      <xdr:nvCxnSpPr>
        <xdr:cNvPr id="55" name="直線コネクタ 54"/>
        <xdr:cNvCxnSpPr/>
      </xdr:nvCxnSpPr>
      <xdr:spPr bwMode="auto">
        <a:xfrm>
          <a:off x="4305300" y="3256082"/>
          <a:ext cx="698500" cy="11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122357</xdr:rowOff>
    </xdr:from>
    <xdr:to>
      <xdr:col>22</xdr:col>
      <xdr:colOff>114300</xdr:colOff>
      <xdr:row>18</xdr:row>
      <xdr:rowOff>128937</xdr:rowOff>
    </xdr:to>
    <xdr:cxnSp macro="">
      <xdr:nvCxnSpPr>
        <xdr:cNvPr id="58" name="直線コネクタ 57"/>
        <xdr:cNvCxnSpPr/>
      </xdr:nvCxnSpPr>
      <xdr:spPr bwMode="auto">
        <a:xfrm flipV="1">
          <a:off x="3606800" y="3256082"/>
          <a:ext cx="698500" cy="6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117720</xdr:rowOff>
    </xdr:from>
    <xdr:to>
      <xdr:col>18</xdr:col>
      <xdr:colOff>177800</xdr:colOff>
      <xdr:row>18</xdr:row>
      <xdr:rowOff>128937</xdr:rowOff>
    </xdr:to>
    <xdr:cxnSp macro="">
      <xdr:nvCxnSpPr>
        <xdr:cNvPr id="61" name="直線コネクタ 60"/>
        <xdr:cNvCxnSpPr/>
      </xdr:nvCxnSpPr>
      <xdr:spPr bwMode="auto">
        <a:xfrm>
          <a:off x="2908300" y="3251445"/>
          <a:ext cx="698500" cy="11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69892</xdr:rowOff>
    </xdr:from>
    <xdr:to>
      <xdr:col>29</xdr:col>
      <xdr:colOff>177800</xdr:colOff>
      <xdr:row>19</xdr:row>
      <xdr:rowOff>42</xdr:rowOff>
    </xdr:to>
    <xdr:sp macro="" textlink="">
      <xdr:nvSpPr>
        <xdr:cNvPr id="71" name="楕円 70"/>
        <xdr:cNvSpPr/>
      </xdr:nvSpPr>
      <xdr:spPr bwMode="auto">
        <a:xfrm>
          <a:off x="5600700" y="3203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41969</xdr:rowOff>
    </xdr:from>
    <xdr:ext cx="762000" cy="259045"/>
    <xdr:sp macro="" textlink="">
      <xdr:nvSpPr>
        <xdr:cNvPr id="72" name="人口1人当たり決算額の推移該当値テキスト130"/>
        <xdr:cNvSpPr txBox="1"/>
      </xdr:nvSpPr>
      <xdr:spPr>
        <a:xfrm>
          <a:off x="5740400" y="317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83036</xdr:rowOff>
    </xdr:from>
    <xdr:to>
      <xdr:col>26</xdr:col>
      <xdr:colOff>101600</xdr:colOff>
      <xdr:row>19</xdr:row>
      <xdr:rowOff>13186</xdr:rowOff>
    </xdr:to>
    <xdr:sp macro="" textlink="">
      <xdr:nvSpPr>
        <xdr:cNvPr id="73" name="楕円 72"/>
        <xdr:cNvSpPr/>
      </xdr:nvSpPr>
      <xdr:spPr bwMode="auto">
        <a:xfrm>
          <a:off x="4953000" y="3216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169413</xdr:rowOff>
    </xdr:from>
    <xdr:ext cx="736600" cy="259045"/>
    <xdr:sp macro="" textlink="">
      <xdr:nvSpPr>
        <xdr:cNvPr id="74" name="テキスト ボックス 73"/>
        <xdr:cNvSpPr txBox="1"/>
      </xdr:nvSpPr>
      <xdr:spPr>
        <a:xfrm>
          <a:off x="4622800" y="3303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71557</xdr:rowOff>
    </xdr:from>
    <xdr:to>
      <xdr:col>22</xdr:col>
      <xdr:colOff>165100</xdr:colOff>
      <xdr:row>19</xdr:row>
      <xdr:rowOff>1707</xdr:rowOff>
    </xdr:to>
    <xdr:sp macro="" textlink="">
      <xdr:nvSpPr>
        <xdr:cNvPr id="75" name="楕円 74"/>
        <xdr:cNvSpPr/>
      </xdr:nvSpPr>
      <xdr:spPr bwMode="auto">
        <a:xfrm>
          <a:off x="4254500" y="320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157934</xdr:rowOff>
    </xdr:from>
    <xdr:ext cx="762000" cy="259045"/>
    <xdr:sp macro="" textlink="">
      <xdr:nvSpPr>
        <xdr:cNvPr id="76" name="テキスト ボックス 75"/>
        <xdr:cNvSpPr txBox="1"/>
      </xdr:nvSpPr>
      <xdr:spPr>
        <a:xfrm>
          <a:off x="3924300" y="32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78138</xdr:rowOff>
    </xdr:from>
    <xdr:to>
      <xdr:col>19</xdr:col>
      <xdr:colOff>38100</xdr:colOff>
      <xdr:row>19</xdr:row>
      <xdr:rowOff>8288</xdr:rowOff>
    </xdr:to>
    <xdr:sp macro="" textlink="">
      <xdr:nvSpPr>
        <xdr:cNvPr id="77" name="楕円 76"/>
        <xdr:cNvSpPr/>
      </xdr:nvSpPr>
      <xdr:spPr bwMode="auto">
        <a:xfrm>
          <a:off x="3556000" y="3211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164514</xdr:rowOff>
    </xdr:from>
    <xdr:ext cx="762000" cy="259045"/>
    <xdr:sp macro="" textlink="">
      <xdr:nvSpPr>
        <xdr:cNvPr id="78" name="テキスト ボックス 77"/>
        <xdr:cNvSpPr txBox="1"/>
      </xdr:nvSpPr>
      <xdr:spPr>
        <a:xfrm>
          <a:off x="3225800" y="329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66920</xdr:rowOff>
    </xdr:from>
    <xdr:to>
      <xdr:col>15</xdr:col>
      <xdr:colOff>101600</xdr:colOff>
      <xdr:row>18</xdr:row>
      <xdr:rowOff>168520</xdr:rowOff>
    </xdr:to>
    <xdr:sp macro="" textlink="">
      <xdr:nvSpPr>
        <xdr:cNvPr id="79" name="楕円 78"/>
        <xdr:cNvSpPr/>
      </xdr:nvSpPr>
      <xdr:spPr bwMode="auto">
        <a:xfrm>
          <a:off x="2857500" y="3200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153297</xdr:rowOff>
    </xdr:from>
    <xdr:ext cx="762000" cy="259045"/>
    <xdr:sp macro="" textlink="">
      <xdr:nvSpPr>
        <xdr:cNvPr id="80" name="テキスト ボックス 79"/>
        <xdr:cNvSpPr txBox="1"/>
      </xdr:nvSpPr>
      <xdr:spPr>
        <a:xfrm>
          <a:off x="2527300" y="328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202274</xdr:rowOff>
    </xdr:from>
    <xdr:to>
      <xdr:col>29</xdr:col>
      <xdr:colOff>127000</xdr:colOff>
      <xdr:row>35</xdr:row>
      <xdr:rowOff>244501</xdr:rowOff>
    </xdr:to>
    <xdr:cxnSp macro="">
      <xdr:nvCxnSpPr>
        <xdr:cNvPr id="115" name="直線コネクタ 114"/>
        <xdr:cNvCxnSpPr/>
      </xdr:nvCxnSpPr>
      <xdr:spPr bwMode="auto">
        <a:xfrm flipV="1">
          <a:off x="5003800" y="6812624"/>
          <a:ext cx="647700" cy="42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187052</xdr:rowOff>
    </xdr:from>
    <xdr:ext cx="762000" cy="259045"/>
    <xdr:sp macro="" textlink="">
      <xdr:nvSpPr>
        <xdr:cNvPr id="116" name="人口1人当たり決算額の推移平均値テキスト445"/>
        <xdr:cNvSpPr txBox="1"/>
      </xdr:nvSpPr>
      <xdr:spPr>
        <a:xfrm>
          <a:off x="5740400" y="6797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206684</xdr:rowOff>
    </xdr:from>
    <xdr:to>
      <xdr:col>26</xdr:col>
      <xdr:colOff>50800</xdr:colOff>
      <xdr:row>35</xdr:row>
      <xdr:rowOff>244501</xdr:rowOff>
    </xdr:to>
    <xdr:cxnSp macro="">
      <xdr:nvCxnSpPr>
        <xdr:cNvPr id="118" name="直線コネクタ 117"/>
        <xdr:cNvCxnSpPr/>
      </xdr:nvCxnSpPr>
      <xdr:spPr bwMode="auto">
        <a:xfrm>
          <a:off x="4305300" y="6817034"/>
          <a:ext cx="698500" cy="3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153419</xdr:rowOff>
    </xdr:from>
    <xdr:to>
      <xdr:col>22</xdr:col>
      <xdr:colOff>114300</xdr:colOff>
      <xdr:row>35</xdr:row>
      <xdr:rowOff>206684</xdr:rowOff>
    </xdr:to>
    <xdr:cxnSp macro="">
      <xdr:nvCxnSpPr>
        <xdr:cNvPr id="121" name="直線コネクタ 120"/>
        <xdr:cNvCxnSpPr/>
      </xdr:nvCxnSpPr>
      <xdr:spPr bwMode="auto">
        <a:xfrm>
          <a:off x="3606800" y="6763769"/>
          <a:ext cx="698500" cy="53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153419</xdr:rowOff>
    </xdr:from>
    <xdr:to>
      <xdr:col>18</xdr:col>
      <xdr:colOff>177800</xdr:colOff>
      <xdr:row>35</xdr:row>
      <xdr:rowOff>164033</xdr:rowOff>
    </xdr:to>
    <xdr:cxnSp macro="">
      <xdr:nvCxnSpPr>
        <xdr:cNvPr id="124" name="直線コネクタ 123"/>
        <xdr:cNvCxnSpPr/>
      </xdr:nvCxnSpPr>
      <xdr:spPr bwMode="auto">
        <a:xfrm flipV="1">
          <a:off x="2908300" y="6763769"/>
          <a:ext cx="698500" cy="10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151474</xdr:rowOff>
    </xdr:from>
    <xdr:to>
      <xdr:col>29</xdr:col>
      <xdr:colOff>177800</xdr:colOff>
      <xdr:row>35</xdr:row>
      <xdr:rowOff>253074</xdr:rowOff>
    </xdr:to>
    <xdr:sp macro="" textlink="">
      <xdr:nvSpPr>
        <xdr:cNvPr id="134" name="楕円 133"/>
        <xdr:cNvSpPr/>
      </xdr:nvSpPr>
      <xdr:spPr bwMode="auto">
        <a:xfrm>
          <a:off x="5600700" y="6761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339451</xdr:rowOff>
    </xdr:from>
    <xdr:ext cx="762000" cy="259045"/>
    <xdr:sp macro="" textlink="">
      <xdr:nvSpPr>
        <xdr:cNvPr id="135" name="人口1人当たり決算額の推移該当値テキスト445"/>
        <xdr:cNvSpPr txBox="1"/>
      </xdr:nvSpPr>
      <xdr:spPr>
        <a:xfrm>
          <a:off x="5740400" y="66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193701</xdr:rowOff>
    </xdr:from>
    <xdr:to>
      <xdr:col>26</xdr:col>
      <xdr:colOff>101600</xdr:colOff>
      <xdr:row>35</xdr:row>
      <xdr:rowOff>295301</xdr:rowOff>
    </xdr:to>
    <xdr:sp macro="" textlink="">
      <xdr:nvSpPr>
        <xdr:cNvPr id="136" name="楕円 135"/>
        <xdr:cNvSpPr/>
      </xdr:nvSpPr>
      <xdr:spPr bwMode="auto">
        <a:xfrm>
          <a:off x="4953000" y="6804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305478</xdr:rowOff>
    </xdr:from>
    <xdr:ext cx="736600" cy="259045"/>
    <xdr:sp macro="" textlink="">
      <xdr:nvSpPr>
        <xdr:cNvPr id="137" name="テキスト ボックス 136"/>
        <xdr:cNvSpPr txBox="1"/>
      </xdr:nvSpPr>
      <xdr:spPr>
        <a:xfrm>
          <a:off x="4622800" y="6572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155884</xdr:rowOff>
    </xdr:from>
    <xdr:to>
      <xdr:col>22</xdr:col>
      <xdr:colOff>165100</xdr:colOff>
      <xdr:row>35</xdr:row>
      <xdr:rowOff>257484</xdr:rowOff>
    </xdr:to>
    <xdr:sp macro="" textlink="">
      <xdr:nvSpPr>
        <xdr:cNvPr id="138" name="楕円 137"/>
        <xdr:cNvSpPr/>
      </xdr:nvSpPr>
      <xdr:spPr bwMode="auto">
        <a:xfrm>
          <a:off x="4254500" y="6766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267661</xdr:rowOff>
    </xdr:from>
    <xdr:ext cx="762000" cy="259045"/>
    <xdr:sp macro="" textlink="">
      <xdr:nvSpPr>
        <xdr:cNvPr id="139" name="テキスト ボックス 138"/>
        <xdr:cNvSpPr txBox="1"/>
      </xdr:nvSpPr>
      <xdr:spPr>
        <a:xfrm>
          <a:off x="3924300" y="653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102619</xdr:rowOff>
    </xdr:from>
    <xdr:to>
      <xdr:col>19</xdr:col>
      <xdr:colOff>38100</xdr:colOff>
      <xdr:row>35</xdr:row>
      <xdr:rowOff>204219</xdr:rowOff>
    </xdr:to>
    <xdr:sp macro="" textlink="">
      <xdr:nvSpPr>
        <xdr:cNvPr id="140" name="楕円 139"/>
        <xdr:cNvSpPr/>
      </xdr:nvSpPr>
      <xdr:spPr bwMode="auto">
        <a:xfrm>
          <a:off x="3556000" y="6712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214396</xdr:rowOff>
    </xdr:from>
    <xdr:ext cx="762000" cy="259045"/>
    <xdr:sp macro="" textlink="">
      <xdr:nvSpPr>
        <xdr:cNvPr id="141" name="テキスト ボックス 140"/>
        <xdr:cNvSpPr txBox="1"/>
      </xdr:nvSpPr>
      <xdr:spPr>
        <a:xfrm>
          <a:off x="3225800" y="648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113233</xdr:rowOff>
    </xdr:from>
    <xdr:to>
      <xdr:col>15</xdr:col>
      <xdr:colOff>101600</xdr:colOff>
      <xdr:row>35</xdr:row>
      <xdr:rowOff>214833</xdr:rowOff>
    </xdr:to>
    <xdr:sp macro="" textlink="">
      <xdr:nvSpPr>
        <xdr:cNvPr id="142" name="楕円 141"/>
        <xdr:cNvSpPr/>
      </xdr:nvSpPr>
      <xdr:spPr bwMode="auto">
        <a:xfrm>
          <a:off x="2857500" y="6723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225010</xdr:rowOff>
    </xdr:from>
    <xdr:ext cx="762000" cy="259045"/>
    <xdr:sp macro="" textlink="">
      <xdr:nvSpPr>
        <xdr:cNvPr id="143" name="テキスト ボックス 142"/>
        <xdr:cNvSpPr txBox="1"/>
      </xdr:nvSpPr>
      <xdr:spPr>
        <a:xfrm>
          <a:off x="2527300" y="64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36,090
35,928
44.89
15,775,376
15,034,025
563,296
6,924,814
13,453,156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11912</xdr:rowOff>
    </xdr:from>
    <xdr:to>
      <xdr:col>24</xdr:col>
      <xdr:colOff>63500</xdr:colOff>
      <xdr:row>38</xdr:row>
      <xdr:rowOff>50489</xdr:rowOff>
    </xdr:to>
    <xdr:cxnSp macro="">
      <xdr:nvCxnSpPr>
        <xdr:cNvPr id="61" name="直線コネクタ 60"/>
        <xdr:cNvCxnSpPr/>
      </xdr:nvCxnSpPr>
      <xdr:spPr>
        <a:xfrm flipV="1">
          <a:off x="3797300" y="6527012"/>
          <a:ext cx="838200" cy="3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26486</xdr:rowOff>
    </xdr:from>
    <xdr:to>
      <xdr:col>19</xdr:col>
      <xdr:colOff>177800</xdr:colOff>
      <xdr:row>38</xdr:row>
      <xdr:rowOff>50489</xdr:rowOff>
    </xdr:to>
    <xdr:cxnSp macro="">
      <xdr:nvCxnSpPr>
        <xdr:cNvPr id="64" name="直線コネクタ 63"/>
        <xdr:cNvCxnSpPr/>
      </xdr:nvCxnSpPr>
      <xdr:spPr>
        <a:xfrm>
          <a:off x="2908300" y="654158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23019</xdr:rowOff>
    </xdr:from>
    <xdr:to>
      <xdr:col>15</xdr:col>
      <xdr:colOff>50800</xdr:colOff>
      <xdr:row>38</xdr:row>
      <xdr:rowOff>26486</xdr:rowOff>
    </xdr:to>
    <xdr:cxnSp macro="">
      <xdr:nvCxnSpPr>
        <xdr:cNvPr id="67" name="直線コネクタ 66"/>
        <xdr:cNvCxnSpPr/>
      </xdr:nvCxnSpPr>
      <xdr:spPr>
        <a:xfrm>
          <a:off x="2019300" y="6538119"/>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6998</xdr:rowOff>
    </xdr:from>
    <xdr:to>
      <xdr:col>10</xdr:col>
      <xdr:colOff>114300</xdr:colOff>
      <xdr:row>38</xdr:row>
      <xdr:rowOff>23019</xdr:rowOff>
    </xdr:to>
    <xdr:cxnSp macro="">
      <xdr:nvCxnSpPr>
        <xdr:cNvPr id="70" name="直線コネクタ 69"/>
        <xdr:cNvCxnSpPr/>
      </xdr:nvCxnSpPr>
      <xdr:spPr>
        <a:xfrm>
          <a:off x="1130300" y="6522098"/>
          <a:ext cx="889000" cy="1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132562</xdr:rowOff>
    </xdr:from>
    <xdr:to>
      <xdr:col>24</xdr:col>
      <xdr:colOff>114300</xdr:colOff>
      <xdr:row>38</xdr:row>
      <xdr:rowOff>62712</xdr:rowOff>
    </xdr:to>
    <xdr:sp macro="" textlink="">
      <xdr:nvSpPr>
        <xdr:cNvPr id="80" name="楕円 79"/>
        <xdr:cNvSpPr/>
      </xdr:nvSpPr>
      <xdr:spPr>
        <a:xfrm>
          <a:off x="4584700" y="64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110989</xdr:rowOff>
    </xdr:from>
    <xdr:ext cx="534377" cy="259045"/>
    <xdr:sp macro="" textlink="">
      <xdr:nvSpPr>
        <xdr:cNvPr id="81" name="人件費該当値テキスト"/>
        <xdr:cNvSpPr txBox="1"/>
      </xdr:nvSpPr>
      <xdr:spPr>
        <a:xfrm>
          <a:off x="4686300" y="645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171139</xdr:rowOff>
    </xdr:from>
    <xdr:to>
      <xdr:col>20</xdr:col>
      <xdr:colOff>38100</xdr:colOff>
      <xdr:row>38</xdr:row>
      <xdr:rowOff>101289</xdr:rowOff>
    </xdr:to>
    <xdr:sp macro="" textlink="">
      <xdr:nvSpPr>
        <xdr:cNvPr id="82" name="楕円 81"/>
        <xdr:cNvSpPr/>
      </xdr:nvSpPr>
      <xdr:spPr>
        <a:xfrm>
          <a:off x="3746500" y="651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92416</xdr:rowOff>
    </xdr:from>
    <xdr:ext cx="534377" cy="259045"/>
    <xdr:sp macro="" textlink="">
      <xdr:nvSpPr>
        <xdr:cNvPr id="83" name="テキスト ボックス 82"/>
        <xdr:cNvSpPr txBox="1"/>
      </xdr:nvSpPr>
      <xdr:spPr>
        <a:xfrm>
          <a:off x="3530111" y="6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147136</xdr:rowOff>
    </xdr:from>
    <xdr:to>
      <xdr:col>15</xdr:col>
      <xdr:colOff>101600</xdr:colOff>
      <xdr:row>38</xdr:row>
      <xdr:rowOff>77286</xdr:rowOff>
    </xdr:to>
    <xdr:sp macro="" textlink="">
      <xdr:nvSpPr>
        <xdr:cNvPr id="84" name="楕円 83"/>
        <xdr:cNvSpPr/>
      </xdr:nvSpPr>
      <xdr:spPr>
        <a:xfrm>
          <a:off x="2857500" y="64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68413</xdr:rowOff>
    </xdr:from>
    <xdr:ext cx="534377" cy="259045"/>
    <xdr:sp macro="" textlink="">
      <xdr:nvSpPr>
        <xdr:cNvPr id="85" name="テキスト ボックス 84"/>
        <xdr:cNvSpPr txBox="1"/>
      </xdr:nvSpPr>
      <xdr:spPr>
        <a:xfrm>
          <a:off x="2641111" y="658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143669</xdr:rowOff>
    </xdr:from>
    <xdr:to>
      <xdr:col>10</xdr:col>
      <xdr:colOff>165100</xdr:colOff>
      <xdr:row>38</xdr:row>
      <xdr:rowOff>73819</xdr:rowOff>
    </xdr:to>
    <xdr:sp macro="" textlink="">
      <xdr:nvSpPr>
        <xdr:cNvPr id="86" name="楕円 85"/>
        <xdr:cNvSpPr/>
      </xdr:nvSpPr>
      <xdr:spPr>
        <a:xfrm>
          <a:off x="1968500" y="64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64946</xdr:rowOff>
    </xdr:from>
    <xdr:ext cx="534377" cy="259045"/>
    <xdr:sp macro="" textlink="">
      <xdr:nvSpPr>
        <xdr:cNvPr id="87" name="テキスト ボックス 86"/>
        <xdr:cNvSpPr txBox="1"/>
      </xdr:nvSpPr>
      <xdr:spPr>
        <a:xfrm>
          <a:off x="1752111" y="658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127648</xdr:rowOff>
    </xdr:from>
    <xdr:to>
      <xdr:col>6</xdr:col>
      <xdr:colOff>38100</xdr:colOff>
      <xdr:row>38</xdr:row>
      <xdr:rowOff>57798</xdr:rowOff>
    </xdr:to>
    <xdr:sp macro="" textlink="">
      <xdr:nvSpPr>
        <xdr:cNvPr id="88" name="楕円 87"/>
        <xdr:cNvSpPr/>
      </xdr:nvSpPr>
      <xdr:spPr>
        <a:xfrm>
          <a:off x="1079500" y="64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48925</xdr:rowOff>
    </xdr:from>
    <xdr:ext cx="534377" cy="259045"/>
    <xdr:sp macro="" textlink="">
      <xdr:nvSpPr>
        <xdr:cNvPr id="89" name="テキスト ボックス 88"/>
        <xdr:cNvSpPr txBox="1"/>
      </xdr:nvSpPr>
      <xdr:spPr>
        <a:xfrm>
          <a:off x="863111" y="65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124879</xdr:rowOff>
    </xdr:from>
    <xdr:to>
      <xdr:col>24</xdr:col>
      <xdr:colOff>63500</xdr:colOff>
      <xdr:row>57</xdr:row>
      <xdr:rowOff>148730</xdr:rowOff>
    </xdr:to>
    <xdr:cxnSp macro="">
      <xdr:nvCxnSpPr>
        <xdr:cNvPr id="119" name="直線コネクタ 118"/>
        <xdr:cNvCxnSpPr/>
      </xdr:nvCxnSpPr>
      <xdr:spPr>
        <a:xfrm flipV="1">
          <a:off x="3797300" y="9897529"/>
          <a:ext cx="8382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137261</xdr:rowOff>
    </xdr:from>
    <xdr:to>
      <xdr:col>19</xdr:col>
      <xdr:colOff>177800</xdr:colOff>
      <xdr:row>57</xdr:row>
      <xdr:rowOff>148730</xdr:rowOff>
    </xdr:to>
    <xdr:cxnSp macro="">
      <xdr:nvCxnSpPr>
        <xdr:cNvPr id="122" name="直線コネクタ 121"/>
        <xdr:cNvCxnSpPr/>
      </xdr:nvCxnSpPr>
      <xdr:spPr>
        <a:xfrm>
          <a:off x="2908300" y="9909911"/>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88227</xdr:rowOff>
    </xdr:from>
    <xdr:to>
      <xdr:col>15</xdr:col>
      <xdr:colOff>50800</xdr:colOff>
      <xdr:row>57</xdr:row>
      <xdr:rowOff>137261</xdr:rowOff>
    </xdr:to>
    <xdr:cxnSp macro="">
      <xdr:nvCxnSpPr>
        <xdr:cNvPr id="125" name="直線コネクタ 124"/>
        <xdr:cNvCxnSpPr/>
      </xdr:nvCxnSpPr>
      <xdr:spPr>
        <a:xfrm>
          <a:off x="2019300" y="9860877"/>
          <a:ext cx="8890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88227</xdr:rowOff>
    </xdr:from>
    <xdr:to>
      <xdr:col>10</xdr:col>
      <xdr:colOff>114300</xdr:colOff>
      <xdr:row>57</xdr:row>
      <xdr:rowOff>135661</xdr:rowOff>
    </xdr:to>
    <xdr:cxnSp macro="">
      <xdr:nvCxnSpPr>
        <xdr:cNvPr id="128" name="直線コネクタ 127"/>
        <xdr:cNvCxnSpPr/>
      </xdr:nvCxnSpPr>
      <xdr:spPr>
        <a:xfrm flipV="1">
          <a:off x="1130300" y="9860877"/>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74079</xdr:rowOff>
    </xdr:from>
    <xdr:to>
      <xdr:col>24</xdr:col>
      <xdr:colOff>114300</xdr:colOff>
      <xdr:row>58</xdr:row>
      <xdr:rowOff>4229</xdr:rowOff>
    </xdr:to>
    <xdr:sp macro="" textlink="">
      <xdr:nvSpPr>
        <xdr:cNvPr id="138" name="楕円 137"/>
        <xdr:cNvSpPr/>
      </xdr:nvSpPr>
      <xdr:spPr>
        <a:xfrm>
          <a:off x="4584700" y="984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52506</xdr:rowOff>
    </xdr:from>
    <xdr:ext cx="534377" cy="259045"/>
    <xdr:sp macro="" textlink="">
      <xdr:nvSpPr>
        <xdr:cNvPr id="139" name="物件費該当値テキスト"/>
        <xdr:cNvSpPr txBox="1"/>
      </xdr:nvSpPr>
      <xdr:spPr>
        <a:xfrm>
          <a:off x="4686300" y="982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97930</xdr:rowOff>
    </xdr:from>
    <xdr:to>
      <xdr:col>20</xdr:col>
      <xdr:colOff>38100</xdr:colOff>
      <xdr:row>58</xdr:row>
      <xdr:rowOff>28080</xdr:rowOff>
    </xdr:to>
    <xdr:sp macro="" textlink="">
      <xdr:nvSpPr>
        <xdr:cNvPr id="140" name="楕円 139"/>
        <xdr:cNvSpPr/>
      </xdr:nvSpPr>
      <xdr:spPr>
        <a:xfrm>
          <a:off x="3746500" y="987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19207</xdr:rowOff>
    </xdr:from>
    <xdr:ext cx="534377" cy="259045"/>
    <xdr:sp macro="" textlink="">
      <xdr:nvSpPr>
        <xdr:cNvPr id="141" name="テキスト ボックス 140"/>
        <xdr:cNvSpPr txBox="1"/>
      </xdr:nvSpPr>
      <xdr:spPr>
        <a:xfrm>
          <a:off x="3530111" y="996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86461</xdr:rowOff>
    </xdr:from>
    <xdr:to>
      <xdr:col>15</xdr:col>
      <xdr:colOff>101600</xdr:colOff>
      <xdr:row>58</xdr:row>
      <xdr:rowOff>16611</xdr:rowOff>
    </xdr:to>
    <xdr:sp macro="" textlink="">
      <xdr:nvSpPr>
        <xdr:cNvPr id="142" name="楕円 141"/>
        <xdr:cNvSpPr/>
      </xdr:nvSpPr>
      <xdr:spPr>
        <a:xfrm>
          <a:off x="2857500" y="985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7738</xdr:rowOff>
    </xdr:from>
    <xdr:ext cx="534377" cy="259045"/>
    <xdr:sp macro="" textlink="">
      <xdr:nvSpPr>
        <xdr:cNvPr id="143" name="テキスト ボックス 142"/>
        <xdr:cNvSpPr txBox="1"/>
      </xdr:nvSpPr>
      <xdr:spPr>
        <a:xfrm>
          <a:off x="2641111" y="995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37427</xdr:rowOff>
    </xdr:from>
    <xdr:to>
      <xdr:col>10</xdr:col>
      <xdr:colOff>165100</xdr:colOff>
      <xdr:row>57</xdr:row>
      <xdr:rowOff>139027</xdr:rowOff>
    </xdr:to>
    <xdr:sp macro="" textlink="">
      <xdr:nvSpPr>
        <xdr:cNvPr id="144" name="楕円 143"/>
        <xdr:cNvSpPr/>
      </xdr:nvSpPr>
      <xdr:spPr>
        <a:xfrm>
          <a:off x="1968500" y="981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130154</xdr:rowOff>
    </xdr:from>
    <xdr:ext cx="534377" cy="259045"/>
    <xdr:sp macro="" textlink="">
      <xdr:nvSpPr>
        <xdr:cNvPr id="145" name="テキスト ボックス 144"/>
        <xdr:cNvSpPr txBox="1"/>
      </xdr:nvSpPr>
      <xdr:spPr>
        <a:xfrm>
          <a:off x="1752111" y="99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84861</xdr:rowOff>
    </xdr:from>
    <xdr:to>
      <xdr:col>6</xdr:col>
      <xdr:colOff>38100</xdr:colOff>
      <xdr:row>58</xdr:row>
      <xdr:rowOff>15011</xdr:rowOff>
    </xdr:to>
    <xdr:sp macro="" textlink="">
      <xdr:nvSpPr>
        <xdr:cNvPr id="146" name="楕円 145"/>
        <xdr:cNvSpPr/>
      </xdr:nvSpPr>
      <xdr:spPr>
        <a:xfrm>
          <a:off x="1079500" y="985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6138</xdr:rowOff>
    </xdr:from>
    <xdr:ext cx="534377" cy="259045"/>
    <xdr:sp macro="" textlink="">
      <xdr:nvSpPr>
        <xdr:cNvPr id="147" name="テキスト ボックス 146"/>
        <xdr:cNvSpPr txBox="1"/>
      </xdr:nvSpPr>
      <xdr:spPr>
        <a:xfrm>
          <a:off x="863111" y="995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131585</xdr:rowOff>
    </xdr:from>
    <xdr:to>
      <xdr:col>24</xdr:col>
      <xdr:colOff>63500</xdr:colOff>
      <xdr:row>75</xdr:row>
      <xdr:rowOff>167990</xdr:rowOff>
    </xdr:to>
    <xdr:cxnSp macro="">
      <xdr:nvCxnSpPr>
        <xdr:cNvPr id="172" name="直線コネクタ 171"/>
        <xdr:cNvCxnSpPr/>
      </xdr:nvCxnSpPr>
      <xdr:spPr>
        <a:xfrm>
          <a:off x="3797300" y="12990335"/>
          <a:ext cx="838200" cy="3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127298</xdr:rowOff>
    </xdr:from>
    <xdr:to>
      <xdr:col>19</xdr:col>
      <xdr:colOff>177800</xdr:colOff>
      <xdr:row>75</xdr:row>
      <xdr:rowOff>131585</xdr:rowOff>
    </xdr:to>
    <xdr:cxnSp macro="">
      <xdr:nvCxnSpPr>
        <xdr:cNvPr id="175" name="直線コネクタ 174"/>
        <xdr:cNvCxnSpPr/>
      </xdr:nvCxnSpPr>
      <xdr:spPr>
        <a:xfrm>
          <a:off x="2908300" y="12986048"/>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127298</xdr:rowOff>
    </xdr:from>
    <xdr:to>
      <xdr:col>15</xdr:col>
      <xdr:colOff>50800</xdr:colOff>
      <xdr:row>75</xdr:row>
      <xdr:rowOff>166218</xdr:rowOff>
    </xdr:to>
    <xdr:cxnSp macro="">
      <xdr:nvCxnSpPr>
        <xdr:cNvPr id="178" name="直線コネクタ 177"/>
        <xdr:cNvCxnSpPr/>
      </xdr:nvCxnSpPr>
      <xdr:spPr>
        <a:xfrm flipV="1">
          <a:off x="2019300" y="12986048"/>
          <a:ext cx="889000" cy="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166218</xdr:rowOff>
    </xdr:from>
    <xdr:to>
      <xdr:col>10</xdr:col>
      <xdr:colOff>114300</xdr:colOff>
      <xdr:row>76</xdr:row>
      <xdr:rowOff>23400</xdr:rowOff>
    </xdr:to>
    <xdr:cxnSp macro="">
      <xdr:nvCxnSpPr>
        <xdr:cNvPr id="181" name="直線コネクタ 180"/>
        <xdr:cNvCxnSpPr/>
      </xdr:nvCxnSpPr>
      <xdr:spPr>
        <a:xfrm flipV="1">
          <a:off x="1130300" y="13024968"/>
          <a:ext cx="8890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117189</xdr:rowOff>
    </xdr:from>
    <xdr:to>
      <xdr:col>24</xdr:col>
      <xdr:colOff>114300</xdr:colOff>
      <xdr:row>76</xdr:row>
      <xdr:rowOff>47340</xdr:rowOff>
    </xdr:to>
    <xdr:sp macro="" textlink="">
      <xdr:nvSpPr>
        <xdr:cNvPr id="191" name="楕円 190"/>
        <xdr:cNvSpPr/>
      </xdr:nvSpPr>
      <xdr:spPr>
        <a:xfrm>
          <a:off x="4584700" y="12975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140066</xdr:rowOff>
    </xdr:from>
    <xdr:ext cx="469744" cy="259045"/>
    <xdr:sp macro="" textlink="">
      <xdr:nvSpPr>
        <xdr:cNvPr id="192" name="維持補修費該当値テキスト"/>
        <xdr:cNvSpPr txBox="1"/>
      </xdr:nvSpPr>
      <xdr:spPr>
        <a:xfrm>
          <a:off x="4686300" y="128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80785</xdr:rowOff>
    </xdr:from>
    <xdr:to>
      <xdr:col>20</xdr:col>
      <xdr:colOff>38100</xdr:colOff>
      <xdr:row>76</xdr:row>
      <xdr:rowOff>10936</xdr:rowOff>
    </xdr:to>
    <xdr:sp macro="" textlink="">
      <xdr:nvSpPr>
        <xdr:cNvPr id="193" name="楕円 192"/>
        <xdr:cNvSpPr/>
      </xdr:nvSpPr>
      <xdr:spPr>
        <a:xfrm>
          <a:off x="3746500" y="129395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27462</xdr:rowOff>
    </xdr:from>
    <xdr:ext cx="469744" cy="259045"/>
    <xdr:sp macro="" textlink="">
      <xdr:nvSpPr>
        <xdr:cNvPr id="194" name="テキスト ボックス 193"/>
        <xdr:cNvSpPr txBox="1"/>
      </xdr:nvSpPr>
      <xdr:spPr>
        <a:xfrm>
          <a:off x="3562428" y="1271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76498</xdr:rowOff>
    </xdr:from>
    <xdr:to>
      <xdr:col>15</xdr:col>
      <xdr:colOff>101600</xdr:colOff>
      <xdr:row>76</xdr:row>
      <xdr:rowOff>6648</xdr:rowOff>
    </xdr:to>
    <xdr:sp macro="" textlink="">
      <xdr:nvSpPr>
        <xdr:cNvPr id="195" name="楕円 194"/>
        <xdr:cNvSpPr/>
      </xdr:nvSpPr>
      <xdr:spPr>
        <a:xfrm>
          <a:off x="2857500" y="129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23175</xdr:rowOff>
    </xdr:from>
    <xdr:ext cx="469744" cy="259045"/>
    <xdr:sp macro="" textlink="">
      <xdr:nvSpPr>
        <xdr:cNvPr id="196" name="テキスト ボックス 195"/>
        <xdr:cNvSpPr txBox="1"/>
      </xdr:nvSpPr>
      <xdr:spPr>
        <a:xfrm>
          <a:off x="2673428" y="1271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115418</xdr:rowOff>
    </xdr:from>
    <xdr:to>
      <xdr:col>10</xdr:col>
      <xdr:colOff>165100</xdr:colOff>
      <xdr:row>76</xdr:row>
      <xdr:rowOff>45568</xdr:rowOff>
    </xdr:to>
    <xdr:sp macro="" textlink="">
      <xdr:nvSpPr>
        <xdr:cNvPr id="197" name="楕円 196"/>
        <xdr:cNvSpPr/>
      </xdr:nvSpPr>
      <xdr:spPr>
        <a:xfrm>
          <a:off x="1968500" y="1297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62095</xdr:rowOff>
    </xdr:from>
    <xdr:ext cx="469744" cy="259045"/>
    <xdr:sp macro="" textlink="">
      <xdr:nvSpPr>
        <xdr:cNvPr id="198" name="テキスト ボックス 197"/>
        <xdr:cNvSpPr txBox="1"/>
      </xdr:nvSpPr>
      <xdr:spPr>
        <a:xfrm>
          <a:off x="1784428" y="1274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144050</xdr:rowOff>
    </xdr:from>
    <xdr:to>
      <xdr:col>6</xdr:col>
      <xdr:colOff>38100</xdr:colOff>
      <xdr:row>76</xdr:row>
      <xdr:rowOff>74200</xdr:rowOff>
    </xdr:to>
    <xdr:sp macro="" textlink="">
      <xdr:nvSpPr>
        <xdr:cNvPr id="199" name="楕円 198"/>
        <xdr:cNvSpPr/>
      </xdr:nvSpPr>
      <xdr:spPr>
        <a:xfrm>
          <a:off x="1079500" y="130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90727</xdr:rowOff>
    </xdr:from>
    <xdr:ext cx="469744" cy="259045"/>
    <xdr:sp macro="" textlink="">
      <xdr:nvSpPr>
        <xdr:cNvPr id="200" name="テキスト ボックス 199"/>
        <xdr:cNvSpPr txBox="1"/>
      </xdr:nvSpPr>
      <xdr:spPr>
        <a:xfrm>
          <a:off x="895428" y="1277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32209</xdr:rowOff>
    </xdr:from>
    <xdr:to>
      <xdr:col>24</xdr:col>
      <xdr:colOff>63500</xdr:colOff>
      <xdr:row>96</xdr:row>
      <xdr:rowOff>168030</xdr:rowOff>
    </xdr:to>
    <xdr:cxnSp macro="">
      <xdr:nvCxnSpPr>
        <xdr:cNvPr id="232" name="直線コネクタ 231"/>
        <xdr:cNvCxnSpPr/>
      </xdr:nvCxnSpPr>
      <xdr:spPr>
        <a:xfrm flipV="1">
          <a:off x="3797300" y="16491409"/>
          <a:ext cx="838200" cy="1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168030</xdr:rowOff>
    </xdr:from>
    <xdr:to>
      <xdr:col>19</xdr:col>
      <xdr:colOff>177800</xdr:colOff>
      <xdr:row>97</xdr:row>
      <xdr:rowOff>41370</xdr:rowOff>
    </xdr:to>
    <xdr:cxnSp macro="">
      <xdr:nvCxnSpPr>
        <xdr:cNvPr id="235" name="直線コネクタ 234"/>
        <xdr:cNvCxnSpPr/>
      </xdr:nvCxnSpPr>
      <xdr:spPr>
        <a:xfrm flipV="1">
          <a:off x="2908300" y="16627230"/>
          <a:ext cx="889000" cy="4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41370</xdr:rowOff>
    </xdr:from>
    <xdr:to>
      <xdr:col>15</xdr:col>
      <xdr:colOff>50800</xdr:colOff>
      <xdr:row>97</xdr:row>
      <xdr:rowOff>112464</xdr:rowOff>
    </xdr:to>
    <xdr:cxnSp macro="">
      <xdr:nvCxnSpPr>
        <xdr:cNvPr id="238" name="直線コネクタ 237"/>
        <xdr:cNvCxnSpPr/>
      </xdr:nvCxnSpPr>
      <xdr:spPr>
        <a:xfrm flipV="1">
          <a:off x="2019300" y="16672020"/>
          <a:ext cx="8890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112464</xdr:rowOff>
    </xdr:from>
    <xdr:to>
      <xdr:col>10</xdr:col>
      <xdr:colOff>114300</xdr:colOff>
      <xdr:row>97</xdr:row>
      <xdr:rowOff>165646</xdr:rowOff>
    </xdr:to>
    <xdr:cxnSp macro="">
      <xdr:nvCxnSpPr>
        <xdr:cNvPr id="241" name="直線コネクタ 240"/>
        <xdr:cNvCxnSpPr/>
      </xdr:nvCxnSpPr>
      <xdr:spPr>
        <a:xfrm flipV="1">
          <a:off x="1130300" y="16743114"/>
          <a:ext cx="889000" cy="5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152859</xdr:rowOff>
    </xdr:from>
    <xdr:to>
      <xdr:col>24</xdr:col>
      <xdr:colOff>114300</xdr:colOff>
      <xdr:row>96</xdr:row>
      <xdr:rowOff>83009</xdr:rowOff>
    </xdr:to>
    <xdr:sp macro="" textlink="">
      <xdr:nvSpPr>
        <xdr:cNvPr id="251" name="楕円 250"/>
        <xdr:cNvSpPr/>
      </xdr:nvSpPr>
      <xdr:spPr>
        <a:xfrm>
          <a:off x="4584700" y="1644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4286</xdr:rowOff>
    </xdr:from>
    <xdr:ext cx="534377" cy="259045"/>
    <xdr:sp macro="" textlink="">
      <xdr:nvSpPr>
        <xdr:cNvPr id="252" name="扶助費該当値テキスト"/>
        <xdr:cNvSpPr txBox="1"/>
      </xdr:nvSpPr>
      <xdr:spPr>
        <a:xfrm>
          <a:off x="4686300" y="162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117230</xdr:rowOff>
    </xdr:from>
    <xdr:to>
      <xdr:col>20</xdr:col>
      <xdr:colOff>38100</xdr:colOff>
      <xdr:row>97</xdr:row>
      <xdr:rowOff>47380</xdr:rowOff>
    </xdr:to>
    <xdr:sp macro="" textlink="">
      <xdr:nvSpPr>
        <xdr:cNvPr id="253" name="楕円 252"/>
        <xdr:cNvSpPr/>
      </xdr:nvSpPr>
      <xdr:spPr>
        <a:xfrm>
          <a:off x="3746500" y="165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38507</xdr:rowOff>
    </xdr:from>
    <xdr:ext cx="534377" cy="259045"/>
    <xdr:sp macro="" textlink="">
      <xdr:nvSpPr>
        <xdr:cNvPr id="254" name="テキスト ボックス 253"/>
        <xdr:cNvSpPr txBox="1"/>
      </xdr:nvSpPr>
      <xdr:spPr>
        <a:xfrm>
          <a:off x="3530111" y="166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162020</xdr:rowOff>
    </xdr:from>
    <xdr:to>
      <xdr:col>15</xdr:col>
      <xdr:colOff>101600</xdr:colOff>
      <xdr:row>97</xdr:row>
      <xdr:rowOff>92170</xdr:rowOff>
    </xdr:to>
    <xdr:sp macro="" textlink="">
      <xdr:nvSpPr>
        <xdr:cNvPr id="255" name="楕円 254"/>
        <xdr:cNvSpPr/>
      </xdr:nvSpPr>
      <xdr:spPr>
        <a:xfrm>
          <a:off x="2857500" y="1662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83297</xdr:rowOff>
    </xdr:from>
    <xdr:ext cx="534377" cy="259045"/>
    <xdr:sp macro="" textlink="">
      <xdr:nvSpPr>
        <xdr:cNvPr id="256" name="テキスト ボックス 255"/>
        <xdr:cNvSpPr txBox="1"/>
      </xdr:nvSpPr>
      <xdr:spPr>
        <a:xfrm>
          <a:off x="2641111" y="1671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61664</xdr:rowOff>
    </xdr:from>
    <xdr:to>
      <xdr:col>10</xdr:col>
      <xdr:colOff>165100</xdr:colOff>
      <xdr:row>97</xdr:row>
      <xdr:rowOff>163264</xdr:rowOff>
    </xdr:to>
    <xdr:sp macro="" textlink="">
      <xdr:nvSpPr>
        <xdr:cNvPr id="257" name="楕円 256"/>
        <xdr:cNvSpPr/>
      </xdr:nvSpPr>
      <xdr:spPr>
        <a:xfrm>
          <a:off x="1968500" y="1669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154391</xdr:rowOff>
    </xdr:from>
    <xdr:ext cx="534377" cy="259045"/>
    <xdr:sp macro="" textlink="">
      <xdr:nvSpPr>
        <xdr:cNvPr id="258" name="テキスト ボックス 257"/>
        <xdr:cNvSpPr txBox="1"/>
      </xdr:nvSpPr>
      <xdr:spPr>
        <a:xfrm>
          <a:off x="1752111" y="167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114846</xdr:rowOff>
    </xdr:from>
    <xdr:to>
      <xdr:col>6</xdr:col>
      <xdr:colOff>38100</xdr:colOff>
      <xdr:row>98</xdr:row>
      <xdr:rowOff>44996</xdr:rowOff>
    </xdr:to>
    <xdr:sp macro="" textlink="">
      <xdr:nvSpPr>
        <xdr:cNvPr id="259" name="楕円 258"/>
        <xdr:cNvSpPr/>
      </xdr:nvSpPr>
      <xdr:spPr>
        <a:xfrm>
          <a:off x="1079500" y="167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36123</xdr:rowOff>
    </xdr:from>
    <xdr:ext cx="534377" cy="259045"/>
    <xdr:sp macro="" textlink="">
      <xdr:nvSpPr>
        <xdr:cNvPr id="260" name="テキスト ボックス 259"/>
        <xdr:cNvSpPr txBox="1"/>
      </xdr:nvSpPr>
      <xdr:spPr>
        <a:xfrm>
          <a:off x="863111" y="1683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113204</xdr:rowOff>
    </xdr:from>
    <xdr:to>
      <xdr:col>55</xdr:col>
      <xdr:colOff>0</xdr:colOff>
      <xdr:row>36</xdr:row>
      <xdr:rowOff>169984</xdr:rowOff>
    </xdr:to>
    <xdr:cxnSp macro="">
      <xdr:nvCxnSpPr>
        <xdr:cNvPr id="291" name="直線コネクタ 290"/>
        <xdr:cNvCxnSpPr/>
      </xdr:nvCxnSpPr>
      <xdr:spPr>
        <a:xfrm flipV="1">
          <a:off x="9639300" y="6285404"/>
          <a:ext cx="838200" cy="5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169984</xdr:rowOff>
    </xdr:from>
    <xdr:to>
      <xdr:col>50</xdr:col>
      <xdr:colOff>114300</xdr:colOff>
      <xdr:row>37</xdr:row>
      <xdr:rowOff>108360</xdr:rowOff>
    </xdr:to>
    <xdr:cxnSp macro="">
      <xdr:nvCxnSpPr>
        <xdr:cNvPr id="294" name="直線コネクタ 293"/>
        <xdr:cNvCxnSpPr/>
      </xdr:nvCxnSpPr>
      <xdr:spPr>
        <a:xfrm flipV="1">
          <a:off x="8750300" y="6342184"/>
          <a:ext cx="889000" cy="10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108360</xdr:rowOff>
    </xdr:from>
    <xdr:to>
      <xdr:col>45</xdr:col>
      <xdr:colOff>177800</xdr:colOff>
      <xdr:row>37</xdr:row>
      <xdr:rowOff>138916</xdr:rowOff>
    </xdr:to>
    <xdr:cxnSp macro="">
      <xdr:nvCxnSpPr>
        <xdr:cNvPr id="297" name="直線コネクタ 296"/>
        <xdr:cNvCxnSpPr/>
      </xdr:nvCxnSpPr>
      <xdr:spPr>
        <a:xfrm flipV="1">
          <a:off x="7861300" y="6452010"/>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119082</xdr:rowOff>
    </xdr:from>
    <xdr:to>
      <xdr:col>41</xdr:col>
      <xdr:colOff>50800</xdr:colOff>
      <xdr:row>37</xdr:row>
      <xdr:rowOff>138916</xdr:rowOff>
    </xdr:to>
    <xdr:cxnSp macro="">
      <xdr:nvCxnSpPr>
        <xdr:cNvPr id="300" name="直線コネクタ 299"/>
        <xdr:cNvCxnSpPr/>
      </xdr:nvCxnSpPr>
      <xdr:spPr>
        <a:xfrm>
          <a:off x="6972300" y="6462732"/>
          <a:ext cx="8890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62404</xdr:rowOff>
    </xdr:from>
    <xdr:to>
      <xdr:col>55</xdr:col>
      <xdr:colOff>50800</xdr:colOff>
      <xdr:row>36</xdr:row>
      <xdr:rowOff>164004</xdr:rowOff>
    </xdr:to>
    <xdr:sp macro="" textlink="">
      <xdr:nvSpPr>
        <xdr:cNvPr id="310" name="楕円 309"/>
        <xdr:cNvSpPr/>
      </xdr:nvSpPr>
      <xdr:spPr>
        <a:xfrm>
          <a:off x="10426700" y="623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85281</xdr:rowOff>
    </xdr:from>
    <xdr:ext cx="534377" cy="259045"/>
    <xdr:sp macro="" textlink="">
      <xdr:nvSpPr>
        <xdr:cNvPr id="311" name="補助費等該当値テキスト"/>
        <xdr:cNvSpPr txBox="1"/>
      </xdr:nvSpPr>
      <xdr:spPr>
        <a:xfrm>
          <a:off x="10528300" y="608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119184</xdr:rowOff>
    </xdr:from>
    <xdr:to>
      <xdr:col>50</xdr:col>
      <xdr:colOff>165100</xdr:colOff>
      <xdr:row>37</xdr:row>
      <xdr:rowOff>49334</xdr:rowOff>
    </xdr:to>
    <xdr:sp macro="" textlink="">
      <xdr:nvSpPr>
        <xdr:cNvPr id="312" name="楕円 311"/>
        <xdr:cNvSpPr/>
      </xdr:nvSpPr>
      <xdr:spPr>
        <a:xfrm>
          <a:off x="9588500" y="62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40461</xdr:rowOff>
    </xdr:from>
    <xdr:ext cx="534377" cy="259045"/>
    <xdr:sp macro="" textlink="">
      <xdr:nvSpPr>
        <xdr:cNvPr id="313" name="テキスト ボックス 312"/>
        <xdr:cNvSpPr txBox="1"/>
      </xdr:nvSpPr>
      <xdr:spPr>
        <a:xfrm>
          <a:off x="9372111" y="638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57560</xdr:rowOff>
    </xdr:from>
    <xdr:to>
      <xdr:col>46</xdr:col>
      <xdr:colOff>38100</xdr:colOff>
      <xdr:row>37</xdr:row>
      <xdr:rowOff>159160</xdr:rowOff>
    </xdr:to>
    <xdr:sp macro="" textlink="">
      <xdr:nvSpPr>
        <xdr:cNvPr id="314" name="楕円 313"/>
        <xdr:cNvSpPr/>
      </xdr:nvSpPr>
      <xdr:spPr>
        <a:xfrm>
          <a:off x="8699500" y="64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150287</xdr:rowOff>
    </xdr:from>
    <xdr:ext cx="534377" cy="259045"/>
    <xdr:sp macro="" textlink="">
      <xdr:nvSpPr>
        <xdr:cNvPr id="315" name="テキスト ボックス 314"/>
        <xdr:cNvSpPr txBox="1"/>
      </xdr:nvSpPr>
      <xdr:spPr>
        <a:xfrm>
          <a:off x="8483111" y="649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88116</xdr:rowOff>
    </xdr:from>
    <xdr:to>
      <xdr:col>41</xdr:col>
      <xdr:colOff>101600</xdr:colOff>
      <xdr:row>38</xdr:row>
      <xdr:rowOff>18266</xdr:rowOff>
    </xdr:to>
    <xdr:sp macro="" textlink="">
      <xdr:nvSpPr>
        <xdr:cNvPr id="316" name="楕円 315"/>
        <xdr:cNvSpPr/>
      </xdr:nvSpPr>
      <xdr:spPr>
        <a:xfrm>
          <a:off x="7810500" y="643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9393</xdr:rowOff>
    </xdr:from>
    <xdr:ext cx="534377" cy="259045"/>
    <xdr:sp macro="" textlink="">
      <xdr:nvSpPr>
        <xdr:cNvPr id="317" name="テキスト ボックス 316"/>
        <xdr:cNvSpPr txBox="1"/>
      </xdr:nvSpPr>
      <xdr:spPr>
        <a:xfrm>
          <a:off x="7594111" y="652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68282</xdr:rowOff>
    </xdr:from>
    <xdr:to>
      <xdr:col>36</xdr:col>
      <xdr:colOff>165100</xdr:colOff>
      <xdr:row>37</xdr:row>
      <xdr:rowOff>169883</xdr:rowOff>
    </xdr:to>
    <xdr:sp macro="" textlink="">
      <xdr:nvSpPr>
        <xdr:cNvPr id="318" name="楕円 317"/>
        <xdr:cNvSpPr/>
      </xdr:nvSpPr>
      <xdr:spPr>
        <a:xfrm>
          <a:off x="6921500" y="64119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161010</xdr:rowOff>
    </xdr:from>
    <xdr:ext cx="534377" cy="259045"/>
    <xdr:sp macro="" textlink="">
      <xdr:nvSpPr>
        <xdr:cNvPr id="319" name="テキスト ボックス 318"/>
        <xdr:cNvSpPr txBox="1"/>
      </xdr:nvSpPr>
      <xdr:spPr>
        <a:xfrm>
          <a:off x="6705111" y="650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48518</xdr:rowOff>
    </xdr:from>
    <xdr:to>
      <xdr:col>55</xdr:col>
      <xdr:colOff>0</xdr:colOff>
      <xdr:row>57</xdr:row>
      <xdr:rowOff>100130</xdr:rowOff>
    </xdr:to>
    <xdr:cxnSp macro="">
      <xdr:nvCxnSpPr>
        <xdr:cNvPr id="346" name="直線コネクタ 345"/>
        <xdr:cNvCxnSpPr/>
      </xdr:nvCxnSpPr>
      <xdr:spPr>
        <a:xfrm flipV="1">
          <a:off x="9639300" y="9821168"/>
          <a:ext cx="838200" cy="5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70028</xdr:rowOff>
    </xdr:from>
    <xdr:to>
      <xdr:col>50</xdr:col>
      <xdr:colOff>114300</xdr:colOff>
      <xdr:row>57</xdr:row>
      <xdr:rowOff>100130</xdr:rowOff>
    </xdr:to>
    <xdr:cxnSp macro="">
      <xdr:nvCxnSpPr>
        <xdr:cNvPr id="349" name="直線コネクタ 348"/>
        <xdr:cNvCxnSpPr/>
      </xdr:nvCxnSpPr>
      <xdr:spPr>
        <a:xfrm>
          <a:off x="8750300" y="9842678"/>
          <a:ext cx="889000" cy="3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57914</xdr:rowOff>
    </xdr:from>
    <xdr:to>
      <xdr:col>45</xdr:col>
      <xdr:colOff>177800</xdr:colOff>
      <xdr:row>57</xdr:row>
      <xdr:rowOff>70028</xdr:rowOff>
    </xdr:to>
    <xdr:cxnSp macro="">
      <xdr:nvCxnSpPr>
        <xdr:cNvPr id="352" name="直線コネクタ 351"/>
        <xdr:cNvCxnSpPr/>
      </xdr:nvCxnSpPr>
      <xdr:spPr>
        <a:xfrm>
          <a:off x="7861300" y="9830564"/>
          <a:ext cx="889000" cy="1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57914</xdr:rowOff>
    </xdr:from>
    <xdr:to>
      <xdr:col>41</xdr:col>
      <xdr:colOff>50800</xdr:colOff>
      <xdr:row>57</xdr:row>
      <xdr:rowOff>121238</xdr:rowOff>
    </xdr:to>
    <xdr:cxnSp macro="">
      <xdr:nvCxnSpPr>
        <xdr:cNvPr id="355" name="直線コネクタ 354"/>
        <xdr:cNvCxnSpPr/>
      </xdr:nvCxnSpPr>
      <xdr:spPr>
        <a:xfrm flipV="1">
          <a:off x="6972300" y="9830564"/>
          <a:ext cx="889000" cy="6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169168</xdr:rowOff>
    </xdr:from>
    <xdr:to>
      <xdr:col>55</xdr:col>
      <xdr:colOff>50800</xdr:colOff>
      <xdr:row>57</xdr:row>
      <xdr:rowOff>99318</xdr:rowOff>
    </xdr:to>
    <xdr:sp macro="" textlink="">
      <xdr:nvSpPr>
        <xdr:cNvPr id="365" name="楕円 364"/>
        <xdr:cNvSpPr/>
      </xdr:nvSpPr>
      <xdr:spPr>
        <a:xfrm>
          <a:off x="10426700" y="977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20595</xdr:rowOff>
    </xdr:from>
    <xdr:ext cx="599010" cy="259045"/>
    <xdr:sp macro="" textlink="">
      <xdr:nvSpPr>
        <xdr:cNvPr id="366" name="普通建設事業費該当値テキスト"/>
        <xdr:cNvSpPr txBox="1"/>
      </xdr:nvSpPr>
      <xdr:spPr>
        <a:xfrm>
          <a:off x="10528300" y="962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49330</xdr:rowOff>
    </xdr:from>
    <xdr:to>
      <xdr:col>50</xdr:col>
      <xdr:colOff>165100</xdr:colOff>
      <xdr:row>57</xdr:row>
      <xdr:rowOff>150930</xdr:rowOff>
    </xdr:to>
    <xdr:sp macro="" textlink="">
      <xdr:nvSpPr>
        <xdr:cNvPr id="367" name="楕円 366"/>
        <xdr:cNvSpPr/>
      </xdr:nvSpPr>
      <xdr:spPr>
        <a:xfrm>
          <a:off x="9588500" y="982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167457</xdr:rowOff>
    </xdr:from>
    <xdr:ext cx="534377" cy="259045"/>
    <xdr:sp macro="" textlink="">
      <xdr:nvSpPr>
        <xdr:cNvPr id="368" name="テキスト ボックス 367"/>
        <xdr:cNvSpPr txBox="1"/>
      </xdr:nvSpPr>
      <xdr:spPr>
        <a:xfrm>
          <a:off x="9372111" y="959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19228</xdr:rowOff>
    </xdr:from>
    <xdr:to>
      <xdr:col>46</xdr:col>
      <xdr:colOff>38100</xdr:colOff>
      <xdr:row>57</xdr:row>
      <xdr:rowOff>120828</xdr:rowOff>
    </xdr:to>
    <xdr:sp macro="" textlink="">
      <xdr:nvSpPr>
        <xdr:cNvPr id="369" name="楕円 368"/>
        <xdr:cNvSpPr/>
      </xdr:nvSpPr>
      <xdr:spPr>
        <a:xfrm>
          <a:off x="8699500" y="979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137355</xdr:rowOff>
    </xdr:from>
    <xdr:ext cx="599010" cy="259045"/>
    <xdr:sp macro="" textlink="">
      <xdr:nvSpPr>
        <xdr:cNvPr id="370" name="テキスト ボックス 369"/>
        <xdr:cNvSpPr txBox="1"/>
      </xdr:nvSpPr>
      <xdr:spPr>
        <a:xfrm>
          <a:off x="8450795" y="95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7114</xdr:rowOff>
    </xdr:from>
    <xdr:to>
      <xdr:col>41</xdr:col>
      <xdr:colOff>101600</xdr:colOff>
      <xdr:row>57</xdr:row>
      <xdr:rowOff>108714</xdr:rowOff>
    </xdr:to>
    <xdr:sp macro="" textlink="">
      <xdr:nvSpPr>
        <xdr:cNvPr id="371" name="楕円 370"/>
        <xdr:cNvSpPr/>
      </xdr:nvSpPr>
      <xdr:spPr>
        <a:xfrm>
          <a:off x="7810500" y="97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125241</xdr:rowOff>
    </xdr:from>
    <xdr:ext cx="599010" cy="259045"/>
    <xdr:sp macro="" textlink="">
      <xdr:nvSpPr>
        <xdr:cNvPr id="372" name="テキスト ボックス 371"/>
        <xdr:cNvSpPr txBox="1"/>
      </xdr:nvSpPr>
      <xdr:spPr>
        <a:xfrm>
          <a:off x="7561795" y="955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70438</xdr:rowOff>
    </xdr:from>
    <xdr:to>
      <xdr:col>36</xdr:col>
      <xdr:colOff>165100</xdr:colOff>
      <xdr:row>58</xdr:row>
      <xdr:rowOff>588</xdr:rowOff>
    </xdr:to>
    <xdr:sp macro="" textlink="">
      <xdr:nvSpPr>
        <xdr:cNvPr id="373" name="楕円 372"/>
        <xdr:cNvSpPr/>
      </xdr:nvSpPr>
      <xdr:spPr>
        <a:xfrm>
          <a:off x="6921500" y="984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17115</xdr:rowOff>
    </xdr:from>
    <xdr:ext cx="534377" cy="259045"/>
    <xdr:sp macro="" textlink="">
      <xdr:nvSpPr>
        <xdr:cNvPr id="374" name="テキスト ボックス 373"/>
        <xdr:cNvSpPr txBox="1"/>
      </xdr:nvSpPr>
      <xdr:spPr>
        <a:xfrm>
          <a:off x="6705111" y="961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81665</xdr:rowOff>
    </xdr:from>
    <xdr:to>
      <xdr:col>55</xdr:col>
      <xdr:colOff>0</xdr:colOff>
      <xdr:row>78</xdr:row>
      <xdr:rowOff>40277</xdr:rowOff>
    </xdr:to>
    <xdr:cxnSp macro="">
      <xdr:nvCxnSpPr>
        <xdr:cNvPr id="401" name="直線コネクタ 400"/>
        <xdr:cNvCxnSpPr/>
      </xdr:nvCxnSpPr>
      <xdr:spPr>
        <a:xfrm flipV="1">
          <a:off x="9639300" y="13283315"/>
          <a:ext cx="838200" cy="13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146197</xdr:rowOff>
    </xdr:from>
    <xdr:to>
      <xdr:col>50</xdr:col>
      <xdr:colOff>114300</xdr:colOff>
      <xdr:row>78</xdr:row>
      <xdr:rowOff>40277</xdr:rowOff>
    </xdr:to>
    <xdr:cxnSp macro="">
      <xdr:nvCxnSpPr>
        <xdr:cNvPr id="404" name="直線コネクタ 403"/>
        <xdr:cNvCxnSpPr/>
      </xdr:nvCxnSpPr>
      <xdr:spPr>
        <a:xfrm>
          <a:off x="8750300" y="13347847"/>
          <a:ext cx="889000" cy="6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120594</xdr:rowOff>
    </xdr:from>
    <xdr:to>
      <xdr:col>45</xdr:col>
      <xdr:colOff>177800</xdr:colOff>
      <xdr:row>77</xdr:row>
      <xdr:rowOff>146197</xdr:rowOff>
    </xdr:to>
    <xdr:cxnSp macro="">
      <xdr:nvCxnSpPr>
        <xdr:cNvPr id="407" name="直線コネクタ 406"/>
        <xdr:cNvCxnSpPr/>
      </xdr:nvCxnSpPr>
      <xdr:spPr>
        <a:xfrm>
          <a:off x="7861300" y="13322244"/>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120594</xdr:rowOff>
    </xdr:from>
    <xdr:to>
      <xdr:col>41</xdr:col>
      <xdr:colOff>50800</xdr:colOff>
      <xdr:row>77</xdr:row>
      <xdr:rowOff>165740</xdr:rowOff>
    </xdr:to>
    <xdr:cxnSp macro="">
      <xdr:nvCxnSpPr>
        <xdr:cNvPr id="410" name="直線コネクタ 409"/>
        <xdr:cNvCxnSpPr/>
      </xdr:nvCxnSpPr>
      <xdr:spPr>
        <a:xfrm flipV="1">
          <a:off x="6972300" y="13322244"/>
          <a:ext cx="889000" cy="4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30865</xdr:rowOff>
    </xdr:from>
    <xdr:to>
      <xdr:col>55</xdr:col>
      <xdr:colOff>50800</xdr:colOff>
      <xdr:row>77</xdr:row>
      <xdr:rowOff>132465</xdr:rowOff>
    </xdr:to>
    <xdr:sp macro="" textlink="">
      <xdr:nvSpPr>
        <xdr:cNvPr id="420" name="楕円 419"/>
        <xdr:cNvSpPr/>
      </xdr:nvSpPr>
      <xdr:spPr>
        <a:xfrm>
          <a:off x="10426700" y="1323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53742</xdr:rowOff>
    </xdr:from>
    <xdr:ext cx="599010" cy="259045"/>
    <xdr:sp macro="" textlink="">
      <xdr:nvSpPr>
        <xdr:cNvPr id="421" name="普通建設事業費 （ うち新規整備　）該当値テキスト"/>
        <xdr:cNvSpPr txBox="1"/>
      </xdr:nvSpPr>
      <xdr:spPr>
        <a:xfrm>
          <a:off x="10528300" y="1308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160927</xdr:rowOff>
    </xdr:from>
    <xdr:to>
      <xdr:col>50</xdr:col>
      <xdr:colOff>165100</xdr:colOff>
      <xdr:row>78</xdr:row>
      <xdr:rowOff>91077</xdr:rowOff>
    </xdr:to>
    <xdr:sp macro="" textlink="">
      <xdr:nvSpPr>
        <xdr:cNvPr id="422" name="楕円 421"/>
        <xdr:cNvSpPr/>
      </xdr:nvSpPr>
      <xdr:spPr>
        <a:xfrm>
          <a:off x="9588500" y="1336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107604</xdr:rowOff>
    </xdr:from>
    <xdr:ext cx="534377" cy="259045"/>
    <xdr:sp macro="" textlink="">
      <xdr:nvSpPr>
        <xdr:cNvPr id="423" name="テキスト ボックス 422"/>
        <xdr:cNvSpPr txBox="1"/>
      </xdr:nvSpPr>
      <xdr:spPr>
        <a:xfrm>
          <a:off x="9372111" y="131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95397</xdr:rowOff>
    </xdr:from>
    <xdr:to>
      <xdr:col>46</xdr:col>
      <xdr:colOff>38100</xdr:colOff>
      <xdr:row>78</xdr:row>
      <xdr:rowOff>25547</xdr:rowOff>
    </xdr:to>
    <xdr:sp macro="" textlink="">
      <xdr:nvSpPr>
        <xdr:cNvPr id="424" name="楕円 423"/>
        <xdr:cNvSpPr/>
      </xdr:nvSpPr>
      <xdr:spPr>
        <a:xfrm>
          <a:off x="8699500" y="132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42074</xdr:rowOff>
    </xdr:from>
    <xdr:ext cx="534377" cy="259045"/>
    <xdr:sp macro="" textlink="">
      <xdr:nvSpPr>
        <xdr:cNvPr id="425" name="テキスト ボックス 424"/>
        <xdr:cNvSpPr txBox="1"/>
      </xdr:nvSpPr>
      <xdr:spPr>
        <a:xfrm>
          <a:off x="8483111" y="1307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69794</xdr:rowOff>
    </xdr:from>
    <xdr:to>
      <xdr:col>41</xdr:col>
      <xdr:colOff>101600</xdr:colOff>
      <xdr:row>77</xdr:row>
      <xdr:rowOff>171394</xdr:rowOff>
    </xdr:to>
    <xdr:sp macro="" textlink="">
      <xdr:nvSpPr>
        <xdr:cNvPr id="426" name="楕円 425"/>
        <xdr:cNvSpPr/>
      </xdr:nvSpPr>
      <xdr:spPr>
        <a:xfrm>
          <a:off x="7810500" y="132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16471</xdr:rowOff>
    </xdr:from>
    <xdr:ext cx="534377" cy="259045"/>
    <xdr:sp macro="" textlink="">
      <xdr:nvSpPr>
        <xdr:cNvPr id="427" name="テキスト ボックス 426"/>
        <xdr:cNvSpPr txBox="1"/>
      </xdr:nvSpPr>
      <xdr:spPr>
        <a:xfrm>
          <a:off x="7594111" y="1304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114940</xdr:rowOff>
    </xdr:from>
    <xdr:to>
      <xdr:col>36</xdr:col>
      <xdr:colOff>165100</xdr:colOff>
      <xdr:row>78</xdr:row>
      <xdr:rowOff>45090</xdr:rowOff>
    </xdr:to>
    <xdr:sp macro="" textlink="">
      <xdr:nvSpPr>
        <xdr:cNvPr id="428" name="楕円 427"/>
        <xdr:cNvSpPr/>
      </xdr:nvSpPr>
      <xdr:spPr>
        <a:xfrm>
          <a:off x="6921500" y="133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61617</xdr:rowOff>
    </xdr:from>
    <xdr:ext cx="534377" cy="259045"/>
    <xdr:sp macro="" textlink="">
      <xdr:nvSpPr>
        <xdr:cNvPr id="429" name="テキスト ボックス 428"/>
        <xdr:cNvSpPr txBox="1"/>
      </xdr:nvSpPr>
      <xdr:spPr>
        <a:xfrm>
          <a:off x="6705111" y="13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25536</xdr:rowOff>
    </xdr:from>
    <xdr:to>
      <xdr:col>55</xdr:col>
      <xdr:colOff>0</xdr:colOff>
      <xdr:row>98</xdr:row>
      <xdr:rowOff>110981</xdr:rowOff>
    </xdr:to>
    <xdr:cxnSp macro="">
      <xdr:nvCxnSpPr>
        <xdr:cNvPr id="458" name="直線コネクタ 457"/>
        <xdr:cNvCxnSpPr/>
      </xdr:nvCxnSpPr>
      <xdr:spPr>
        <a:xfrm>
          <a:off x="9639300" y="16656186"/>
          <a:ext cx="838200" cy="25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25536</xdr:rowOff>
    </xdr:from>
    <xdr:to>
      <xdr:col>50</xdr:col>
      <xdr:colOff>114300</xdr:colOff>
      <xdr:row>98</xdr:row>
      <xdr:rowOff>25256</xdr:rowOff>
    </xdr:to>
    <xdr:cxnSp macro="">
      <xdr:nvCxnSpPr>
        <xdr:cNvPr id="461" name="直線コネクタ 460"/>
        <xdr:cNvCxnSpPr/>
      </xdr:nvCxnSpPr>
      <xdr:spPr>
        <a:xfrm flipV="1">
          <a:off x="8750300" y="16656186"/>
          <a:ext cx="889000" cy="17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25256</xdr:rowOff>
    </xdr:from>
    <xdr:to>
      <xdr:col>45</xdr:col>
      <xdr:colOff>177800</xdr:colOff>
      <xdr:row>98</xdr:row>
      <xdr:rowOff>26315</xdr:rowOff>
    </xdr:to>
    <xdr:cxnSp macro="">
      <xdr:nvCxnSpPr>
        <xdr:cNvPr id="464" name="直線コネクタ 463"/>
        <xdr:cNvCxnSpPr/>
      </xdr:nvCxnSpPr>
      <xdr:spPr>
        <a:xfrm flipV="1">
          <a:off x="7861300" y="16827356"/>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26315</xdr:rowOff>
    </xdr:from>
    <xdr:to>
      <xdr:col>41</xdr:col>
      <xdr:colOff>50800</xdr:colOff>
      <xdr:row>98</xdr:row>
      <xdr:rowOff>69748</xdr:rowOff>
    </xdr:to>
    <xdr:cxnSp macro="">
      <xdr:nvCxnSpPr>
        <xdr:cNvPr id="467" name="直線コネクタ 466"/>
        <xdr:cNvCxnSpPr/>
      </xdr:nvCxnSpPr>
      <xdr:spPr>
        <a:xfrm flipV="1">
          <a:off x="6972300" y="16828415"/>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60181</xdr:rowOff>
    </xdr:from>
    <xdr:to>
      <xdr:col>55</xdr:col>
      <xdr:colOff>50800</xdr:colOff>
      <xdr:row>98</xdr:row>
      <xdr:rowOff>161781</xdr:rowOff>
    </xdr:to>
    <xdr:sp macro="" textlink="">
      <xdr:nvSpPr>
        <xdr:cNvPr id="477" name="楕円 476"/>
        <xdr:cNvSpPr/>
      </xdr:nvSpPr>
      <xdr:spPr>
        <a:xfrm>
          <a:off x="10426700" y="168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146558</xdr:rowOff>
    </xdr:from>
    <xdr:ext cx="534377" cy="259045"/>
    <xdr:sp macro="" textlink="">
      <xdr:nvSpPr>
        <xdr:cNvPr id="478" name="普通建設事業費 （ うち更新整備　）該当値テキスト"/>
        <xdr:cNvSpPr txBox="1"/>
      </xdr:nvSpPr>
      <xdr:spPr>
        <a:xfrm>
          <a:off x="10528300" y="167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146186</xdr:rowOff>
    </xdr:from>
    <xdr:to>
      <xdr:col>50</xdr:col>
      <xdr:colOff>165100</xdr:colOff>
      <xdr:row>97</xdr:row>
      <xdr:rowOff>76336</xdr:rowOff>
    </xdr:to>
    <xdr:sp macro="" textlink="">
      <xdr:nvSpPr>
        <xdr:cNvPr id="479" name="楕円 478"/>
        <xdr:cNvSpPr/>
      </xdr:nvSpPr>
      <xdr:spPr>
        <a:xfrm>
          <a:off x="9588500" y="1660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92863</xdr:rowOff>
    </xdr:from>
    <xdr:ext cx="534377" cy="259045"/>
    <xdr:sp macro="" textlink="">
      <xdr:nvSpPr>
        <xdr:cNvPr id="480" name="テキスト ボックス 479"/>
        <xdr:cNvSpPr txBox="1"/>
      </xdr:nvSpPr>
      <xdr:spPr>
        <a:xfrm>
          <a:off x="9372111" y="1638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145906</xdr:rowOff>
    </xdr:from>
    <xdr:to>
      <xdr:col>46</xdr:col>
      <xdr:colOff>38100</xdr:colOff>
      <xdr:row>98</xdr:row>
      <xdr:rowOff>76056</xdr:rowOff>
    </xdr:to>
    <xdr:sp macro="" textlink="">
      <xdr:nvSpPr>
        <xdr:cNvPr id="481" name="楕円 480"/>
        <xdr:cNvSpPr/>
      </xdr:nvSpPr>
      <xdr:spPr>
        <a:xfrm>
          <a:off x="8699500" y="1677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67183</xdr:rowOff>
    </xdr:from>
    <xdr:ext cx="534377" cy="259045"/>
    <xdr:sp macro="" textlink="">
      <xdr:nvSpPr>
        <xdr:cNvPr id="482" name="テキスト ボックス 481"/>
        <xdr:cNvSpPr txBox="1"/>
      </xdr:nvSpPr>
      <xdr:spPr>
        <a:xfrm>
          <a:off x="8483111" y="1686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146965</xdr:rowOff>
    </xdr:from>
    <xdr:to>
      <xdr:col>41</xdr:col>
      <xdr:colOff>101600</xdr:colOff>
      <xdr:row>98</xdr:row>
      <xdr:rowOff>77115</xdr:rowOff>
    </xdr:to>
    <xdr:sp macro="" textlink="">
      <xdr:nvSpPr>
        <xdr:cNvPr id="483" name="楕円 482"/>
        <xdr:cNvSpPr/>
      </xdr:nvSpPr>
      <xdr:spPr>
        <a:xfrm>
          <a:off x="7810500" y="1677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93642</xdr:rowOff>
    </xdr:from>
    <xdr:ext cx="534377" cy="259045"/>
    <xdr:sp macro="" textlink="">
      <xdr:nvSpPr>
        <xdr:cNvPr id="484" name="テキスト ボックス 483"/>
        <xdr:cNvSpPr txBox="1"/>
      </xdr:nvSpPr>
      <xdr:spPr>
        <a:xfrm>
          <a:off x="7594111" y="1655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18948</xdr:rowOff>
    </xdr:from>
    <xdr:to>
      <xdr:col>36</xdr:col>
      <xdr:colOff>165100</xdr:colOff>
      <xdr:row>98</xdr:row>
      <xdr:rowOff>120548</xdr:rowOff>
    </xdr:to>
    <xdr:sp macro="" textlink="">
      <xdr:nvSpPr>
        <xdr:cNvPr id="485" name="楕円 484"/>
        <xdr:cNvSpPr/>
      </xdr:nvSpPr>
      <xdr:spPr>
        <a:xfrm>
          <a:off x="6921500" y="1682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137075</xdr:rowOff>
    </xdr:from>
    <xdr:ext cx="534377" cy="259045"/>
    <xdr:sp macro="" textlink="">
      <xdr:nvSpPr>
        <xdr:cNvPr id="486" name="テキスト ボックス 485"/>
        <xdr:cNvSpPr txBox="1"/>
      </xdr:nvSpPr>
      <xdr:spPr>
        <a:xfrm>
          <a:off x="6705111" y="1659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28120</xdr:rowOff>
    </xdr:from>
    <xdr:to>
      <xdr:col>85</xdr:col>
      <xdr:colOff>127000</xdr:colOff>
      <xdr:row>39</xdr:row>
      <xdr:rowOff>44339</xdr:rowOff>
    </xdr:to>
    <xdr:cxnSp macro="">
      <xdr:nvCxnSpPr>
        <xdr:cNvPr id="515" name="直線コネクタ 514"/>
        <xdr:cNvCxnSpPr/>
      </xdr:nvCxnSpPr>
      <xdr:spPr>
        <a:xfrm flipV="1">
          <a:off x="15481300" y="6714670"/>
          <a:ext cx="8382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43010</xdr:rowOff>
    </xdr:from>
    <xdr:to>
      <xdr:col>81</xdr:col>
      <xdr:colOff>50800</xdr:colOff>
      <xdr:row>39</xdr:row>
      <xdr:rowOff>44339</xdr:rowOff>
    </xdr:to>
    <xdr:cxnSp macro="">
      <xdr:nvCxnSpPr>
        <xdr:cNvPr id="518" name="直線コネクタ 517"/>
        <xdr:cNvCxnSpPr/>
      </xdr:nvCxnSpPr>
      <xdr:spPr>
        <a:xfrm>
          <a:off x="14592300" y="6729560"/>
          <a:ext cx="889000" cy="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43010</xdr:rowOff>
    </xdr:from>
    <xdr:to>
      <xdr:col>76</xdr:col>
      <xdr:colOff>114300</xdr:colOff>
      <xdr:row>39</xdr:row>
      <xdr:rowOff>43852</xdr:rowOff>
    </xdr:to>
    <xdr:cxnSp macro="">
      <xdr:nvCxnSpPr>
        <xdr:cNvPr id="521" name="直線コネクタ 520"/>
        <xdr:cNvCxnSpPr/>
      </xdr:nvCxnSpPr>
      <xdr:spPr>
        <a:xfrm flipV="1">
          <a:off x="13703300" y="6729560"/>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43254</xdr:rowOff>
    </xdr:from>
    <xdr:to>
      <xdr:col>71</xdr:col>
      <xdr:colOff>177800</xdr:colOff>
      <xdr:row>39</xdr:row>
      <xdr:rowOff>43852</xdr:rowOff>
    </xdr:to>
    <xdr:cxnSp macro="">
      <xdr:nvCxnSpPr>
        <xdr:cNvPr id="524" name="直線コネクタ 523"/>
        <xdr:cNvCxnSpPr/>
      </xdr:nvCxnSpPr>
      <xdr:spPr>
        <a:xfrm>
          <a:off x="12814300" y="6729804"/>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148770</xdr:rowOff>
    </xdr:from>
    <xdr:to>
      <xdr:col>85</xdr:col>
      <xdr:colOff>177800</xdr:colOff>
      <xdr:row>39</xdr:row>
      <xdr:rowOff>78920</xdr:rowOff>
    </xdr:to>
    <xdr:sp macro="" textlink="">
      <xdr:nvSpPr>
        <xdr:cNvPr id="534" name="楕円 533"/>
        <xdr:cNvSpPr/>
      </xdr:nvSpPr>
      <xdr:spPr>
        <a:xfrm>
          <a:off x="16268700" y="66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108147</xdr:rowOff>
    </xdr:from>
    <xdr:ext cx="469744" cy="259045"/>
    <xdr:sp macro="" textlink="">
      <xdr:nvSpPr>
        <xdr:cNvPr id="535" name="災害復旧事業費該当値テキスト"/>
        <xdr:cNvSpPr txBox="1"/>
      </xdr:nvSpPr>
      <xdr:spPr>
        <a:xfrm>
          <a:off x="16370300" y="64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164989</xdr:rowOff>
    </xdr:from>
    <xdr:to>
      <xdr:col>81</xdr:col>
      <xdr:colOff>101600</xdr:colOff>
      <xdr:row>39</xdr:row>
      <xdr:rowOff>95139</xdr:rowOff>
    </xdr:to>
    <xdr:sp macro="" textlink="">
      <xdr:nvSpPr>
        <xdr:cNvPr id="536" name="楕円 535"/>
        <xdr:cNvSpPr/>
      </xdr:nvSpPr>
      <xdr:spPr>
        <a:xfrm>
          <a:off x="15430500" y="66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86266</xdr:rowOff>
    </xdr:from>
    <xdr:ext cx="313932" cy="259045"/>
    <xdr:sp macro="" textlink="">
      <xdr:nvSpPr>
        <xdr:cNvPr id="537" name="テキスト ボックス 536"/>
        <xdr:cNvSpPr txBox="1"/>
      </xdr:nvSpPr>
      <xdr:spPr>
        <a:xfrm>
          <a:off x="15324333" y="67728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163660</xdr:rowOff>
    </xdr:from>
    <xdr:to>
      <xdr:col>76</xdr:col>
      <xdr:colOff>165100</xdr:colOff>
      <xdr:row>39</xdr:row>
      <xdr:rowOff>93810</xdr:rowOff>
    </xdr:to>
    <xdr:sp macro="" textlink="">
      <xdr:nvSpPr>
        <xdr:cNvPr id="538" name="楕円 537"/>
        <xdr:cNvSpPr/>
      </xdr:nvSpPr>
      <xdr:spPr>
        <a:xfrm>
          <a:off x="14541500" y="667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84937</xdr:rowOff>
    </xdr:from>
    <xdr:ext cx="378565" cy="259045"/>
    <xdr:sp macro="" textlink="">
      <xdr:nvSpPr>
        <xdr:cNvPr id="539" name="テキスト ボックス 538"/>
        <xdr:cNvSpPr txBox="1"/>
      </xdr:nvSpPr>
      <xdr:spPr>
        <a:xfrm>
          <a:off x="14403017" y="677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164502</xdr:rowOff>
    </xdr:from>
    <xdr:to>
      <xdr:col>72</xdr:col>
      <xdr:colOff>38100</xdr:colOff>
      <xdr:row>39</xdr:row>
      <xdr:rowOff>94652</xdr:rowOff>
    </xdr:to>
    <xdr:sp macro="" textlink="">
      <xdr:nvSpPr>
        <xdr:cNvPr id="540" name="楕円 539"/>
        <xdr:cNvSpPr/>
      </xdr:nvSpPr>
      <xdr:spPr>
        <a:xfrm>
          <a:off x="13652500" y="66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85779</xdr:rowOff>
    </xdr:from>
    <xdr:ext cx="378565" cy="259045"/>
    <xdr:sp macro="" textlink="">
      <xdr:nvSpPr>
        <xdr:cNvPr id="541" name="テキスト ボックス 540"/>
        <xdr:cNvSpPr txBox="1"/>
      </xdr:nvSpPr>
      <xdr:spPr>
        <a:xfrm>
          <a:off x="13514017" y="6772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163904</xdr:rowOff>
    </xdr:from>
    <xdr:to>
      <xdr:col>67</xdr:col>
      <xdr:colOff>101600</xdr:colOff>
      <xdr:row>39</xdr:row>
      <xdr:rowOff>94054</xdr:rowOff>
    </xdr:to>
    <xdr:sp macro="" textlink="">
      <xdr:nvSpPr>
        <xdr:cNvPr id="542" name="楕円 541"/>
        <xdr:cNvSpPr/>
      </xdr:nvSpPr>
      <xdr:spPr>
        <a:xfrm>
          <a:off x="12763500" y="667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85181</xdr:rowOff>
    </xdr:from>
    <xdr:ext cx="378565" cy="259045"/>
    <xdr:sp macro="" textlink="">
      <xdr:nvSpPr>
        <xdr:cNvPr id="543" name="テキスト ボックス 542"/>
        <xdr:cNvSpPr txBox="1"/>
      </xdr:nvSpPr>
      <xdr:spPr>
        <a:xfrm>
          <a:off x="12625017" y="677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124180</xdr:rowOff>
    </xdr:from>
    <xdr:to>
      <xdr:col>85</xdr:col>
      <xdr:colOff>127000</xdr:colOff>
      <xdr:row>76</xdr:row>
      <xdr:rowOff>128600</xdr:rowOff>
    </xdr:to>
    <xdr:cxnSp macro="">
      <xdr:nvCxnSpPr>
        <xdr:cNvPr id="621" name="直線コネクタ 620"/>
        <xdr:cNvCxnSpPr/>
      </xdr:nvCxnSpPr>
      <xdr:spPr>
        <a:xfrm flipV="1">
          <a:off x="15481300" y="13154380"/>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112077</xdr:rowOff>
    </xdr:from>
    <xdr:to>
      <xdr:col>81</xdr:col>
      <xdr:colOff>50800</xdr:colOff>
      <xdr:row>76</xdr:row>
      <xdr:rowOff>128600</xdr:rowOff>
    </xdr:to>
    <xdr:cxnSp macro="">
      <xdr:nvCxnSpPr>
        <xdr:cNvPr id="624" name="直線コネクタ 623"/>
        <xdr:cNvCxnSpPr/>
      </xdr:nvCxnSpPr>
      <xdr:spPr>
        <a:xfrm>
          <a:off x="14592300" y="13142277"/>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95326</xdr:rowOff>
    </xdr:from>
    <xdr:to>
      <xdr:col>76</xdr:col>
      <xdr:colOff>114300</xdr:colOff>
      <xdr:row>76</xdr:row>
      <xdr:rowOff>112077</xdr:rowOff>
    </xdr:to>
    <xdr:cxnSp macro="">
      <xdr:nvCxnSpPr>
        <xdr:cNvPr id="627" name="直線コネクタ 626"/>
        <xdr:cNvCxnSpPr/>
      </xdr:nvCxnSpPr>
      <xdr:spPr>
        <a:xfrm>
          <a:off x="13703300" y="13125526"/>
          <a:ext cx="889000" cy="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95326</xdr:rowOff>
    </xdr:from>
    <xdr:to>
      <xdr:col>71</xdr:col>
      <xdr:colOff>177800</xdr:colOff>
      <xdr:row>76</xdr:row>
      <xdr:rowOff>111010</xdr:rowOff>
    </xdr:to>
    <xdr:cxnSp macro="">
      <xdr:nvCxnSpPr>
        <xdr:cNvPr id="630" name="直線コネクタ 629"/>
        <xdr:cNvCxnSpPr/>
      </xdr:nvCxnSpPr>
      <xdr:spPr>
        <a:xfrm flipV="1">
          <a:off x="12814300" y="1312552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73380</xdr:rowOff>
    </xdr:from>
    <xdr:to>
      <xdr:col>85</xdr:col>
      <xdr:colOff>177800</xdr:colOff>
      <xdr:row>77</xdr:row>
      <xdr:rowOff>3530</xdr:rowOff>
    </xdr:to>
    <xdr:sp macro="" textlink="">
      <xdr:nvSpPr>
        <xdr:cNvPr id="640" name="楕円 639"/>
        <xdr:cNvSpPr/>
      </xdr:nvSpPr>
      <xdr:spPr>
        <a:xfrm>
          <a:off x="16268700" y="131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96258</xdr:rowOff>
    </xdr:from>
    <xdr:ext cx="534377" cy="259045"/>
    <xdr:sp macro="" textlink="">
      <xdr:nvSpPr>
        <xdr:cNvPr id="641" name="公債費該当値テキスト"/>
        <xdr:cNvSpPr txBox="1"/>
      </xdr:nvSpPr>
      <xdr:spPr>
        <a:xfrm>
          <a:off x="16370300" y="1295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77800</xdr:rowOff>
    </xdr:from>
    <xdr:to>
      <xdr:col>81</xdr:col>
      <xdr:colOff>101600</xdr:colOff>
      <xdr:row>77</xdr:row>
      <xdr:rowOff>7950</xdr:rowOff>
    </xdr:to>
    <xdr:sp macro="" textlink="">
      <xdr:nvSpPr>
        <xdr:cNvPr id="642" name="楕円 641"/>
        <xdr:cNvSpPr/>
      </xdr:nvSpPr>
      <xdr:spPr>
        <a:xfrm>
          <a:off x="15430500" y="131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24477</xdr:rowOff>
    </xdr:from>
    <xdr:ext cx="534377" cy="259045"/>
    <xdr:sp macro="" textlink="">
      <xdr:nvSpPr>
        <xdr:cNvPr id="643" name="テキスト ボックス 642"/>
        <xdr:cNvSpPr txBox="1"/>
      </xdr:nvSpPr>
      <xdr:spPr>
        <a:xfrm>
          <a:off x="15214111" y="128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61277</xdr:rowOff>
    </xdr:from>
    <xdr:to>
      <xdr:col>76</xdr:col>
      <xdr:colOff>165100</xdr:colOff>
      <xdr:row>76</xdr:row>
      <xdr:rowOff>162877</xdr:rowOff>
    </xdr:to>
    <xdr:sp macro="" textlink="">
      <xdr:nvSpPr>
        <xdr:cNvPr id="644" name="楕円 643"/>
        <xdr:cNvSpPr/>
      </xdr:nvSpPr>
      <xdr:spPr>
        <a:xfrm>
          <a:off x="14541500" y="1309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7955</xdr:rowOff>
    </xdr:from>
    <xdr:ext cx="534377" cy="259045"/>
    <xdr:sp macro="" textlink="">
      <xdr:nvSpPr>
        <xdr:cNvPr id="645" name="テキスト ボックス 644"/>
        <xdr:cNvSpPr txBox="1"/>
      </xdr:nvSpPr>
      <xdr:spPr>
        <a:xfrm>
          <a:off x="14325111" y="1286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44526</xdr:rowOff>
    </xdr:from>
    <xdr:to>
      <xdr:col>72</xdr:col>
      <xdr:colOff>38100</xdr:colOff>
      <xdr:row>76</xdr:row>
      <xdr:rowOff>146126</xdr:rowOff>
    </xdr:to>
    <xdr:sp macro="" textlink="">
      <xdr:nvSpPr>
        <xdr:cNvPr id="646" name="楕円 645"/>
        <xdr:cNvSpPr/>
      </xdr:nvSpPr>
      <xdr:spPr>
        <a:xfrm>
          <a:off x="13652500" y="1307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162653</xdr:rowOff>
    </xdr:from>
    <xdr:ext cx="534377" cy="259045"/>
    <xdr:sp macro="" textlink="">
      <xdr:nvSpPr>
        <xdr:cNvPr id="647" name="テキスト ボックス 646"/>
        <xdr:cNvSpPr txBox="1"/>
      </xdr:nvSpPr>
      <xdr:spPr>
        <a:xfrm>
          <a:off x="13436111" y="1284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60210</xdr:rowOff>
    </xdr:from>
    <xdr:to>
      <xdr:col>67</xdr:col>
      <xdr:colOff>101600</xdr:colOff>
      <xdr:row>76</xdr:row>
      <xdr:rowOff>161810</xdr:rowOff>
    </xdr:to>
    <xdr:sp macro="" textlink="">
      <xdr:nvSpPr>
        <xdr:cNvPr id="648" name="楕円 647"/>
        <xdr:cNvSpPr/>
      </xdr:nvSpPr>
      <xdr:spPr>
        <a:xfrm>
          <a:off x="12763500" y="1309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6888</xdr:rowOff>
    </xdr:from>
    <xdr:ext cx="534377" cy="259045"/>
    <xdr:sp macro="" textlink="">
      <xdr:nvSpPr>
        <xdr:cNvPr id="649" name="テキスト ボックス 648"/>
        <xdr:cNvSpPr txBox="1"/>
      </xdr:nvSpPr>
      <xdr:spPr>
        <a:xfrm>
          <a:off x="12547111" y="1286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69889</xdr:rowOff>
    </xdr:from>
    <xdr:to>
      <xdr:col>85</xdr:col>
      <xdr:colOff>127000</xdr:colOff>
      <xdr:row>98</xdr:row>
      <xdr:rowOff>129082</xdr:rowOff>
    </xdr:to>
    <xdr:cxnSp macro="">
      <xdr:nvCxnSpPr>
        <xdr:cNvPr id="678" name="直線コネクタ 677"/>
        <xdr:cNvCxnSpPr/>
      </xdr:nvCxnSpPr>
      <xdr:spPr>
        <a:xfrm>
          <a:off x="15481300" y="16871989"/>
          <a:ext cx="838200" cy="5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69889</xdr:rowOff>
    </xdr:from>
    <xdr:to>
      <xdr:col>81</xdr:col>
      <xdr:colOff>50800</xdr:colOff>
      <xdr:row>98</xdr:row>
      <xdr:rowOff>167069</xdr:rowOff>
    </xdr:to>
    <xdr:cxnSp macro="">
      <xdr:nvCxnSpPr>
        <xdr:cNvPr id="681" name="直線コネクタ 680"/>
        <xdr:cNvCxnSpPr/>
      </xdr:nvCxnSpPr>
      <xdr:spPr>
        <a:xfrm flipV="1">
          <a:off x="14592300" y="16871989"/>
          <a:ext cx="889000" cy="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149098</xdr:rowOff>
    </xdr:from>
    <xdr:to>
      <xdr:col>76</xdr:col>
      <xdr:colOff>114300</xdr:colOff>
      <xdr:row>98</xdr:row>
      <xdr:rowOff>167069</xdr:rowOff>
    </xdr:to>
    <xdr:cxnSp macro="">
      <xdr:nvCxnSpPr>
        <xdr:cNvPr id="684" name="直線コネクタ 683"/>
        <xdr:cNvCxnSpPr/>
      </xdr:nvCxnSpPr>
      <xdr:spPr>
        <a:xfrm>
          <a:off x="13703300" y="16951198"/>
          <a:ext cx="889000" cy="1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69469</xdr:rowOff>
    </xdr:from>
    <xdr:to>
      <xdr:col>71</xdr:col>
      <xdr:colOff>177800</xdr:colOff>
      <xdr:row>98</xdr:row>
      <xdr:rowOff>149098</xdr:rowOff>
    </xdr:to>
    <xdr:cxnSp macro="">
      <xdr:nvCxnSpPr>
        <xdr:cNvPr id="687" name="直線コネクタ 686"/>
        <xdr:cNvCxnSpPr/>
      </xdr:nvCxnSpPr>
      <xdr:spPr>
        <a:xfrm>
          <a:off x="12814300" y="16700119"/>
          <a:ext cx="889000" cy="25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78282</xdr:rowOff>
    </xdr:from>
    <xdr:to>
      <xdr:col>85</xdr:col>
      <xdr:colOff>177800</xdr:colOff>
      <xdr:row>99</xdr:row>
      <xdr:rowOff>8432</xdr:rowOff>
    </xdr:to>
    <xdr:sp macro="" textlink="">
      <xdr:nvSpPr>
        <xdr:cNvPr id="697" name="楕円 696"/>
        <xdr:cNvSpPr/>
      </xdr:nvSpPr>
      <xdr:spPr>
        <a:xfrm>
          <a:off x="16268700" y="1688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164659</xdr:rowOff>
    </xdr:from>
    <xdr:ext cx="469744" cy="259045"/>
    <xdr:sp macro="" textlink="">
      <xdr:nvSpPr>
        <xdr:cNvPr id="698" name="積立金該当値テキスト"/>
        <xdr:cNvSpPr txBox="1"/>
      </xdr:nvSpPr>
      <xdr:spPr>
        <a:xfrm>
          <a:off x="16370300" y="1679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19089</xdr:rowOff>
    </xdr:from>
    <xdr:to>
      <xdr:col>81</xdr:col>
      <xdr:colOff>101600</xdr:colOff>
      <xdr:row>98</xdr:row>
      <xdr:rowOff>120689</xdr:rowOff>
    </xdr:to>
    <xdr:sp macro="" textlink="">
      <xdr:nvSpPr>
        <xdr:cNvPr id="699" name="楕円 698"/>
        <xdr:cNvSpPr/>
      </xdr:nvSpPr>
      <xdr:spPr>
        <a:xfrm>
          <a:off x="15430500" y="1682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111816</xdr:rowOff>
    </xdr:from>
    <xdr:ext cx="534377" cy="259045"/>
    <xdr:sp macro="" textlink="">
      <xdr:nvSpPr>
        <xdr:cNvPr id="700" name="テキスト ボックス 699"/>
        <xdr:cNvSpPr txBox="1"/>
      </xdr:nvSpPr>
      <xdr:spPr>
        <a:xfrm>
          <a:off x="15214111" y="1691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116269</xdr:rowOff>
    </xdr:from>
    <xdr:to>
      <xdr:col>76</xdr:col>
      <xdr:colOff>165100</xdr:colOff>
      <xdr:row>99</xdr:row>
      <xdr:rowOff>46419</xdr:rowOff>
    </xdr:to>
    <xdr:sp macro="" textlink="">
      <xdr:nvSpPr>
        <xdr:cNvPr id="701" name="楕円 700"/>
        <xdr:cNvSpPr/>
      </xdr:nvSpPr>
      <xdr:spPr>
        <a:xfrm>
          <a:off x="14541500" y="1691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37546</xdr:rowOff>
    </xdr:from>
    <xdr:ext cx="469744" cy="259045"/>
    <xdr:sp macro="" textlink="">
      <xdr:nvSpPr>
        <xdr:cNvPr id="702" name="テキスト ボックス 701"/>
        <xdr:cNvSpPr txBox="1"/>
      </xdr:nvSpPr>
      <xdr:spPr>
        <a:xfrm>
          <a:off x="14357428" y="1701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98298</xdr:rowOff>
    </xdr:from>
    <xdr:to>
      <xdr:col>72</xdr:col>
      <xdr:colOff>38100</xdr:colOff>
      <xdr:row>99</xdr:row>
      <xdr:rowOff>28448</xdr:rowOff>
    </xdr:to>
    <xdr:sp macro="" textlink="">
      <xdr:nvSpPr>
        <xdr:cNvPr id="703" name="楕円 702"/>
        <xdr:cNvSpPr/>
      </xdr:nvSpPr>
      <xdr:spPr>
        <a:xfrm>
          <a:off x="13652500" y="169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19575</xdr:rowOff>
    </xdr:from>
    <xdr:ext cx="469744" cy="259045"/>
    <xdr:sp macro="" textlink="">
      <xdr:nvSpPr>
        <xdr:cNvPr id="704" name="テキスト ボックス 703"/>
        <xdr:cNvSpPr txBox="1"/>
      </xdr:nvSpPr>
      <xdr:spPr>
        <a:xfrm>
          <a:off x="13468428" y="1699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18669</xdr:rowOff>
    </xdr:from>
    <xdr:to>
      <xdr:col>67</xdr:col>
      <xdr:colOff>101600</xdr:colOff>
      <xdr:row>97</xdr:row>
      <xdr:rowOff>120269</xdr:rowOff>
    </xdr:to>
    <xdr:sp macro="" textlink="">
      <xdr:nvSpPr>
        <xdr:cNvPr id="705" name="楕円 704"/>
        <xdr:cNvSpPr/>
      </xdr:nvSpPr>
      <xdr:spPr>
        <a:xfrm>
          <a:off x="12763500" y="166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136796</xdr:rowOff>
    </xdr:from>
    <xdr:ext cx="534377" cy="259045"/>
    <xdr:sp macro="" textlink="">
      <xdr:nvSpPr>
        <xdr:cNvPr id="706" name="テキスト ボックス 705"/>
        <xdr:cNvSpPr txBox="1"/>
      </xdr:nvSpPr>
      <xdr:spPr>
        <a:xfrm>
          <a:off x="12547111" y="1642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23971</xdr:rowOff>
    </xdr:from>
    <xdr:to>
      <xdr:col>116</xdr:col>
      <xdr:colOff>63500</xdr:colOff>
      <xdr:row>38</xdr:row>
      <xdr:rowOff>24085</xdr:rowOff>
    </xdr:to>
    <xdr:cxnSp macro="">
      <xdr:nvCxnSpPr>
        <xdr:cNvPr id="731" name="直線コネクタ 730"/>
        <xdr:cNvCxnSpPr/>
      </xdr:nvCxnSpPr>
      <xdr:spPr>
        <a:xfrm flipV="1">
          <a:off x="21323300" y="6539071"/>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24085</xdr:rowOff>
    </xdr:from>
    <xdr:to>
      <xdr:col>111</xdr:col>
      <xdr:colOff>177800</xdr:colOff>
      <xdr:row>38</xdr:row>
      <xdr:rowOff>24143</xdr:rowOff>
    </xdr:to>
    <xdr:cxnSp macro="">
      <xdr:nvCxnSpPr>
        <xdr:cNvPr id="734" name="直線コネクタ 733"/>
        <xdr:cNvCxnSpPr/>
      </xdr:nvCxnSpPr>
      <xdr:spPr>
        <a:xfrm flipV="1">
          <a:off x="20434300" y="6539185"/>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24143</xdr:rowOff>
    </xdr:from>
    <xdr:to>
      <xdr:col>107</xdr:col>
      <xdr:colOff>50800</xdr:colOff>
      <xdr:row>38</xdr:row>
      <xdr:rowOff>24200</xdr:rowOff>
    </xdr:to>
    <xdr:cxnSp macro="">
      <xdr:nvCxnSpPr>
        <xdr:cNvPr id="737" name="直線コネクタ 736"/>
        <xdr:cNvCxnSpPr/>
      </xdr:nvCxnSpPr>
      <xdr:spPr>
        <a:xfrm flipV="1">
          <a:off x="19545300" y="65392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24200</xdr:rowOff>
    </xdr:from>
    <xdr:to>
      <xdr:col>102</xdr:col>
      <xdr:colOff>114300</xdr:colOff>
      <xdr:row>38</xdr:row>
      <xdr:rowOff>24314</xdr:rowOff>
    </xdr:to>
    <xdr:cxnSp macro="">
      <xdr:nvCxnSpPr>
        <xdr:cNvPr id="740" name="直線コネクタ 739"/>
        <xdr:cNvCxnSpPr/>
      </xdr:nvCxnSpPr>
      <xdr:spPr>
        <a:xfrm flipV="1">
          <a:off x="18656300" y="653930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144621</xdr:rowOff>
    </xdr:from>
    <xdr:to>
      <xdr:col>116</xdr:col>
      <xdr:colOff>114300</xdr:colOff>
      <xdr:row>38</xdr:row>
      <xdr:rowOff>74771</xdr:rowOff>
    </xdr:to>
    <xdr:sp macro="" textlink="">
      <xdr:nvSpPr>
        <xdr:cNvPr id="750" name="楕円 749"/>
        <xdr:cNvSpPr/>
      </xdr:nvSpPr>
      <xdr:spPr>
        <a:xfrm>
          <a:off x="22110700" y="64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59548</xdr:rowOff>
    </xdr:from>
    <xdr:ext cx="313932" cy="259045"/>
    <xdr:sp macro="" textlink="">
      <xdr:nvSpPr>
        <xdr:cNvPr id="751" name="投資及び出資金該当値テキスト"/>
        <xdr:cNvSpPr txBox="1"/>
      </xdr:nvSpPr>
      <xdr:spPr>
        <a:xfrm>
          <a:off x="22212300" y="6403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144736</xdr:rowOff>
    </xdr:from>
    <xdr:to>
      <xdr:col>112</xdr:col>
      <xdr:colOff>38100</xdr:colOff>
      <xdr:row>38</xdr:row>
      <xdr:rowOff>74885</xdr:rowOff>
    </xdr:to>
    <xdr:sp macro="" textlink="">
      <xdr:nvSpPr>
        <xdr:cNvPr id="752" name="楕円 751"/>
        <xdr:cNvSpPr/>
      </xdr:nvSpPr>
      <xdr:spPr>
        <a:xfrm>
          <a:off x="21272500" y="6488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66012</xdr:rowOff>
    </xdr:from>
    <xdr:ext cx="313932" cy="259045"/>
    <xdr:sp macro="" textlink="">
      <xdr:nvSpPr>
        <xdr:cNvPr id="753" name="テキスト ボックス 752"/>
        <xdr:cNvSpPr txBox="1"/>
      </xdr:nvSpPr>
      <xdr:spPr>
        <a:xfrm>
          <a:off x="21166333" y="6581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144793</xdr:rowOff>
    </xdr:from>
    <xdr:to>
      <xdr:col>107</xdr:col>
      <xdr:colOff>101600</xdr:colOff>
      <xdr:row>38</xdr:row>
      <xdr:rowOff>74943</xdr:rowOff>
    </xdr:to>
    <xdr:sp macro="" textlink="">
      <xdr:nvSpPr>
        <xdr:cNvPr id="754" name="楕円 753"/>
        <xdr:cNvSpPr/>
      </xdr:nvSpPr>
      <xdr:spPr>
        <a:xfrm>
          <a:off x="20383500" y="64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66070</xdr:rowOff>
    </xdr:from>
    <xdr:ext cx="313932" cy="259045"/>
    <xdr:sp macro="" textlink="">
      <xdr:nvSpPr>
        <xdr:cNvPr id="755" name="テキスト ボックス 754"/>
        <xdr:cNvSpPr txBox="1"/>
      </xdr:nvSpPr>
      <xdr:spPr>
        <a:xfrm>
          <a:off x="20277333" y="658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144850</xdr:rowOff>
    </xdr:from>
    <xdr:to>
      <xdr:col>102</xdr:col>
      <xdr:colOff>165100</xdr:colOff>
      <xdr:row>38</xdr:row>
      <xdr:rowOff>75000</xdr:rowOff>
    </xdr:to>
    <xdr:sp macro="" textlink="">
      <xdr:nvSpPr>
        <xdr:cNvPr id="756" name="楕円 755"/>
        <xdr:cNvSpPr/>
      </xdr:nvSpPr>
      <xdr:spPr>
        <a:xfrm>
          <a:off x="19494500" y="64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66127</xdr:rowOff>
    </xdr:from>
    <xdr:ext cx="313932" cy="259045"/>
    <xdr:sp macro="" textlink="">
      <xdr:nvSpPr>
        <xdr:cNvPr id="757" name="テキスト ボックス 756"/>
        <xdr:cNvSpPr txBox="1"/>
      </xdr:nvSpPr>
      <xdr:spPr>
        <a:xfrm>
          <a:off x="19388333" y="658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144964</xdr:rowOff>
    </xdr:from>
    <xdr:to>
      <xdr:col>98</xdr:col>
      <xdr:colOff>38100</xdr:colOff>
      <xdr:row>38</xdr:row>
      <xdr:rowOff>75114</xdr:rowOff>
    </xdr:to>
    <xdr:sp macro="" textlink="">
      <xdr:nvSpPr>
        <xdr:cNvPr id="758" name="楕円 757"/>
        <xdr:cNvSpPr/>
      </xdr:nvSpPr>
      <xdr:spPr>
        <a:xfrm>
          <a:off x="18605500" y="64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66241</xdr:rowOff>
    </xdr:from>
    <xdr:ext cx="313932" cy="259045"/>
    <xdr:sp macro="" textlink="">
      <xdr:nvSpPr>
        <xdr:cNvPr id="759" name="テキスト ボックス 758"/>
        <xdr:cNvSpPr txBox="1"/>
      </xdr:nvSpPr>
      <xdr:spPr>
        <a:xfrm>
          <a:off x="18499333" y="6581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9215</xdr:rowOff>
    </xdr:from>
    <xdr:to>
      <xdr:col>116</xdr:col>
      <xdr:colOff>63500</xdr:colOff>
      <xdr:row>58</xdr:row>
      <xdr:rowOff>9489</xdr:rowOff>
    </xdr:to>
    <xdr:cxnSp macro="">
      <xdr:nvCxnSpPr>
        <xdr:cNvPr id="786" name="直線コネクタ 785"/>
        <xdr:cNvCxnSpPr/>
      </xdr:nvCxnSpPr>
      <xdr:spPr>
        <a:xfrm flipV="1">
          <a:off x="21323300" y="9953315"/>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9489</xdr:rowOff>
    </xdr:from>
    <xdr:to>
      <xdr:col>111</xdr:col>
      <xdr:colOff>177800</xdr:colOff>
      <xdr:row>58</xdr:row>
      <xdr:rowOff>13559</xdr:rowOff>
    </xdr:to>
    <xdr:cxnSp macro="">
      <xdr:nvCxnSpPr>
        <xdr:cNvPr id="789" name="直線コネクタ 788"/>
        <xdr:cNvCxnSpPr/>
      </xdr:nvCxnSpPr>
      <xdr:spPr>
        <a:xfrm flipV="1">
          <a:off x="20434300" y="9953589"/>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159954</xdr:rowOff>
    </xdr:from>
    <xdr:to>
      <xdr:col>107</xdr:col>
      <xdr:colOff>50800</xdr:colOff>
      <xdr:row>58</xdr:row>
      <xdr:rowOff>13559</xdr:rowOff>
    </xdr:to>
    <xdr:cxnSp macro="">
      <xdr:nvCxnSpPr>
        <xdr:cNvPr id="792" name="直線コネクタ 791"/>
        <xdr:cNvCxnSpPr/>
      </xdr:nvCxnSpPr>
      <xdr:spPr>
        <a:xfrm>
          <a:off x="19545300" y="9932604"/>
          <a:ext cx="889000" cy="2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164754</xdr:rowOff>
    </xdr:from>
    <xdr:to>
      <xdr:col>102</xdr:col>
      <xdr:colOff>114300</xdr:colOff>
      <xdr:row>57</xdr:row>
      <xdr:rowOff>159954</xdr:rowOff>
    </xdr:to>
    <xdr:cxnSp macro="">
      <xdr:nvCxnSpPr>
        <xdr:cNvPr id="795" name="直線コネクタ 794"/>
        <xdr:cNvCxnSpPr/>
      </xdr:nvCxnSpPr>
      <xdr:spPr>
        <a:xfrm>
          <a:off x="18656300" y="9765954"/>
          <a:ext cx="889000" cy="16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126671</xdr:rowOff>
    </xdr:from>
    <xdr:ext cx="469744" cy="259045"/>
    <xdr:sp macro="" textlink="">
      <xdr:nvSpPr>
        <xdr:cNvPr id="799" name="テキスト ボックス 798"/>
        <xdr:cNvSpPr txBox="1"/>
      </xdr:nvSpPr>
      <xdr:spPr>
        <a:xfrm>
          <a:off x="18421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805" name="楕円 804"/>
        <xdr:cNvSpPr/>
      </xdr:nvSpPr>
      <xdr:spPr>
        <a:xfrm>
          <a:off x="22110700" y="990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152742</xdr:rowOff>
    </xdr:from>
    <xdr:ext cx="469744" cy="259045"/>
    <xdr:sp macro="" textlink="">
      <xdr:nvSpPr>
        <xdr:cNvPr id="806" name="貸付金該当値テキスト"/>
        <xdr:cNvSpPr txBox="1"/>
      </xdr:nvSpPr>
      <xdr:spPr>
        <a:xfrm>
          <a:off x="22212300" y="975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130139</xdr:rowOff>
    </xdr:from>
    <xdr:to>
      <xdr:col>112</xdr:col>
      <xdr:colOff>38100</xdr:colOff>
      <xdr:row>58</xdr:row>
      <xdr:rowOff>60289</xdr:rowOff>
    </xdr:to>
    <xdr:sp macro="" textlink="">
      <xdr:nvSpPr>
        <xdr:cNvPr id="807" name="楕円 806"/>
        <xdr:cNvSpPr/>
      </xdr:nvSpPr>
      <xdr:spPr>
        <a:xfrm>
          <a:off x="21272500" y="990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76816</xdr:rowOff>
    </xdr:from>
    <xdr:ext cx="469744" cy="259045"/>
    <xdr:sp macro="" textlink="">
      <xdr:nvSpPr>
        <xdr:cNvPr id="808" name="テキスト ボックス 807"/>
        <xdr:cNvSpPr txBox="1"/>
      </xdr:nvSpPr>
      <xdr:spPr>
        <a:xfrm>
          <a:off x="21088428" y="967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134209</xdr:rowOff>
    </xdr:from>
    <xdr:to>
      <xdr:col>107</xdr:col>
      <xdr:colOff>101600</xdr:colOff>
      <xdr:row>58</xdr:row>
      <xdr:rowOff>64359</xdr:rowOff>
    </xdr:to>
    <xdr:sp macro="" textlink="">
      <xdr:nvSpPr>
        <xdr:cNvPr id="809" name="楕円 808"/>
        <xdr:cNvSpPr/>
      </xdr:nvSpPr>
      <xdr:spPr>
        <a:xfrm>
          <a:off x="20383500" y="99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80886</xdr:rowOff>
    </xdr:from>
    <xdr:ext cx="469744" cy="259045"/>
    <xdr:sp macro="" textlink="">
      <xdr:nvSpPr>
        <xdr:cNvPr id="810" name="テキスト ボックス 809"/>
        <xdr:cNvSpPr txBox="1"/>
      </xdr:nvSpPr>
      <xdr:spPr>
        <a:xfrm>
          <a:off x="20199428" y="968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109154</xdr:rowOff>
    </xdr:from>
    <xdr:to>
      <xdr:col>102</xdr:col>
      <xdr:colOff>165100</xdr:colOff>
      <xdr:row>58</xdr:row>
      <xdr:rowOff>39304</xdr:rowOff>
    </xdr:to>
    <xdr:sp macro="" textlink="">
      <xdr:nvSpPr>
        <xdr:cNvPr id="811" name="楕円 810"/>
        <xdr:cNvSpPr/>
      </xdr:nvSpPr>
      <xdr:spPr>
        <a:xfrm>
          <a:off x="19494500" y="988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55831</xdr:rowOff>
    </xdr:from>
    <xdr:ext cx="469744" cy="259045"/>
    <xdr:sp macro="" textlink="">
      <xdr:nvSpPr>
        <xdr:cNvPr id="812" name="テキスト ボックス 811"/>
        <xdr:cNvSpPr txBox="1"/>
      </xdr:nvSpPr>
      <xdr:spPr>
        <a:xfrm>
          <a:off x="19310428" y="965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113954</xdr:rowOff>
    </xdr:from>
    <xdr:to>
      <xdr:col>98</xdr:col>
      <xdr:colOff>38100</xdr:colOff>
      <xdr:row>57</xdr:row>
      <xdr:rowOff>44104</xdr:rowOff>
    </xdr:to>
    <xdr:sp macro="" textlink="">
      <xdr:nvSpPr>
        <xdr:cNvPr id="813" name="楕円 812"/>
        <xdr:cNvSpPr/>
      </xdr:nvSpPr>
      <xdr:spPr>
        <a:xfrm>
          <a:off x="18605500" y="971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60631</xdr:rowOff>
    </xdr:from>
    <xdr:ext cx="469744" cy="259045"/>
    <xdr:sp macro="" textlink="">
      <xdr:nvSpPr>
        <xdr:cNvPr id="814" name="テキスト ボックス 813"/>
        <xdr:cNvSpPr txBox="1"/>
      </xdr:nvSpPr>
      <xdr:spPr>
        <a:xfrm>
          <a:off x="18421428" y="949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46797</xdr:rowOff>
    </xdr:from>
    <xdr:to>
      <xdr:col>116</xdr:col>
      <xdr:colOff>63500</xdr:colOff>
      <xdr:row>78</xdr:row>
      <xdr:rowOff>77819</xdr:rowOff>
    </xdr:to>
    <xdr:cxnSp macro="">
      <xdr:nvCxnSpPr>
        <xdr:cNvPr id="842" name="直線コネクタ 841"/>
        <xdr:cNvCxnSpPr/>
      </xdr:nvCxnSpPr>
      <xdr:spPr>
        <a:xfrm flipV="1">
          <a:off x="21323300" y="13419897"/>
          <a:ext cx="838200" cy="3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77429</xdr:rowOff>
    </xdr:from>
    <xdr:to>
      <xdr:col>111</xdr:col>
      <xdr:colOff>177800</xdr:colOff>
      <xdr:row>78</xdr:row>
      <xdr:rowOff>77819</xdr:rowOff>
    </xdr:to>
    <xdr:cxnSp macro="">
      <xdr:nvCxnSpPr>
        <xdr:cNvPr id="845" name="直線コネクタ 844"/>
        <xdr:cNvCxnSpPr/>
      </xdr:nvCxnSpPr>
      <xdr:spPr>
        <a:xfrm>
          <a:off x="20434300" y="13450529"/>
          <a:ext cx="8890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147495</xdr:rowOff>
    </xdr:from>
    <xdr:to>
      <xdr:col>107</xdr:col>
      <xdr:colOff>50800</xdr:colOff>
      <xdr:row>78</xdr:row>
      <xdr:rowOff>77429</xdr:rowOff>
    </xdr:to>
    <xdr:cxnSp macro="">
      <xdr:nvCxnSpPr>
        <xdr:cNvPr id="848" name="直線コネクタ 847"/>
        <xdr:cNvCxnSpPr/>
      </xdr:nvCxnSpPr>
      <xdr:spPr>
        <a:xfrm>
          <a:off x="19545300" y="13349145"/>
          <a:ext cx="889000" cy="10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137643</xdr:rowOff>
    </xdr:from>
    <xdr:to>
      <xdr:col>102</xdr:col>
      <xdr:colOff>114300</xdr:colOff>
      <xdr:row>77</xdr:row>
      <xdr:rowOff>147495</xdr:rowOff>
    </xdr:to>
    <xdr:cxnSp macro="">
      <xdr:nvCxnSpPr>
        <xdr:cNvPr id="851" name="直線コネクタ 850"/>
        <xdr:cNvCxnSpPr/>
      </xdr:nvCxnSpPr>
      <xdr:spPr>
        <a:xfrm>
          <a:off x="18656300" y="13339293"/>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167447</xdr:rowOff>
    </xdr:from>
    <xdr:to>
      <xdr:col>116</xdr:col>
      <xdr:colOff>114300</xdr:colOff>
      <xdr:row>78</xdr:row>
      <xdr:rowOff>97597</xdr:rowOff>
    </xdr:to>
    <xdr:sp macro="" textlink="">
      <xdr:nvSpPr>
        <xdr:cNvPr id="861" name="楕円 860"/>
        <xdr:cNvSpPr/>
      </xdr:nvSpPr>
      <xdr:spPr>
        <a:xfrm>
          <a:off x="22110700" y="1336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82374</xdr:rowOff>
    </xdr:from>
    <xdr:ext cx="534377" cy="259045"/>
    <xdr:sp macro="" textlink="">
      <xdr:nvSpPr>
        <xdr:cNvPr id="862" name="繰出金該当値テキスト"/>
        <xdr:cNvSpPr txBox="1"/>
      </xdr:nvSpPr>
      <xdr:spPr>
        <a:xfrm>
          <a:off x="22212300" y="1328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27019</xdr:rowOff>
    </xdr:from>
    <xdr:to>
      <xdr:col>112</xdr:col>
      <xdr:colOff>38100</xdr:colOff>
      <xdr:row>78</xdr:row>
      <xdr:rowOff>128619</xdr:rowOff>
    </xdr:to>
    <xdr:sp macro="" textlink="">
      <xdr:nvSpPr>
        <xdr:cNvPr id="863" name="楕円 862"/>
        <xdr:cNvSpPr/>
      </xdr:nvSpPr>
      <xdr:spPr>
        <a:xfrm>
          <a:off x="21272500" y="1340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119746</xdr:rowOff>
    </xdr:from>
    <xdr:ext cx="534377" cy="259045"/>
    <xdr:sp macro="" textlink="">
      <xdr:nvSpPr>
        <xdr:cNvPr id="864" name="テキスト ボックス 863"/>
        <xdr:cNvSpPr txBox="1"/>
      </xdr:nvSpPr>
      <xdr:spPr>
        <a:xfrm>
          <a:off x="21056111" y="134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26629</xdr:rowOff>
    </xdr:from>
    <xdr:to>
      <xdr:col>107</xdr:col>
      <xdr:colOff>101600</xdr:colOff>
      <xdr:row>78</xdr:row>
      <xdr:rowOff>128229</xdr:rowOff>
    </xdr:to>
    <xdr:sp macro="" textlink="">
      <xdr:nvSpPr>
        <xdr:cNvPr id="865" name="楕円 864"/>
        <xdr:cNvSpPr/>
      </xdr:nvSpPr>
      <xdr:spPr>
        <a:xfrm>
          <a:off x="20383500" y="133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119356</xdr:rowOff>
    </xdr:from>
    <xdr:ext cx="534377" cy="259045"/>
    <xdr:sp macro="" textlink="">
      <xdr:nvSpPr>
        <xdr:cNvPr id="866" name="テキスト ボックス 865"/>
        <xdr:cNvSpPr txBox="1"/>
      </xdr:nvSpPr>
      <xdr:spPr>
        <a:xfrm>
          <a:off x="20167111" y="1349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96695</xdr:rowOff>
    </xdr:from>
    <xdr:to>
      <xdr:col>102</xdr:col>
      <xdr:colOff>165100</xdr:colOff>
      <xdr:row>78</xdr:row>
      <xdr:rowOff>26845</xdr:rowOff>
    </xdr:to>
    <xdr:sp macro="" textlink="">
      <xdr:nvSpPr>
        <xdr:cNvPr id="867" name="楕円 866"/>
        <xdr:cNvSpPr/>
      </xdr:nvSpPr>
      <xdr:spPr>
        <a:xfrm>
          <a:off x="19494500" y="1329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17972</xdr:rowOff>
    </xdr:from>
    <xdr:ext cx="534377" cy="259045"/>
    <xdr:sp macro="" textlink="">
      <xdr:nvSpPr>
        <xdr:cNvPr id="868" name="テキスト ボックス 867"/>
        <xdr:cNvSpPr txBox="1"/>
      </xdr:nvSpPr>
      <xdr:spPr>
        <a:xfrm>
          <a:off x="19278111" y="1339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86843</xdr:rowOff>
    </xdr:from>
    <xdr:to>
      <xdr:col>98</xdr:col>
      <xdr:colOff>38100</xdr:colOff>
      <xdr:row>78</xdr:row>
      <xdr:rowOff>16993</xdr:rowOff>
    </xdr:to>
    <xdr:sp macro="" textlink="">
      <xdr:nvSpPr>
        <xdr:cNvPr id="869" name="楕円 868"/>
        <xdr:cNvSpPr/>
      </xdr:nvSpPr>
      <xdr:spPr>
        <a:xfrm>
          <a:off x="18605500" y="132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8120</xdr:rowOff>
    </xdr:from>
    <xdr:ext cx="534377" cy="259045"/>
    <xdr:sp macro="" textlink="">
      <xdr:nvSpPr>
        <xdr:cNvPr id="870" name="テキスト ボックス 869"/>
        <xdr:cNvSpPr txBox="1"/>
      </xdr:nvSpPr>
      <xdr:spPr>
        <a:xfrm>
          <a:off x="18389111" y="133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は東日本大震災復興交付金返還金の発生にともない、住民一人当たり４５，９３４円と大幅に上昇したため、宮城県平均は下回ったものの、全国平均、類似団体平均は上回っている。なお。この上昇については、東日本大震災復興交付金返還金による一時的なものであるため、今後は減少する見込み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１１４，８７７円となり、全国平均をはじめ、宮城県平均及び類似団体平均を大きく上回っているが、主な要因としては、東日本大震災復興事業及び文化複合施設整備など政策的事業の推進により、一時的に高値となっているもので、事業が完了する令和３年度以降は大幅に減少する見込みとなっている。</a:t>
          </a:r>
        </a:p>
        <a:p>
          <a:r>
            <a:rPr kumimoji="1" lang="ja-JP" altLang="en-US" sz="1300">
              <a:latin typeface="ＭＳ Ｐゴシック" panose="020B0600070205080204" pitchFamily="50" charset="-128"/>
              <a:ea typeface="ＭＳ Ｐゴシック" panose="020B0600070205080204" pitchFamily="50" charset="-128"/>
            </a:rPr>
            <a:t>　繰出金は住民一人当たり２４，０６４円となり、全国平均、宮城県平均及び類似団体平均を大幅に下回っている。主な要因としては、本町が運営する公営企業等が少ないことや、繰出し基準を遵守していることが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36,090
35,928
44.89
15,775,376
15,034,025
563,296
6,924,814
13,453,156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54792</xdr:rowOff>
    </xdr:from>
    <xdr:to>
      <xdr:col>24</xdr:col>
      <xdr:colOff>63500</xdr:colOff>
      <xdr:row>36</xdr:row>
      <xdr:rowOff>66875</xdr:rowOff>
    </xdr:to>
    <xdr:cxnSp macro="">
      <xdr:nvCxnSpPr>
        <xdr:cNvPr id="63" name="直線コネクタ 62"/>
        <xdr:cNvCxnSpPr/>
      </xdr:nvCxnSpPr>
      <xdr:spPr>
        <a:xfrm>
          <a:off x="3797300" y="6226992"/>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54792</xdr:rowOff>
    </xdr:from>
    <xdr:to>
      <xdr:col>19</xdr:col>
      <xdr:colOff>177800</xdr:colOff>
      <xdr:row>36</xdr:row>
      <xdr:rowOff>62956</xdr:rowOff>
    </xdr:to>
    <xdr:cxnSp macro="">
      <xdr:nvCxnSpPr>
        <xdr:cNvPr id="66" name="直線コネクタ 65"/>
        <xdr:cNvCxnSpPr/>
      </xdr:nvCxnSpPr>
      <xdr:spPr>
        <a:xfrm flipV="1">
          <a:off x="2908300" y="622699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62956</xdr:rowOff>
    </xdr:from>
    <xdr:to>
      <xdr:col>15</xdr:col>
      <xdr:colOff>50800</xdr:colOff>
      <xdr:row>36</xdr:row>
      <xdr:rowOff>67528</xdr:rowOff>
    </xdr:to>
    <xdr:cxnSp macro="">
      <xdr:nvCxnSpPr>
        <xdr:cNvPr id="69" name="直線コネクタ 68"/>
        <xdr:cNvCxnSpPr/>
      </xdr:nvCxnSpPr>
      <xdr:spPr>
        <a:xfrm flipV="1">
          <a:off x="2019300" y="6235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60343</xdr:rowOff>
    </xdr:from>
    <xdr:to>
      <xdr:col>10</xdr:col>
      <xdr:colOff>114300</xdr:colOff>
      <xdr:row>36</xdr:row>
      <xdr:rowOff>67528</xdr:rowOff>
    </xdr:to>
    <xdr:cxnSp macro="">
      <xdr:nvCxnSpPr>
        <xdr:cNvPr id="72" name="直線コネクタ 71"/>
        <xdr:cNvCxnSpPr/>
      </xdr:nvCxnSpPr>
      <xdr:spPr>
        <a:xfrm>
          <a:off x="1130300" y="6232543"/>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16075</xdr:rowOff>
    </xdr:from>
    <xdr:to>
      <xdr:col>24</xdr:col>
      <xdr:colOff>114300</xdr:colOff>
      <xdr:row>36</xdr:row>
      <xdr:rowOff>117675</xdr:rowOff>
    </xdr:to>
    <xdr:sp macro="" textlink="">
      <xdr:nvSpPr>
        <xdr:cNvPr id="82" name="楕円 81"/>
        <xdr:cNvSpPr/>
      </xdr:nvSpPr>
      <xdr:spPr>
        <a:xfrm>
          <a:off x="4584700" y="618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165952</xdr:rowOff>
    </xdr:from>
    <xdr:ext cx="469744" cy="259045"/>
    <xdr:sp macro="" textlink="">
      <xdr:nvSpPr>
        <xdr:cNvPr id="83" name="議会費該当値テキスト"/>
        <xdr:cNvSpPr txBox="1"/>
      </xdr:nvSpPr>
      <xdr:spPr>
        <a:xfrm>
          <a:off x="4686300" y="616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3992</xdr:rowOff>
    </xdr:from>
    <xdr:to>
      <xdr:col>20</xdr:col>
      <xdr:colOff>38100</xdr:colOff>
      <xdr:row>36</xdr:row>
      <xdr:rowOff>105592</xdr:rowOff>
    </xdr:to>
    <xdr:sp macro="" textlink="">
      <xdr:nvSpPr>
        <xdr:cNvPr id="84" name="楕円 83"/>
        <xdr:cNvSpPr/>
      </xdr:nvSpPr>
      <xdr:spPr>
        <a:xfrm>
          <a:off x="37465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96719</xdr:rowOff>
    </xdr:from>
    <xdr:ext cx="469744" cy="259045"/>
    <xdr:sp macro="" textlink="">
      <xdr:nvSpPr>
        <xdr:cNvPr id="85" name="テキスト ボックス 84"/>
        <xdr:cNvSpPr txBox="1"/>
      </xdr:nvSpPr>
      <xdr:spPr>
        <a:xfrm>
          <a:off x="3562428" y="626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12156</xdr:rowOff>
    </xdr:from>
    <xdr:to>
      <xdr:col>15</xdr:col>
      <xdr:colOff>101600</xdr:colOff>
      <xdr:row>36</xdr:row>
      <xdr:rowOff>113756</xdr:rowOff>
    </xdr:to>
    <xdr:sp macro="" textlink="">
      <xdr:nvSpPr>
        <xdr:cNvPr id="86" name="楕円 85"/>
        <xdr:cNvSpPr/>
      </xdr:nvSpPr>
      <xdr:spPr>
        <a:xfrm>
          <a:off x="2857500" y="61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104883</xdr:rowOff>
    </xdr:from>
    <xdr:ext cx="469744" cy="259045"/>
    <xdr:sp macro="" textlink="">
      <xdr:nvSpPr>
        <xdr:cNvPr id="87" name="テキスト ボックス 86"/>
        <xdr:cNvSpPr txBox="1"/>
      </xdr:nvSpPr>
      <xdr:spPr>
        <a:xfrm>
          <a:off x="2673428" y="627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16728</xdr:rowOff>
    </xdr:from>
    <xdr:to>
      <xdr:col>10</xdr:col>
      <xdr:colOff>165100</xdr:colOff>
      <xdr:row>36</xdr:row>
      <xdr:rowOff>118328</xdr:rowOff>
    </xdr:to>
    <xdr:sp macro="" textlink="">
      <xdr:nvSpPr>
        <xdr:cNvPr id="88" name="楕円 87"/>
        <xdr:cNvSpPr/>
      </xdr:nvSpPr>
      <xdr:spPr>
        <a:xfrm>
          <a:off x="1968500" y="61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109455</xdr:rowOff>
    </xdr:from>
    <xdr:ext cx="469744" cy="259045"/>
    <xdr:sp macro="" textlink="">
      <xdr:nvSpPr>
        <xdr:cNvPr id="89" name="テキスト ボックス 88"/>
        <xdr:cNvSpPr txBox="1"/>
      </xdr:nvSpPr>
      <xdr:spPr>
        <a:xfrm>
          <a:off x="1784428" y="628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9543</xdr:rowOff>
    </xdr:from>
    <xdr:to>
      <xdr:col>6</xdr:col>
      <xdr:colOff>38100</xdr:colOff>
      <xdr:row>36</xdr:row>
      <xdr:rowOff>111143</xdr:rowOff>
    </xdr:to>
    <xdr:sp macro="" textlink="">
      <xdr:nvSpPr>
        <xdr:cNvPr id="90" name="楕円 89"/>
        <xdr:cNvSpPr/>
      </xdr:nvSpPr>
      <xdr:spPr>
        <a:xfrm>
          <a:off x="1079500" y="61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102270</xdr:rowOff>
    </xdr:from>
    <xdr:ext cx="469744" cy="259045"/>
    <xdr:sp macro="" textlink="">
      <xdr:nvSpPr>
        <xdr:cNvPr id="91" name="テキスト ボックス 90"/>
        <xdr:cNvSpPr txBox="1"/>
      </xdr:nvSpPr>
      <xdr:spPr>
        <a:xfrm>
          <a:off x="895428" y="62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156790</xdr:rowOff>
    </xdr:from>
    <xdr:to>
      <xdr:col>24</xdr:col>
      <xdr:colOff>63500</xdr:colOff>
      <xdr:row>58</xdr:row>
      <xdr:rowOff>494</xdr:rowOff>
    </xdr:to>
    <xdr:cxnSp macro="">
      <xdr:nvCxnSpPr>
        <xdr:cNvPr id="123" name="直線コネクタ 122"/>
        <xdr:cNvCxnSpPr/>
      </xdr:nvCxnSpPr>
      <xdr:spPr>
        <a:xfrm>
          <a:off x="3797300" y="9929440"/>
          <a:ext cx="838200" cy="1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156790</xdr:rowOff>
    </xdr:from>
    <xdr:to>
      <xdr:col>19</xdr:col>
      <xdr:colOff>177800</xdr:colOff>
      <xdr:row>59</xdr:row>
      <xdr:rowOff>5523</xdr:rowOff>
    </xdr:to>
    <xdr:cxnSp macro="">
      <xdr:nvCxnSpPr>
        <xdr:cNvPr id="126" name="直線コネクタ 125"/>
        <xdr:cNvCxnSpPr/>
      </xdr:nvCxnSpPr>
      <xdr:spPr>
        <a:xfrm flipV="1">
          <a:off x="2908300" y="9929440"/>
          <a:ext cx="889000" cy="19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133452</xdr:rowOff>
    </xdr:from>
    <xdr:to>
      <xdr:col>15</xdr:col>
      <xdr:colOff>50800</xdr:colOff>
      <xdr:row>59</xdr:row>
      <xdr:rowOff>5523</xdr:rowOff>
    </xdr:to>
    <xdr:cxnSp macro="">
      <xdr:nvCxnSpPr>
        <xdr:cNvPr id="129" name="直線コネクタ 128"/>
        <xdr:cNvCxnSpPr/>
      </xdr:nvCxnSpPr>
      <xdr:spPr>
        <a:xfrm>
          <a:off x="2019300" y="10077552"/>
          <a:ext cx="889000" cy="4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87264</xdr:rowOff>
    </xdr:from>
    <xdr:to>
      <xdr:col>10</xdr:col>
      <xdr:colOff>114300</xdr:colOff>
      <xdr:row>58</xdr:row>
      <xdr:rowOff>133452</xdr:rowOff>
    </xdr:to>
    <xdr:cxnSp macro="">
      <xdr:nvCxnSpPr>
        <xdr:cNvPr id="132" name="直線コネクタ 131"/>
        <xdr:cNvCxnSpPr/>
      </xdr:nvCxnSpPr>
      <xdr:spPr>
        <a:xfrm>
          <a:off x="1130300" y="9859914"/>
          <a:ext cx="889000" cy="21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121144</xdr:rowOff>
    </xdr:from>
    <xdr:to>
      <xdr:col>24</xdr:col>
      <xdr:colOff>114300</xdr:colOff>
      <xdr:row>58</xdr:row>
      <xdr:rowOff>51294</xdr:rowOff>
    </xdr:to>
    <xdr:sp macro="" textlink="">
      <xdr:nvSpPr>
        <xdr:cNvPr id="142" name="楕円 141"/>
        <xdr:cNvSpPr/>
      </xdr:nvSpPr>
      <xdr:spPr>
        <a:xfrm>
          <a:off x="4584700" y="989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144021</xdr:rowOff>
    </xdr:from>
    <xdr:ext cx="534377" cy="259045"/>
    <xdr:sp macro="" textlink="">
      <xdr:nvSpPr>
        <xdr:cNvPr id="143" name="総務費該当値テキスト"/>
        <xdr:cNvSpPr txBox="1"/>
      </xdr:nvSpPr>
      <xdr:spPr>
        <a:xfrm>
          <a:off x="4686300" y="974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105990</xdr:rowOff>
    </xdr:from>
    <xdr:to>
      <xdr:col>20</xdr:col>
      <xdr:colOff>38100</xdr:colOff>
      <xdr:row>58</xdr:row>
      <xdr:rowOff>36140</xdr:rowOff>
    </xdr:to>
    <xdr:sp macro="" textlink="">
      <xdr:nvSpPr>
        <xdr:cNvPr id="144" name="楕円 143"/>
        <xdr:cNvSpPr/>
      </xdr:nvSpPr>
      <xdr:spPr>
        <a:xfrm>
          <a:off x="3746500" y="987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27267</xdr:rowOff>
    </xdr:from>
    <xdr:ext cx="534377" cy="259045"/>
    <xdr:sp macro="" textlink="">
      <xdr:nvSpPr>
        <xdr:cNvPr id="145" name="テキスト ボックス 144"/>
        <xdr:cNvSpPr txBox="1"/>
      </xdr:nvSpPr>
      <xdr:spPr>
        <a:xfrm>
          <a:off x="3530111" y="997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126173</xdr:rowOff>
    </xdr:from>
    <xdr:to>
      <xdr:col>15</xdr:col>
      <xdr:colOff>101600</xdr:colOff>
      <xdr:row>59</xdr:row>
      <xdr:rowOff>56323</xdr:rowOff>
    </xdr:to>
    <xdr:sp macro="" textlink="">
      <xdr:nvSpPr>
        <xdr:cNvPr id="146" name="楕円 145"/>
        <xdr:cNvSpPr/>
      </xdr:nvSpPr>
      <xdr:spPr>
        <a:xfrm>
          <a:off x="2857500" y="100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47450</xdr:rowOff>
    </xdr:from>
    <xdr:ext cx="534377" cy="259045"/>
    <xdr:sp macro="" textlink="">
      <xdr:nvSpPr>
        <xdr:cNvPr id="147" name="テキスト ボックス 146"/>
        <xdr:cNvSpPr txBox="1"/>
      </xdr:nvSpPr>
      <xdr:spPr>
        <a:xfrm>
          <a:off x="2641111" y="1016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82652</xdr:rowOff>
    </xdr:from>
    <xdr:to>
      <xdr:col>10</xdr:col>
      <xdr:colOff>165100</xdr:colOff>
      <xdr:row>59</xdr:row>
      <xdr:rowOff>12802</xdr:rowOff>
    </xdr:to>
    <xdr:sp macro="" textlink="">
      <xdr:nvSpPr>
        <xdr:cNvPr id="148" name="楕円 147"/>
        <xdr:cNvSpPr/>
      </xdr:nvSpPr>
      <xdr:spPr>
        <a:xfrm>
          <a:off x="1968500" y="1002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3929</xdr:rowOff>
    </xdr:from>
    <xdr:ext cx="534377" cy="259045"/>
    <xdr:sp macro="" textlink="">
      <xdr:nvSpPr>
        <xdr:cNvPr id="149" name="テキスト ボックス 148"/>
        <xdr:cNvSpPr txBox="1"/>
      </xdr:nvSpPr>
      <xdr:spPr>
        <a:xfrm>
          <a:off x="1752111" y="1011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36464</xdr:rowOff>
    </xdr:from>
    <xdr:to>
      <xdr:col>6</xdr:col>
      <xdr:colOff>38100</xdr:colOff>
      <xdr:row>57</xdr:row>
      <xdr:rowOff>138064</xdr:rowOff>
    </xdr:to>
    <xdr:sp macro="" textlink="">
      <xdr:nvSpPr>
        <xdr:cNvPr id="150" name="楕円 149"/>
        <xdr:cNvSpPr/>
      </xdr:nvSpPr>
      <xdr:spPr>
        <a:xfrm>
          <a:off x="1079500" y="98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154591</xdr:rowOff>
    </xdr:from>
    <xdr:ext cx="534377" cy="259045"/>
    <xdr:sp macro="" textlink="">
      <xdr:nvSpPr>
        <xdr:cNvPr id="151" name="テキスト ボックス 150"/>
        <xdr:cNvSpPr txBox="1"/>
      </xdr:nvSpPr>
      <xdr:spPr>
        <a:xfrm>
          <a:off x="863111" y="958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136207</xdr:rowOff>
    </xdr:from>
    <xdr:to>
      <xdr:col>24</xdr:col>
      <xdr:colOff>63500</xdr:colOff>
      <xdr:row>78</xdr:row>
      <xdr:rowOff>15532</xdr:rowOff>
    </xdr:to>
    <xdr:cxnSp macro="">
      <xdr:nvCxnSpPr>
        <xdr:cNvPr id="181" name="直線コネクタ 180"/>
        <xdr:cNvCxnSpPr/>
      </xdr:nvCxnSpPr>
      <xdr:spPr>
        <a:xfrm flipV="1">
          <a:off x="3797300" y="13337857"/>
          <a:ext cx="838200" cy="5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15532</xdr:rowOff>
    </xdr:from>
    <xdr:to>
      <xdr:col>19</xdr:col>
      <xdr:colOff>177800</xdr:colOff>
      <xdr:row>78</xdr:row>
      <xdr:rowOff>61595</xdr:rowOff>
    </xdr:to>
    <xdr:cxnSp macro="">
      <xdr:nvCxnSpPr>
        <xdr:cNvPr id="184" name="直線コネクタ 183"/>
        <xdr:cNvCxnSpPr/>
      </xdr:nvCxnSpPr>
      <xdr:spPr>
        <a:xfrm flipV="1">
          <a:off x="2908300" y="13388632"/>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61595</xdr:rowOff>
    </xdr:from>
    <xdr:to>
      <xdr:col>15</xdr:col>
      <xdr:colOff>50800</xdr:colOff>
      <xdr:row>78</xdr:row>
      <xdr:rowOff>112382</xdr:rowOff>
    </xdr:to>
    <xdr:cxnSp macro="">
      <xdr:nvCxnSpPr>
        <xdr:cNvPr id="187" name="直線コネクタ 186"/>
        <xdr:cNvCxnSpPr/>
      </xdr:nvCxnSpPr>
      <xdr:spPr>
        <a:xfrm flipV="1">
          <a:off x="2019300" y="13434695"/>
          <a:ext cx="889000" cy="5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112382</xdr:rowOff>
    </xdr:from>
    <xdr:to>
      <xdr:col>10</xdr:col>
      <xdr:colOff>114300</xdr:colOff>
      <xdr:row>78</xdr:row>
      <xdr:rowOff>153505</xdr:rowOff>
    </xdr:to>
    <xdr:cxnSp macro="">
      <xdr:nvCxnSpPr>
        <xdr:cNvPr id="190" name="直線コネクタ 189"/>
        <xdr:cNvCxnSpPr/>
      </xdr:nvCxnSpPr>
      <xdr:spPr>
        <a:xfrm flipV="1">
          <a:off x="1130300" y="13485482"/>
          <a:ext cx="889000" cy="4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85407</xdr:rowOff>
    </xdr:from>
    <xdr:to>
      <xdr:col>24</xdr:col>
      <xdr:colOff>114300</xdr:colOff>
      <xdr:row>78</xdr:row>
      <xdr:rowOff>15557</xdr:rowOff>
    </xdr:to>
    <xdr:sp macro="" textlink="">
      <xdr:nvSpPr>
        <xdr:cNvPr id="200" name="楕円 199"/>
        <xdr:cNvSpPr/>
      </xdr:nvSpPr>
      <xdr:spPr>
        <a:xfrm>
          <a:off x="4584700" y="132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63834</xdr:rowOff>
    </xdr:from>
    <xdr:ext cx="599010" cy="259045"/>
    <xdr:sp macro="" textlink="">
      <xdr:nvSpPr>
        <xdr:cNvPr id="201" name="民生費該当値テキスト"/>
        <xdr:cNvSpPr txBox="1"/>
      </xdr:nvSpPr>
      <xdr:spPr>
        <a:xfrm>
          <a:off x="4686300" y="1326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136182</xdr:rowOff>
    </xdr:from>
    <xdr:to>
      <xdr:col>20</xdr:col>
      <xdr:colOff>38100</xdr:colOff>
      <xdr:row>78</xdr:row>
      <xdr:rowOff>66332</xdr:rowOff>
    </xdr:to>
    <xdr:sp macro="" textlink="">
      <xdr:nvSpPr>
        <xdr:cNvPr id="202" name="楕円 201"/>
        <xdr:cNvSpPr/>
      </xdr:nvSpPr>
      <xdr:spPr>
        <a:xfrm>
          <a:off x="3746500" y="133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57459</xdr:rowOff>
    </xdr:from>
    <xdr:ext cx="599010" cy="259045"/>
    <xdr:sp macro="" textlink="">
      <xdr:nvSpPr>
        <xdr:cNvPr id="203" name="テキスト ボックス 202"/>
        <xdr:cNvSpPr txBox="1"/>
      </xdr:nvSpPr>
      <xdr:spPr>
        <a:xfrm>
          <a:off x="3497795" y="1343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10795</xdr:rowOff>
    </xdr:from>
    <xdr:to>
      <xdr:col>15</xdr:col>
      <xdr:colOff>101600</xdr:colOff>
      <xdr:row>78</xdr:row>
      <xdr:rowOff>112395</xdr:rowOff>
    </xdr:to>
    <xdr:sp macro="" textlink="">
      <xdr:nvSpPr>
        <xdr:cNvPr id="204" name="楕円 203"/>
        <xdr:cNvSpPr/>
      </xdr:nvSpPr>
      <xdr:spPr>
        <a:xfrm>
          <a:off x="28575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103522</xdr:rowOff>
    </xdr:from>
    <xdr:ext cx="599010" cy="259045"/>
    <xdr:sp macro="" textlink="">
      <xdr:nvSpPr>
        <xdr:cNvPr id="205" name="テキスト ボックス 204"/>
        <xdr:cNvSpPr txBox="1"/>
      </xdr:nvSpPr>
      <xdr:spPr>
        <a:xfrm>
          <a:off x="2608795" y="1347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61582</xdr:rowOff>
    </xdr:from>
    <xdr:to>
      <xdr:col>10</xdr:col>
      <xdr:colOff>165100</xdr:colOff>
      <xdr:row>78</xdr:row>
      <xdr:rowOff>163182</xdr:rowOff>
    </xdr:to>
    <xdr:sp macro="" textlink="">
      <xdr:nvSpPr>
        <xdr:cNvPr id="206" name="楕円 205"/>
        <xdr:cNvSpPr/>
      </xdr:nvSpPr>
      <xdr:spPr>
        <a:xfrm>
          <a:off x="1968500" y="134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154309</xdr:rowOff>
    </xdr:from>
    <xdr:ext cx="534377" cy="259045"/>
    <xdr:sp macro="" textlink="">
      <xdr:nvSpPr>
        <xdr:cNvPr id="207" name="テキスト ボックス 206"/>
        <xdr:cNvSpPr txBox="1"/>
      </xdr:nvSpPr>
      <xdr:spPr>
        <a:xfrm>
          <a:off x="1752111" y="1352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102705</xdr:rowOff>
    </xdr:from>
    <xdr:to>
      <xdr:col>6</xdr:col>
      <xdr:colOff>38100</xdr:colOff>
      <xdr:row>79</xdr:row>
      <xdr:rowOff>32855</xdr:rowOff>
    </xdr:to>
    <xdr:sp macro="" textlink="">
      <xdr:nvSpPr>
        <xdr:cNvPr id="208" name="楕円 207"/>
        <xdr:cNvSpPr/>
      </xdr:nvSpPr>
      <xdr:spPr>
        <a:xfrm>
          <a:off x="1079500" y="134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23982</xdr:rowOff>
    </xdr:from>
    <xdr:ext cx="534377" cy="259045"/>
    <xdr:sp macro="" textlink="">
      <xdr:nvSpPr>
        <xdr:cNvPr id="209" name="テキスト ボックス 208"/>
        <xdr:cNvSpPr txBox="1"/>
      </xdr:nvSpPr>
      <xdr:spPr>
        <a:xfrm>
          <a:off x="863111" y="1356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152860</xdr:rowOff>
    </xdr:from>
    <xdr:to>
      <xdr:col>24</xdr:col>
      <xdr:colOff>63500</xdr:colOff>
      <xdr:row>99</xdr:row>
      <xdr:rowOff>93458</xdr:rowOff>
    </xdr:to>
    <xdr:cxnSp macro="">
      <xdr:nvCxnSpPr>
        <xdr:cNvPr id="241" name="直線コネクタ 240"/>
        <xdr:cNvCxnSpPr/>
      </xdr:nvCxnSpPr>
      <xdr:spPr>
        <a:xfrm flipV="1">
          <a:off x="3797300" y="16954960"/>
          <a:ext cx="838200" cy="11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57437</xdr:rowOff>
    </xdr:from>
    <xdr:to>
      <xdr:col>19</xdr:col>
      <xdr:colOff>177800</xdr:colOff>
      <xdr:row>99</xdr:row>
      <xdr:rowOff>93458</xdr:rowOff>
    </xdr:to>
    <xdr:cxnSp macro="">
      <xdr:nvCxnSpPr>
        <xdr:cNvPr id="244" name="直線コネクタ 243"/>
        <xdr:cNvCxnSpPr/>
      </xdr:nvCxnSpPr>
      <xdr:spPr>
        <a:xfrm>
          <a:off x="2908300" y="17030987"/>
          <a:ext cx="8890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52570</xdr:rowOff>
    </xdr:from>
    <xdr:to>
      <xdr:col>15</xdr:col>
      <xdr:colOff>50800</xdr:colOff>
      <xdr:row>99</xdr:row>
      <xdr:rowOff>57437</xdr:rowOff>
    </xdr:to>
    <xdr:cxnSp macro="">
      <xdr:nvCxnSpPr>
        <xdr:cNvPr id="247" name="直線コネクタ 246"/>
        <xdr:cNvCxnSpPr/>
      </xdr:nvCxnSpPr>
      <xdr:spPr>
        <a:xfrm>
          <a:off x="2019300" y="17026120"/>
          <a:ext cx="8890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51248</xdr:rowOff>
    </xdr:from>
    <xdr:to>
      <xdr:col>10</xdr:col>
      <xdr:colOff>114300</xdr:colOff>
      <xdr:row>99</xdr:row>
      <xdr:rowOff>52570</xdr:rowOff>
    </xdr:to>
    <xdr:cxnSp macro="">
      <xdr:nvCxnSpPr>
        <xdr:cNvPr id="250" name="直線コネクタ 249"/>
        <xdr:cNvCxnSpPr/>
      </xdr:nvCxnSpPr>
      <xdr:spPr>
        <a:xfrm>
          <a:off x="1130300" y="17024798"/>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102060</xdr:rowOff>
    </xdr:from>
    <xdr:to>
      <xdr:col>24</xdr:col>
      <xdr:colOff>114300</xdr:colOff>
      <xdr:row>99</xdr:row>
      <xdr:rowOff>32210</xdr:rowOff>
    </xdr:to>
    <xdr:sp macro="" textlink="">
      <xdr:nvSpPr>
        <xdr:cNvPr id="260" name="楕円 259"/>
        <xdr:cNvSpPr/>
      </xdr:nvSpPr>
      <xdr:spPr>
        <a:xfrm>
          <a:off x="4584700" y="169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80487</xdr:rowOff>
    </xdr:from>
    <xdr:ext cx="534377" cy="259045"/>
    <xdr:sp macro="" textlink="">
      <xdr:nvSpPr>
        <xdr:cNvPr id="261" name="衛生費該当値テキスト"/>
        <xdr:cNvSpPr txBox="1"/>
      </xdr:nvSpPr>
      <xdr:spPr>
        <a:xfrm>
          <a:off x="4686300" y="1688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42658</xdr:rowOff>
    </xdr:from>
    <xdr:to>
      <xdr:col>20</xdr:col>
      <xdr:colOff>38100</xdr:colOff>
      <xdr:row>99</xdr:row>
      <xdr:rowOff>144258</xdr:rowOff>
    </xdr:to>
    <xdr:sp macro="" textlink="">
      <xdr:nvSpPr>
        <xdr:cNvPr id="262" name="楕円 261"/>
        <xdr:cNvSpPr/>
      </xdr:nvSpPr>
      <xdr:spPr>
        <a:xfrm>
          <a:off x="3746500" y="1701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135385</xdr:rowOff>
    </xdr:from>
    <xdr:ext cx="534377" cy="259045"/>
    <xdr:sp macro="" textlink="">
      <xdr:nvSpPr>
        <xdr:cNvPr id="263" name="テキスト ボックス 262"/>
        <xdr:cNvSpPr txBox="1"/>
      </xdr:nvSpPr>
      <xdr:spPr>
        <a:xfrm>
          <a:off x="3530111" y="1710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6637</xdr:rowOff>
    </xdr:from>
    <xdr:to>
      <xdr:col>15</xdr:col>
      <xdr:colOff>101600</xdr:colOff>
      <xdr:row>99</xdr:row>
      <xdr:rowOff>108237</xdr:rowOff>
    </xdr:to>
    <xdr:sp macro="" textlink="">
      <xdr:nvSpPr>
        <xdr:cNvPr id="264" name="楕円 263"/>
        <xdr:cNvSpPr/>
      </xdr:nvSpPr>
      <xdr:spPr>
        <a:xfrm>
          <a:off x="2857500" y="1698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99364</xdr:rowOff>
    </xdr:from>
    <xdr:ext cx="534377" cy="259045"/>
    <xdr:sp macro="" textlink="">
      <xdr:nvSpPr>
        <xdr:cNvPr id="265" name="テキスト ボックス 264"/>
        <xdr:cNvSpPr txBox="1"/>
      </xdr:nvSpPr>
      <xdr:spPr>
        <a:xfrm>
          <a:off x="2641111" y="1707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1770</xdr:rowOff>
    </xdr:from>
    <xdr:to>
      <xdr:col>10</xdr:col>
      <xdr:colOff>165100</xdr:colOff>
      <xdr:row>99</xdr:row>
      <xdr:rowOff>103370</xdr:rowOff>
    </xdr:to>
    <xdr:sp macro="" textlink="">
      <xdr:nvSpPr>
        <xdr:cNvPr id="266" name="楕円 265"/>
        <xdr:cNvSpPr/>
      </xdr:nvSpPr>
      <xdr:spPr>
        <a:xfrm>
          <a:off x="1968500" y="1697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94497</xdr:rowOff>
    </xdr:from>
    <xdr:ext cx="534377" cy="259045"/>
    <xdr:sp macro="" textlink="">
      <xdr:nvSpPr>
        <xdr:cNvPr id="267" name="テキスト ボックス 266"/>
        <xdr:cNvSpPr txBox="1"/>
      </xdr:nvSpPr>
      <xdr:spPr>
        <a:xfrm>
          <a:off x="1752111" y="1706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448</xdr:rowOff>
    </xdr:from>
    <xdr:to>
      <xdr:col>6</xdr:col>
      <xdr:colOff>38100</xdr:colOff>
      <xdr:row>99</xdr:row>
      <xdr:rowOff>102048</xdr:rowOff>
    </xdr:to>
    <xdr:sp macro="" textlink="">
      <xdr:nvSpPr>
        <xdr:cNvPr id="268" name="楕円 267"/>
        <xdr:cNvSpPr/>
      </xdr:nvSpPr>
      <xdr:spPr>
        <a:xfrm>
          <a:off x="1079500" y="1697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93175</xdr:rowOff>
    </xdr:from>
    <xdr:ext cx="534377" cy="259045"/>
    <xdr:sp macro="" textlink="">
      <xdr:nvSpPr>
        <xdr:cNvPr id="269" name="テキスト ボックス 268"/>
        <xdr:cNvSpPr txBox="1"/>
      </xdr:nvSpPr>
      <xdr:spPr>
        <a:xfrm>
          <a:off x="863111" y="1706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77978</xdr:rowOff>
    </xdr:from>
    <xdr:to>
      <xdr:col>55</xdr:col>
      <xdr:colOff>0</xdr:colOff>
      <xdr:row>37</xdr:row>
      <xdr:rowOff>78631</xdr:rowOff>
    </xdr:to>
    <xdr:cxnSp macro="">
      <xdr:nvCxnSpPr>
        <xdr:cNvPr id="300" name="直線コネクタ 299"/>
        <xdr:cNvCxnSpPr/>
      </xdr:nvCxnSpPr>
      <xdr:spPr>
        <a:xfrm flipV="1">
          <a:off x="9639300" y="6421628"/>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78631</xdr:rowOff>
    </xdr:from>
    <xdr:to>
      <xdr:col>50</xdr:col>
      <xdr:colOff>114300</xdr:colOff>
      <xdr:row>37</xdr:row>
      <xdr:rowOff>79611</xdr:rowOff>
    </xdr:to>
    <xdr:cxnSp macro="">
      <xdr:nvCxnSpPr>
        <xdr:cNvPr id="303" name="直線コネクタ 302"/>
        <xdr:cNvCxnSpPr/>
      </xdr:nvCxnSpPr>
      <xdr:spPr>
        <a:xfrm flipV="1">
          <a:off x="8750300" y="642228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79611</xdr:rowOff>
    </xdr:from>
    <xdr:to>
      <xdr:col>45</xdr:col>
      <xdr:colOff>177800</xdr:colOff>
      <xdr:row>37</xdr:row>
      <xdr:rowOff>79937</xdr:rowOff>
    </xdr:to>
    <xdr:cxnSp macro="">
      <xdr:nvCxnSpPr>
        <xdr:cNvPr id="306" name="直線コネクタ 305"/>
        <xdr:cNvCxnSpPr/>
      </xdr:nvCxnSpPr>
      <xdr:spPr>
        <a:xfrm flipV="1">
          <a:off x="7861300" y="642326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158315</xdr:rowOff>
    </xdr:from>
    <xdr:to>
      <xdr:col>41</xdr:col>
      <xdr:colOff>50800</xdr:colOff>
      <xdr:row>37</xdr:row>
      <xdr:rowOff>79937</xdr:rowOff>
    </xdr:to>
    <xdr:cxnSp macro="">
      <xdr:nvCxnSpPr>
        <xdr:cNvPr id="309" name="直線コネクタ 308"/>
        <xdr:cNvCxnSpPr/>
      </xdr:nvCxnSpPr>
      <xdr:spPr>
        <a:xfrm>
          <a:off x="6972300" y="5987615"/>
          <a:ext cx="889000" cy="43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319" name="楕円 318"/>
        <xdr:cNvSpPr/>
      </xdr:nvSpPr>
      <xdr:spPr>
        <a:xfrm>
          <a:off x="104267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50055</xdr:rowOff>
    </xdr:from>
    <xdr:ext cx="469744" cy="259045"/>
    <xdr:sp macro="" textlink="">
      <xdr:nvSpPr>
        <xdr:cNvPr id="320" name="労働費該当値テキスト"/>
        <xdr:cNvSpPr txBox="1"/>
      </xdr:nvSpPr>
      <xdr:spPr>
        <a:xfrm>
          <a:off x="10528300"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27831</xdr:rowOff>
    </xdr:from>
    <xdr:to>
      <xdr:col>50</xdr:col>
      <xdr:colOff>165100</xdr:colOff>
      <xdr:row>37</xdr:row>
      <xdr:rowOff>129431</xdr:rowOff>
    </xdr:to>
    <xdr:sp macro="" textlink="">
      <xdr:nvSpPr>
        <xdr:cNvPr id="321" name="楕円 320"/>
        <xdr:cNvSpPr/>
      </xdr:nvSpPr>
      <xdr:spPr>
        <a:xfrm>
          <a:off x="9588500" y="63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145958</xdr:rowOff>
    </xdr:from>
    <xdr:ext cx="469744" cy="259045"/>
    <xdr:sp macro="" textlink="">
      <xdr:nvSpPr>
        <xdr:cNvPr id="322" name="テキスト ボックス 321"/>
        <xdr:cNvSpPr txBox="1"/>
      </xdr:nvSpPr>
      <xdr:spPr>
        <a:xfrm>
          <a:off x="9404428" y="614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28811</xdr:rowOff>
    </xdr:from>
    <xdr:to>
      <xdr:col>46</xdr:col>
      <xdr:colOff>38100</xdr:colOff>
      <xdr:row>37</xdr:row>
      <xdr:rowOff>130411</xdr:rowOff>
    </xdr:to>
    <xdr:sp macro="" textlink="">
      <xdr:nvSpPr>
        <xdr:cNvPr id="323" name="楕円 322"/>
        <xdr:cNvSpPr/>
      </xdr:nvSpPr>
      <xdr:spPr>
        <a:xfrm>
          <a:off x="8699500" y="637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146938</xdr:rowOff>
    </xdr:from>
    <xdr:ext cx="469744" cy="259045"/>
    <xdr:sp macro="" textlink="">
      <xdr:nvSpPr>
        <xdr:cNvPr id="324" name="テキスト ボックス 323"/>
        <xdr:cNvSpPr txBox="1"/>
      </xdr:nvSpPr>
      <xdr:spPr>
        <a:xfrm>
          <a:off x="8515428" y="614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29137</xdr:rowOff>
    </xdr:from>
    <xdr:to>
      <xdr:col>41</xdr:col>
      <xdr:colOff>101600</xdr:colOff>
      <xdr:row>37</xdr:row>
      <xdr:rowOff>130737</xdr:rowOff>
    </xdr:to>
    <xdr:sp macro="" textlink="">
      <xdr:nvSpPr>
        <xdr:cNvPr id="325" name="楕円 324"/>
        <xdr:cNvSpPr/>
      </xdr:nvSpPr>
      <xdr:spPr>
        <a:xfrm>
          <a:off x="7810500" y="63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147264</xdr:rowOff>
    </xdr:from>
    <xdr:ext cx="469744" cy="259045"/>
    <xdr:sp macro="" textlink="">
      <xdr:nvSpPr>
        <xdr:cNvPr id="326" name="テキスト ボックス 325"/>
        <xdr:cNvSpPr txBox="1"/>
      </xdr:nvSpPr>
      <xdr:spPr>
        <a:xfrm>
          <a:off x="7626428" y="614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107515</xdr:rowOff>
    </xdr:from>
    <xdr:to>
      <xdr:col>36</xdr:col>
      <xdr:colOff>165100</xdr:colOff>
      <xdr:row>35</xdr:row>
      <xdr:rowOff>37665</xdr:rowOff>
    </xdr:to>
    <xdr:sp macro="" textlink="">
      <xdr:nvSpPr>
        <xdr:cNvPr id="327" name="楕円 326"/>
        <xdr:cNvSpPr/>
      </xdr:nvSpPr>
      <xdr:spPr>
        <a:xfrm>
          <a:off x="6921500" y="593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54192</xdr:rowOff>
    </xdr:from>
    <xdr:ext cx="469744" cy="259045"/>
    <xdr:sp macro="" textlink="">
      <xdr:nvSpPr>
        <xdr:cNvPr id="328" name="テキスト ボックス 327"/>
        <xdr:cNvSpPr txBox="1"/>
      </xdr:nvSpPr>
      <xdr:spPr>
        <a:xfrm>
          <a:off x="6737428" y="571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109117</xdr:rowOff>
    </xdr:from>
    <xdr:to>
      <xdr:col>55</xdr:col>
      <xdr:colOff>0</xdr:colOff>
      <xdr:row>56</xdr:row>
      <xdr:rowOff>123910</xdr:rowOff>
    </xdr:to>
    <xdr:cxnSp macro="">
      <xdr:nvCxnSpPr>
        <xdr:cNvPr id="359" name="直線コネクタ 358"/>
        <xdr:cNvCxnSpPr/>
      </xdr:nvCxnSpPr>
      <xdr:spPr>
        <a:xfrm>
          <a:off x="9639300" y="9710317"/>
          <a:ext cx="8382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3259</xdr:rowOff>
    </xdr:from>
    <xdr:to>
      <xdr:col>50</xdr:col>
      <xdr:colOff>114300</xdr:colOff>
      <xdr:row>56</xdr:row>
      <xdr:rowOff>109117</xdr:rowOff>
    </xdr:to>
    <xdr:cxnSp macro="">
      <xdr:nvCxnSpPr>
        <xdr:cNvPr id="362" name="直線コネクタ 361"/>
        <xdr:cNvCxnSpPr/>
      </xdr:nvCxnSpPr>
      <xdr:spPr>
        <a:xfrm>
          <a:off x="8750300" y="9433009"/>
          <a:ext cx="889000" cy="27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2164</xdr:rowOff>
    </xdr:from>
    <xdr:to>
      <xdr:col>45</xdr:col>
      <xdr:colOff>177800</xdr:colOff>
      <xdr:row>55</xdr:row>
      <xdr:rowOff>3259</xdr:rowOff>
    </xdr:to>
    <xdr:cxnSp macro="">
      <xdr:nvCxnSpPr>
        <xdr:cNvPr id="365" name="直線コネクタ 364"/>
        <xdr:cNvCxnSpPr/>
      </xdr:nvCxnSpPr>
      <xdr:spPr>
        <a:xfrm>
          <a:off x="7861300" y="9260464"/>
          <a:ext cx="889000" cy="17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2164</xdr:rowOff>
    </xdr:from>
    <xdr:to>
      <xdr:col>41</xdr:col>
      <xdr:colOff>50800</xdr:colOff>
      <xdr:row>56</xdr:row>
      <xdr:rowOff>156241</xdr:rowOff>
    </xdr:to>
    <xdr:cxnSp macro="">
      <xdr:nvCxnSpPr>
        <xdr:cNvPr id="368" name="直線コネクタ 367"/>
        <xdr:cNvCxnSpPr/>
      </xdr:nvCxnSpPr>
      <xdr:spPr>
        <a:xfrm flipV="1">
          <a:off x="6972300" y="9260464"/>
          <a:ext cx="889000" cy="4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73110</xdr:rowOff>
    </xdr:from>
    <xdr:to>
      <xdr:col>55</xdr:col>
      <xdr:colOff>50800</xdr:colOff>
      <xdr:row>57</xdr:row>
      <xdr:rowOff>3260</xdr:rowOff>
    </xdr:to>
    <xdr:sp macro="" textlink="">
      <xdr:nvSpPr>
        <xdr:cNvPr id="378" name="楕円 377"/>
        <xdr:cNvSpPr/>
      </xdr:nvSpPr>
      <xdr:spPr>
        <a:xfrm>
          <a:off x="10426700" y="96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95987</xdr:rowOff>
    </xdr:from>
    <xdr:ext cx="534377" cy="259045"/>
    <xdr:sp macro="" textlink="">
      <xdr:nvSpPr>
        <xdr:cNvPr id="379" name="農林水産業費該当値テキスト"/>
        <xdr:cNvSpPr txBox="1"/>
      </xdr:nvSpPr>
      <xdr:spPr>
        <a:xfrm>
          <a:off x="10528300" y="95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58317</xdr:rowOff>
    </xdr:from>
    <xdr:to>
      <xdr:col>50</xdr:col>
      <xdr:colOff>165100</xdr:colOff>
      <xdr:row>56</xdr:row>
      <xdr:rowOff>159917</xdr:rowOff>
    </xdr:to>
    <xdr:sp macro="" textlink="">
      <xdr:nvSpPr>
        <xdr:cNvPr id="380" name="楕円 379"/>
        <xdr:cNvSpPr/>
      </xdr:nvSpPr>
      <xdr:spPr>
        <a:xfrm>
          <a:off x="9588500" y="965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4994</xdr:rowOff>
    </xdr:from>
    <xdr:ext cx="534377" cy="259045"/>
    <xdr:sp macro="" textlink="">
      <xdr:nvSpPr>
        <xdr:cNvPr id="381" name="テキスト ボックス 380"/>
        <xdr:cNvSpPr txBox="1"/>
      </xdr:nvSpPr>
      <xdr:spPr>
        <a:xfrm>
          <a:off x="9372111" y="943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123909</xdr:rowOff>
    </xdr:from>
    <xdr:to>
      <xdr:col>46</xdr:col>
      <xdr:colOff>38100</xdr:colOff>
      <xdr:row>55</xdr:row>
      <xdr:rowOff>54059</xdr:rowOff>
    </xdr:to>
    <xdr:sp macro="" textlink="">
      <xdr:nvSpPr>
        <xdr:cNvPr id="382" name="楕円 381"/>
        <xdr:cNvSpPr/>
      </xdr:nvSpPr>
      <xdr:spPr>
        <a:xfrm>
          <a:off x="8699500" y="93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70586</xdr:rowOff>
    </xdr:from>
    <xdr:ext cx="534377" cy="259045"/>
    <xdr:sp macro="" textlink="">
      <xdr:nvSpPr>
        <xdr:cNvPr id="383" name="テキスト ボックス 382"/>
        <xdr:cNvSpPr txBox="1"/>
      </xdr:nvSpPr>
      <xdr:spPr>
        <a:xfrm>
          <a:off x="8483111" y="915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122814</xdr:rowOff>
    </xdr:from>
    <xdr:to>
      <xdr:col>41</xdr:col>
      <xdr:colOff>101600</xdr:colOff>
      <xdr:row>54</xdr:row>
      <xdr:rowOff>52964</xdr:rowOff>
    </xdr:to>
    <xdr:sp macro="" textlink="">
      <xdr:nvSpPr>
        <xdr:cNvPr id="384" name="楕円 383"/>
        <xdr:cNvSpPr/>
      </xdr:nvSpPr>
      <xdr:spPr>
        <a:xfrm>
          <a:off x="7810500" y="92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69491</xdr:rowOff>
    </xdr:from>
    <xdr:ext cx="534377" cy="259045"/>
    <xdr:sp macro="" textlink="">
      <xdr:nvSpPr>
        <xdr:cNvPr id="385" name="テキスト ボックス 384"/>
        <xdr:cNvSpPr txBox="1"/>
      </xdr:nvSpPr>
      <xdr:spPr>
        <a:xfrm>
          <a:off x="7594111" y="898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105441</xdr:rowOff>
    </xdr:from>
    <xdr:to>
      <xdr:col>36</xdr:col>
      <xdr:colOff>165100</xdr:colOff>
      <xdr:row>57</xdr:row>
      <xdr:rowOff>35591</xdr:rowOff>
    </xdr:to>
    <xdr:sp macro="" textlink="">
      <xdr:nvSpPr>
        <xdr:cNvPr id="386" name="楕円 385"/>
        <xdr:cNvSpPr/>
      </xdr:nvSpPr>
      <xdr:spPr>
        <a:xfrm>
          <a:off x="6921500" y="970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52118</xdr:rowOff>
    </xdr:from>
    <xdr:ext cx="534377" cy="259045"/>
    <xdr:sp macro="" textlink="">
      <xdr:nvSpPr>
        <xdr:cNvPr id="387" name="テキスト ボックス 386"/>
        <xdr:cNvSpPr txBox="1"/>
      </xdr:nvSpPr>
      <xdr:spPr>
        <a:xfrm>
          <a:off x="6705111" y="948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57034</xdr:rowOff>
    </xdr:from>
    <xdr:to>
      <xdr:col>55</xdr:col>
      <xdr:colOff>0</xdr:colOff>
      <xdr:row>79</xdr:row>
      <xdr:rowOff>60365</xdr:rowOff>
    </xdr:to>
    <xdr:cxnSp macro="">
      <xdr:nvCxnSpPr>
        <xdr:cNvPr id="418" name="直線コネクタ 417"/>
        <xdr:cNvCxnSpPr/>
      </xdr:nvCxnSpPr>
      <xdr:spPr>
        <a:xfrm>
          <a:off x="9639300" y="13601584"/>
          <a:ext cx="8382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57034</xdr:rowOff>
    </xdr:from>
    <xdr:to>
      <xdr:col>50</xdr:col>
      <xdr:colOff>114300</xdr:colOff>
      <xdr:row>79</xdr:row>
      <xdr:rowOff>57970</xdr:rowOff>
    </xdr:to>
    <xdr:cxnSp macro="">
      <xdr:nvCxnSpPr>
        <xdr:cNvPr id="421" name="直線コネクタ 420"/>
        <xdr:cNvCxnSpPr/>
      </xdr:nvCxnSpPr>
      <xdr:spPr>
        <a:xfrm flipV="1">
          <a:off x="8750300" y="13601584"/>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57970</xdr:rowOff>
    </xdr:from>
    <xdr:to>
      <xdr:col>45</xdr:col>
      <xdr:colOff>177800</xdr:colOff>
      <xdr:row>79</xdr:row>
      <xdr:rowOff>66918</xdr:rowOff>
    </xdr:to>
    <xdr:cxnSp macro="">
      <xdr:nvCxnSpPr>
        <xdr:cNvPr id="424" name="直線コネクタ 423"/>
        <xdr:cNvCxnSpPr/>
      </xdr:nvCxnSpPr>
      <xdr:spPr>
        <a:xfrm flipV="1">
          <a:off x="7861300" y="13602520"/>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58623</xdr:rowOff>
    </xdr:from>
    <xdr:to>
      <xdr:col>41</xdr:col>
      <xdr:colOff>50800</xdr:colOff>
      <xdr:row>79</xdr:row>
      <xdr:rowOff>66918</xdr:rowOff>
    </xdr:to>
    <xdr:cxnSp macro="">
      <xdr:nvCxnSpPr>
        <xdr:cNvPr id="427" name="直線コネクタ 426"/>
        <xdr:cNvCxnSpPr/>
      </xdr:nvCxnSpPr>
      <xdr:spPr>
        <a:xfrm>
          <a:off x="6972300" y="13603173"/>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9565</xdr:rowOff>
    </xdr:from>
    <xdr:to>
      <xdr:col>55</xdr:col>
      <xdr:colOff>50800</xdr:colOff>
      <xdr:row>79</xdr:row>
      <xdr:rowOff>111165</xdr:rowOff>
    </xdr:to>
    <xdr:sp macro="" textlink="">
      <xdr:nvSpPr>
        <xdr:cNvPr id="437" name="楕円 436"/>
        <xdr:cNvSpPr/>
      </xdr:nvSpPr>
      <xdr:spPr>
        <a:xfrm>
          <a:off x="10426700" y="135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6234</xdr:rowOff>
    </xdr:from>
    <xdr:to>
      <xdr:col>50</xdr:col>
      <xdr:colOff>165100</xdr:colOff>
      <xdr:row>79</xdr:row>
      <xdr:rowOff>107834</xdr:rowOff>
    </xdr:to>
    <xdr:sp macro="" textlink="">
      <xdr:nvSpPr>
        <xdr:cNvPr id="439" name="楕円 438"/>
        <xdr:cNvSpPr/>
      </xdr:nvSpPr>
      <xdr:spPr>
        <a:xfrm>
          <a:off x="9588500" y="1355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98961</xdr:rowOff>
    </xdr:from>
    <xdr:ext cx="469744" cy="259045"/>
    <xdr:sp macro="" textlink="">
      <xdr:nvSpPr>
        <xdr:cNvPr id="440" name="テキスト ボックス 439"/>
        <xdr:cNvSpPr txBox="1"/>
      </xdr:nvSpPr>
      <xdr:spPr>
        <a:xfrm>
          <a:off x="9404428" y="1364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7170</xdr:rowOff>
    </xdr:from>
    <xdr:to>
      <xdr:col>46</xdr:col>
      <xdr:colOff>38100</xdr:colOff>
      <xdr:row>79</xdr:row>
      <xdr:rowOff>108770</xdr:rowOff>
    </xdr:to>
    <xdr:sp macro="" textlink="">
      <xdr:nvSpPr>
        <xdr:cNvPr id="441" name="楕円 440"/>
        <xdr:cNvSpPr/>
      </xdr:nvSpPr>
      <xdr:spPr>
        <a:xfrm>
          <a:off x="8699500" y="135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99897</xdr:rowOff>
    </xdr:from>
    <xdr:ext cx="469744" cy="259045"/>
    <xdr:sp macro="" textlink="">
      <xdr:nvSpPr>
        <xdr:cNvPr id="442" name="テキスト ボックス 441"/>
        <xdr:cNvSpPr txBox="1"/>
      </xdr:nvSpPr>
      <xdr:spPr>
        <a:xfrm>
          <a:off x="8515428" y="1364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16118</xdr:rowOff>
    </xdr:from>
    <xdr:to>
      <xdr:col>41</xdr:col>
      <xdr:colOff>101600</xdr:colOff>
      <xdr:row>79</xdr:row>
      <xdr:rowOff>117718</xdr:rowOff>
    </xdr:to>
    <xdr:sp macro="" textlink="">
      <xdr:nvSpPr>
        <xdr:cNvPr id="443" name="楕円 442"/>
        <xdr:cNvSpPr/>
      </xdr:nvSpPr>
      <xdr:spPr>
        <a:xfrm>
          <a:off x="7810500" y="135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108845</xdr:rowOff>
    </xdr:from>
    <xdr:ext cx="469744" cy="259045"/>
    <xdr:sp macro="" textlink="">
      <xdr:nvSpPr>
        <xdr:cNvPr id="444" name="テキスト ボックス 443"/>
        <xdr:cNvSpPr txBox="1"/>
      </xdr:nvSpPr>
      <xdr:spPr>
        <a:xfrm>
          <a:off x="7626428" y="1365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7823</xdr:rowOff>
    </xdr:from>
    <xdr:to>
      <xdr:col>36</xdr:col>
      <xdr:colOff>165100</xdr:colOff>
      <xdr:row>79</xdr:row>
      <xdr:rowOff>109423</xdr:rowOff>
    </xdr:to>
    <xdr:sp macro="" textlink="">
      <xdr:nvSpPr>
        <xdr:cNvPr id="445" name="楕円 444"/>
        <xdr:cNvSpPr/>
      </xdr:nvSpPr>
      <xdr:spPr>
        <a:xfrm>
          <a:off x="6921500" y="1355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100550</xdr:rowOff>
    </xdr:from>
    <xdr:ext cx="469744" cy="259045"/>
    <xdr:sp macro="" textlink="">
      <xdr:nvSpPr>
        <xdr:cNvPr id="446" name="テキスト ボックス 445"/>
        <xdr:cNvSpPr txBox="1"/>
      </xdr:nvSpPr>
      <xdr:spPr>
        <a:xfrm>
          <a:off x="6737428" y="1364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62047</xdr:rowOff>
    </xdr:from>
    <xdr:to>
      <xdr:col>55</xdr:col>
      <xdr:colOff>0</xdr:colOff>
      <xdr:row>98</xdr:row>
      <xdr:rowOff>84144</xdr:rowOff>
    </xdr:to>
    <xdr:cxnSp macro="">
      <xdr:nvCxnSpPr>
        <xdr:cNvPr id="473" name="直線コネクタ 472"/>
        <xdr:cNvCxnSpPr/>
      </xdr:nvCxnSpPr>
      <xdr:spPr>
        <a:xfrm>
          <a:off x="9639300" y="16864147"/>
          <a:ext cx="8382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62047</xdr:rowOff>
    </xdr:from>
    <xdr:to>
      <xdr:col>50</xdr:col>
      <xdr:colOff>114300</xdr:colOff>
      <xdr:row>98</xdr:row>
      <xdr:rowOff>73377</xdr:rowOff>
    </xdr:to>
    <xdr:cxnSp macro="">
      <xdr:nvCxnSpPr>
        <xdr:cNvPr id="476" name="直線コネクタ 475"/>
        <xdr:cNvCxnSpPr/>
      </xdr:nvCxnSpPr>
      <xdr:spPr>
        <a:xfrm flipV="1">
          <a:off x="8750300" y="16864147"/>
          <a:ext cx="889000" cy="1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19822</xdr:rowOff>
    </xdr:from>
    <xdr:to>
      <xdr:col>45</xdr:col>
      <xdr:colOff>177800</xdr:colOff>
      <xdr:row>98</xdr:row>
      <xdr:rowOff>73377</xdr:rowOff>
    </xdr:to>
    <xdr:cxnSp macro="">
      <xdr:nvCxnSpPr>
        <xdr:cNvPr id="479" name="直線コネクタ 478"/>
        <xdr:cNvCxnSpPr/>
      </xdr:nvCxnSpPr>
      <xdr:spPr>
        <a:xfrm>
          <a:off x="7861300" y="16821922"/>
          <a:ext cx="889000" cy="5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19822</xdr:rowOff>
    </xdr:from>
    <xdr:to>
      <xdr:col>41</xdr:col>
      <xdr:colOff>50800</xdr:colOff>
      <xdr:row>98</xdr:row>
      <xdr:rowOff>22090</xdr:rowOff>
    </xdr:to>
    <xdr:cxnSp macro="">
      <xdr:nvCxnSpPr>
        <xdr:cNvPr id="482" name="直線コネクタ 481"/>
        <xdr:cNvCxnSpPr/>
      </xdr:nvCxnSpPr>
      <xdr:spPr>
        <a:xfrm flipV="1">
          <a:off x="6972300" y="16821922"/>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33344</xdr:rowOff>
    </xdr:from>
    <xdr:to>
      <xdr:col>55</xdr:col>
      <xdr:colOff>50800</xdr:colOff>
      <xdr:row>98</xdr:row>
      <xdr:rowOff>134944</xdr:rowOff>
    </xdr:to>
    <xdr:sp macro="" textlink="">
      <xdr:nvSpPr>
        <xdr:cNvPr id="492" name="楕円 491"/>
        <xdr:cNvSpPr/>
      </xdr:nvSpPr>
      <xdr:spPr>
        <a:xfrm>
          <a:off x="10426700" y="168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149615</xdr:rowOff>
    </xdr:from>
    <xdr:ext cx="534377" cy="259045"/>
    <xdr:sp macro="" textlink="">
      <xdr:nvSpPr>
        <xdr:cNvPr id="493" name="土木費該当値テキスト"/>
        <xdr:cNvSpPr txBox="1"/>
      </xdr:nvSpPr>
      <xdr:spPr>
        <a:xfrm>
          <a:off x="10528300" y="1678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11247</xdr:rowOff>
    </xdr:from>
    <xdr:to>
      <xdr:col>50</xdr:col>
      <xdr:colOff>165100</xdr:colOff>
      <xdr:row>98</xdr:row>
      <xdr:rowOff>112847</xdr:rowOff>
    </xdr:to>
    <xdr:sp macro="" textlink="">
      <xdr:nvSpPr>
        <xdr:cNvPr id="494" name="楕円 493"/>
        <xdr:cNvSpPr/>
      </xdr:nvSpPr>
      <xdr:spPr>
        <a:xfrm>
          <a:off x="9588500" y="1681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103974</xdr:rowOff>
    </xdr:from>
    <xdr:ext cx="534377" cy="259045"/>
    <xdr:sp macro="" textlink="">
      <xdr:nvSpPr>
        <xdr:cNvPr id="495" name="テキスト ボックス 494"/>
        <xdr:cNvSpPr txBox="1"/>
      </xdr:nvSpPr>
      <xdr:spPr>
        <a:xfrm>
          <a:off x="9372111" y="1690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22577</xdr:rowOff>
    </xdr:from>
    <xdr:to>
      <xdr:col>46</xdr:col>
      <xdr:colOff>38100</xdr:colOff>
      <xdr:row>98</xdr:row>
      <xdr:rowOff>124177</xdr:rowOff>
    </xdr:to>
    <xdr:sp macro="" textlink="">
      <xdr:nvSpPr>
        <xdr:cNvPr id="496" name="楕円 495"/>
        <xdr:cNvSpPr/>
      </xdr:nvSpPr>
      <xdr:spPr>
        <a:xfrm>
          <a:off x="8699500" y="1682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115304</xdr:rowOff>
    </xdr:from>
    <xdr:ext cx="534377" cy="259045"/>
    <xdr:sp macro="" textlink="">
      <xdr:nvSpPr>
        <xdr:cNvPr id="497" name="テキスト ボックス 496"/>
        <xdr:cNvSpPr txBox="1"/>
      </xdr:nvSpPr>
      <xdr:spPr>
        <a:xfrm>
          <a:off x="8483111" y="1691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140472</xdr:rowOff>
    </xdr:from>
    <xdr:to>
      <xdr:col>41</xdr:col>
      <xdr:colOff>101600</xdr:colOff>
      <xdr:row>98</xdr:row>
      <xdr:rowOff>70622</xdr:rowOff>
    </xdr:to>
    <xdr:sp macro="" textlink="">
      <xdr:nvSpPr>
        <xdr:cNvPr id="498" name="楕円 497"/>
        <xdr:cNvSpPr/>
      </xdr:nvSpPr>
      <xdr:spPr>
        <a:xfrm>
          <a:off x="7810500" y="1677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87149</xdr:rowOff>
    </xdr:from>
    <xdr:ext cx="534377" cy="259045"/>
    <xdr:sp macro="" textlink="">
      <xdr:nvSpPr>
        <xdr:cNvPr id="499" name="テキスト ボックス 498"/>
        <xdr:cNvSpPr txBox="1"/>
      </xdr:nvSpPr>
      <xdr:spPr>
        <a:xfrm>
          <a:off x="7594111" y="165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142740</xdr:rowOff>
    </xdr:from>
    <xdr:to>
      <xdr:col>36</xdr:col>
      <xdr:colOff>165100</xdr:colOff>
      <xdr:row>98</xdr:row>
      <xdr:rowOff>72890</xdr:rowOff>
    </xdr:to>
    <xdr:sp macro="" textlink="">
      <xdr:nvSpPr>
        <xdr:cNvPr id="500" name="楕円 499"/>
        <xdr:cNvSpPr/>
      </xdr:nvSpPr>
      <xdr:spPr>
        <a:xfrm>
          <a:off x="6921500" y="1677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89417</xdr:rowOff>
    </xdr:from>
    <xdr:ext cx="534377" cy="259045"/>
    <xdr:sp macro="" textlink="">
      <xdr:nvSpPr>
        <xdr:cNvPr id="501" name="テキスト ボックス 500"/>
        <xdr:cNvSpPr txBox="1"/>
      </xdr:nvSpPr>
      <xdr:spPr>
        <a:xfrm>
          <a:off x="6705111" y="1654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37211</xdr:rowOff>
    </xdr:from>
    <xdr:to>
      <xdr:col>85</xdr:col>
      <xdr:colOff>127000</xdr:colOff>
      <xdr:row>38</xdr:row>
      <xdr:rowOff>112573</xdr:rowOff>
    </xdr:to>
    <xdr:cxnSp macro="">
      <xdr:nvCxnSpPr>
        <xdr:cNvPr id="531" name="直線コネクタ 530"/>
        <xdr:cNvCxnSpPr/>
      </xdr:nvCxnSpPr>
      <xdr:spPr>
        <a:xfrm flipV="1">
          <a:off x="15481300" y="6552311"/>
          <a:ext cx="8382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17856</xdr:rowOff>
    </xdr:from>
    <xdr:to>
      <xdr:col>81</xdr:col>
      <xdr:colOff>50800</xdr:colOff>
      <xdr:row>38</xdr:row>
      <xdr:rowOff>112573</xdr:rowOff>
    </xdr:to>
    <xdr:cxnSp macro="">
      <xdr:nvCxnSpPr>
        <xdr:cNvPr id="534" name="直線コネクタ 533"/>
        <xdr:cNvCxnSpPr/>
      </xdr:nvCxnSpPr>
      <xdr:spPr>
        <a:xfrm>
          <a:off x="14592300" y="6532956"/>
          <a:ext cx="889000" cy="9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17856</xdr:rowOff>
    </xdr:from>
    <xdr:to>
      <xdr:col>76</xdr:col>
      <xdr:colOff>114300</xdr:colOff>
      <xdr:row>38</xdr:row>
      <xdr:rowOff>83426</xdr:rowOff>
    </xdr:to>
    <xdr:cxnSp macro="">
      <xdr:nvCxnSpPr>
        <xdr:cNvPr id="537" name="直線コネクタ 536"/>
        <xdr:cNvCxnSpPr/>
      </xdr:nvCxnSpPr>
      <xdr:spPr>
        <a:xfrm flipV="1">
          <a:off x="13703300" y="6532956"/>
          <a:ext cx="889000" cy="6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22161</xdr:rowOff>
    </xdr:from>
    <xdr:to>
      <xdr:col>71</xdr:col>
      <xdr:colOff>177800</xdr:colOff>
      <xdr:row>38</xdr:row>
      <xdr:rowOff>83426</xdr:rowOff>
    </xdr:to>
    <xdr:cxnSp macro="">
      <xdr:nvCxnSpPr>
        <xdr:cNvPr id="540" name="直線コネクタ 539"/>
        <xdr:cNvCxnSpPr/>
      </xdr:nvCxnSpPr>
      <xdr:spPr>
        <a:xfrm>
          <a:off x="12814300" y="6537261"/>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157861</xdr:rowOff>
    </xdr:from>
    <xdr:to>
      <xdr:col>85</xdr:col>
      <xdr:colOff>177800</xdr:colOff>
      <xdr:row>38</xdr:row>
      <xdr:rowOff>88011</xdr:rowOff>
    </xdr:to>
    <xdr:sp macro="" textlink="">
      <xdr:nvSpPr>
        <xdr:cNvPr id="550" name="楕円 549"/>
        <xdr:cNvSpPr/>
      </xdr:nvSpPr>
      <xdr:spPr>
        <a:xfrm>
          <a:off x="162687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136288</xdr:rowOff>
    </xdr:from>
    <xdr:ext cx="534377" cy="259045"/>
    <xdr:sp macro="" textlink="">
      <xdr:nvSpPr>
        <xdr:cNvPr id="551" name="消防費該当値テキスト"/>
        <xdr:cNvSpPr txBox="1"/>
      </xdr:nvSpPr>
      <xdr:spPr>
        <a:xfrm>
          <a:off x="16370300" y="647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61773</xdr:rowOff>
    </xdr:from>
    <xdr:to>
      <xdr:col>81</xdr:col>
      <xdr:colOff>101600</xdr:colOff>
      <xdr:row>38</xdr:row>
      <xdr:rowOff>163373</xdr:rowOff>
    </xdr:to>
    <xdr:sp macro="" textlink="">
      <xdr:nvSpPr>
        <xdr:cNvPr id="552" name="楕円 551"/>
        <xdr:cNvSpPr/>
      </xdr:nvSpPr>
      <xdr:spPr>
        <a:xfrm>
          <a:off x="15430500" y="65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154500</xdr:rowOff>
    </xdr:from>
    <xdr:ext cx="534377" cy="259045"/>
    <xdr:sp macro="" textlink="">
      <xdr:nvSpPr>
        <xdr:cNvPr id="553" name="テキスト ボックス 552"/>
        <xdr:cNvSpPr txBox="1"/>
      </xdr:nvSpPr>
      <xdr:spPr>
        <a:xfrm>
          <a:off x="15214111" y="666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138506</xdr:rowOff>
    </xdr:from>
    <xdr:to>
      <xdr:col>76</xdr:col>
      <xdr:colOff>165100</xdr:colOff>
      <xdr:row>38</xdr:row>
      <xdr:rowOff>68656</xdr:rowOff>
    </xdr:to>
    <xdr:sp macro="" textlink="">
      <xdr:nvSpPr>
        <xdr:cNvPr id="554" name="楕円 553"/>
        <xdr:cNvSpPr/>
      </xdr:nvSpPr>
      <xdr:spPr>
        <a:xfrm>
          <a:off x="14541500" y="64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59783</xdr:rowOff>
    </xdr:from>
    <xdr:ext cx="534377" cy="259045"/>
    <xdr:sp macro="" textlink="">
      <xdr:nvSpPr>
        <xdr:cNvPr id="555" name="テキスト ボックス 554"/>
        <xdr:cNvSpPr txBox="1"/>
      </xdr:nvSpPr>
      <xdr:spPr>
        <a:xfrm>
          <a:off x="14325111" y="657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32626</xdr:rowOff>
    </xdr:from>
    <xdr:to>
      <xdr:col>72</xdr:col>
      <xdr:colOff>38100</xdr:colOff>
      <xdr:row>38</xdr:row>
      <xdr:rowOff>134226</xdr:rowOff>
    </xdr:to>
    <xdr:sp macro="" textlink="">
      <xdr:nvSpPr>
        <xdr:cNvPr id="556" name="楕円 555"/>
        <xdr:cNvSpPr/>
      </xdr:nvSpPr>
      <xdr:spPr>
        <a:xfrm>
          <a:off x="13652500" y="65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125353</xdr:rowOff>
    </xdr:from>
    <xdr:ext cx="534377" cy="259045"/>
    <xdr:sp macro="" textlink="">
      <xdr:nvSpPr>
        <xdr:cNvPr id="557" name="テキスト ボックス 556"/>
        <xdr:cNvSpPr txBox="1"/>
      </xdr:nvSpPr>
      <xdr:spPr>
        <a:xfrm>
          <a:off x="13436111" y="66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142811</xdr:rowOff>
    </xdr:from>
    <xdr:to>
      <xdr:col>67</xdr:col>
      <xdr:colOff>101600</xdr:colOff>
      <xdr:row>38</xdr:row>
      <xdr:rowOff>72961</xdr:rowOff>
    </xdr:to>
    <xdr:sp macro="" textlink="">
      <xdr:nvSpPr>
        <xdr:cNvPr id="558" name="楕円 557"/>
        <xdr:cNvSpPr/>
      </xdr:nvSpPr>
      <xdr:spPr>
        <a:xfrm>
          <a:off x="12763500" y="64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64088</xdr:rowOff>
    </xdr:from>
    <xdr:ext cx="534377" cy="259045"/>
    <xdr:sp macro="" textlink="">
      <xdr:nvSpPr>
        <xdr:cNvPr id="559" name="テキスト ボックス 558"/>
        <xdr:cNvSpPr txBox="1"/>
      </xdr:nvSpPr>
      <xdr:spPr>
        <a:xfrm>
          <a:off x="12547111" y="657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95928</xdr:rowOff>
    </xdr:from>
    <xdr:to>
      <xdr:col>85</xdr:col>
      <xdr:colOff>127000</xdr:colOff>
      <xdr:row>56</xdr:row>
      <xdr:rowOff>139983</xdr:rowOff>
    </xdr:to>
    <xdr:cxnSp macro="">
      <xdr:nvCxnSpPr>
        <xdr:cNvPr id="591" name="直線コネクタ 590"/>
        <xdr:cNvCxnSpPr/>
      </xdr:nvCxnSpPr>
      <xdr:spPr>
        <a:xfrm flipV="1">
          <a:off x="15481300" y="9354228"/>
          <a:ext cx="838200" cy="38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139983</xdr:rowOff>
    </xdr:from>
    <xdr:to>
      <xdr:col>81</xdr:col>
      <xdr:colOff>50800</xdr:colOff>
      <xdr:row>56</xdr:row>
      <xdr:rowOff>145731</xdr:rowOff>
    </xdr:to>
    <xdr:cxnSp macro="">
      <xdr:nvCxnSpPr>
        <xdr:cNvPr id="594" name="直線コネクタ 593"/>
        <xdr:cNvCxnSpPr/>
      </xdr:nvCxnSpPr>
      <xdr:spPr>
        <a:xfrm flipV="1">
          <a:off x="14592300" y="9741183"/>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145731</xdr:rowOff>
    </xdr:from>
    <xdr:to>
      <xdr:col>76</xdr:col>
      <xdr:colOff>114300</xdr:colOff>
      <xdr:row>58</xdr:row>
      <xdr:rowOff>62270</xdr:rowOff>
    </xdr:to>
    <xdr:cxnSp macro="">
      <xdr:nvCxnSpPr>
        <xdr:cNvPr id="597" name="直線コネクタ 596"/>
        <xdr:cNvCxnSpPr/>
      </xdr:nvCxnSpPr>
      <xdr:spPr>
        <a:xfrm flipV="1">
          <a:off x="13703300" y="9746931"/>
          <a:ext cx="889000" cy="25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38572</xdr:rowOff>
    </xdr:from>
    <xdr:to>
      <xdr:col>71</xdr:col>
      <xdr:colOff>177800</xdr:colOff>
      <xdr:row>58</xdr:row>
      <xdr:rowOff>62270</xdr:rowOff>
    </xdr:to>
    <xdr:cxnSp macro="">
      <xdr:nvCxnSpPr>
        <xdr:cNvPr id="600" name="直線コネクタ 599"/>
        <xdr:cNvCxnSpPr/>
      </xdr:nvCxnSpPr>
      <xdr:spPr>
        <a:xfrm>
          <a:off x="12814300" y="9982672"/>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45128</xdr:rowOff>
    </xdr:from>
    <xdr:to>
      <xdr:col>85</xdr:col>
      <xdr:colOff>177800</xdr:colOff>
      <xdr:row>54</xdr:row>
      <xdr:rowOff>146728</xdr:rowOff>
    </xdr:to>
    <xdr:sp macro="" textlink="">
      <xdr:nvSpPr>
        <xdr:cNvPr id="610" name="楕円 609"/>
        <xdr:cNvSpPr/>
      </xdr:nvSpPr>
      <xdr:spPr>
        <a:xfrm>
          <a:off x="16268700" y="930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68005</xdr:rowOff>
    </xdr:from>
    <xdr:ext cx="599010" cy="259045"/>
    <xdr:sp macro="" textlink="">
      <xdr:nvSpPr>
        <xdr:cNvPr id="611" name="教育費該当値テキスト"/>
        <xdr:cNvSpPr txBox="1"/>
      </xdr:nvSpPr>
      <xdr:spPr>
        <a:xfrm>
          <a:off x="16370300" y="91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89183</xdr:rowOff>
    </xdr:from>
    <xdr:to>
      <xdr:col>81</xdr:col>
      <xdr:colOff>101600</xdr:colOff>
      <xdr:row>57</xdr:row>
      <xdr:rowOff>19333</xdr:rowOff>
    </xdr:to>
    <xdr:sp macro="" textlink="">
      <xdr:nvSpPr>
        <xdr:cNvPr id="612" name="楕円 611"/>
        <xdr:cNvSpPr/>
      </xdr:nvSpPr>
      <xdr:spPr>
        <a:xfrm>
          <a:off x="15430500" y="969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35860</xdr:rowOff>
    </xdr:from>
    <xdr:ext cx="534377" cy="259045"/>
    <xdr:sp macro="" textlink="">
      <xdr:nvSpPr>
        <xdr:cNvPr id="613" name="テキスト ボックス 612"/>
        <xdr:cNvSpPr txBox="1"/>
      </xdr:nvSpPr>
      <xdr:spPr>
        <a:xfrm>
          <a:off x="15214111" y="94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94931</xdr:rowOff>
    </xdr:from>
    <xdr:to>
      <xdr:col>76</xdr:col>
      <xdr:colOff>165100</xdr:colOff>
      <xdr:row>57</xdr:row>
      <xdr:rowOff>25081</xdr:rowOff>
    </xdr:to>
    <xdr:sp macro="" textlink="">
      <xdr:nvSpPr>
        <xdr:cNvPr id="614" name="楕円 613"/>
        <xdr:cNvSpPr/>
      </xdr:nvSpPr>
      <xdr:spPr>
        <a:xfrm>
          <a:off x="14541500" y="96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41608</xdr:rowOff>
    </xdr:from>
    <xdr:ext cx="534377" cy="259045"/>
    <xdr:sp macro="" textlink="">
      <xdr:nvSpPr>
        <xdr:cNvPr id="615" name="テキスト ボックス 614"/>
        <xdr:cNvSpPr txBox="1"/>
      </xdr:nvSpPr>
      <xdr:spPr>
        <a:xfrm>
          <a:off x="14325111" y="947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11470</xdr:rowOff>
    </xdr:from>
    <xdr:to>
      <xdr:col>72</xdr:col>
      <xdr:colOff>38100</xdr:colOff>
      <xdr:row>58</xdr:row>
      <xdr:rowOff>113070</xdr:rowOff>
    </xdr:to>
    <xdr:sp macro="" textlink="">
      <xdr:nvSpPr>
        <xdr:cNvPr id="616" name="楕円 615"/>
        <xdr:cNvSpPr/>
      </xdr:nvSpPr>
      <xdr:spPr>
        <a:xfrm>
          <a:off x="13652500" y="99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129597</xdr:rowOff>
    </xdr:from>
    <xdr:ext cx="534377" cy="259045"/>
    <xdr:sp macro="" textlink="">
      <xdr:nvSpPr>
        <xdr:cNvPr id="617" name="テキスト ボックス 616"/>
        <xdr:cNvSpPr txBox="1"/>
      </xdr:nvSpPr>
      <xdr:spPr>
        <a:xfrm>
          <a:off x="13436111" y="973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159222</xdr:rowOff>
    </xdr:from>
    <xdr:to>
      <xdr:col>67</xdr:col>
      <xdr:colOff>101600</xdr:colOff>
      <xdr:row>58</xdr:row>
      <xdr:rowOff>89372</xdr:rowOff>
    </xdr:to>
    <xdr:sp macro="" textlink="">
      <xdr:nvSpPr>
        <xdr:cNvPr id="618" name="楕円 617"/>
        <xdr:cNvSpPr/>
      </xdr:nvSpPr>
      <xdr:spPr>
        <a:xfrm>
          <a:off x="12763500" y="993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105899</xdr:rowOff>
    </xdr:from>
    <xdr:ext cx="534377" cy="259045"/>
    <xdr:sp macro="" textlink="">
      <xdr:nvSpPr>
        <xdr:cNvPr id="619" name="テキスト ボックス 618"/>
        <xdr:cNvSpPr txBox="1"/>
      </xdr:nvSpPr>
      <xdr:spPr>
        <a:xfrm>
          <a:off x="12547111" y="97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28121</xdr:rowOff>
    </xdr:from>
    <xdr:to>
      <xdr:col>85</xdr:col>
      <xdr:colOff>127000</xdr:colOff>
      <xdr:row>79</xdr:row>
      <xdr:rowOff>44340</xdr:rowOff>
    </xdr:to>
    <xdr:cxnSp macro="">
      <xdr:nvCxnSpPr>
        <xdr:cNvPr id="648" name="直線コネクタ 647"/>
        <xdr:cNvCxnSpPr/>
      </xdr:nvCxnSpPr>
      <xdr:spPr>
        <a:xfrm flipV="1">
          <a:off x="15481300" y="13572671"/>
          <a:ext cx="8382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49" name="災害復旧費平均値テキスト"/>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43010</xdr:rowOff>
    </xdr:from>
    <xdr:to>
      <xdr:col>81</xdr:col>
      <xdr:colOff>50800</xdr:colOff>
      <xdr:row>79</xdr:row>
      <xdr:rowOff>44340</xdr:rowOff>
    </xdr:to>
    <xdr:cxnSp macro="">
      <xdr:nvCxnSpPr>
        <xdr:cNvPr id="651" name="直線コネクタ 650"/>
        <xdr:cNvCxnSpPr/>
      </xdr:nvCxnSpPr>
      <xdr:spPr>
        <a:xfrm>
          <a:off x="14592300" y="13587560"/>
          <a:ext cx="8890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43010</xdr:rowOff>
    </xdr:from>
    <xdr:to>
      <xdr:col>76</xdr:col>
      <xdr:colOff>114300</xdr:colOff>
      <xdr:row>79</xdr:row>
      <xdr:rowOff>43852</xdr:rowOff>
    </xdr:to>
    <xdr:cxnSp macro="">
      <xdr:nvCxnSpPr>
        <xdr:cNvPr id="654" name="直線コネクタ 653"/>
        <xdr:cNvCxnSpPr/>
      </xdr:nvCxnSpPr>
      <xdr:spPr>
        <a:xfrm flipV="1">
          <a:off x="13703300" y="13587560"/>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43253</xdr:rowOff>
    </xdr:from>
    <xdr:to>
      <xdr:col>71</xdr:col>
      <xdr:colOff>177800</xdr:colOff>
      <xdr:row>79</xdr:row>
      <xdr:rowOff>43852</xdr:rowOff>
    </xdr:to>
    <xdr:cxnSp macro="">
      <xdr:nvCxnSpPr>
        <xdr:cNvPr id="657" name="直線コネクタ 656"/>
        <xdr:cNvCxnSpPr/>
      </xdr:nvCxnSpPr>
      <xdr:spPr>
        <a:xfrm>
          <a:off x="12814300" y="13587803"/>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148771</xdr:rowOff>
    </xdr:from>
    <xdr:to>
      <xdr:col>85</xdr:col>
      <xdr:colOff>177800</xdr:colOff>
      <xdr:row>79</xdr:row>
      <xdr:rowOff>78921</xdr:rowOff>
    </xdr:to>
    <xdr:sp macro="" textlink="">
      <xdr:nvSpPr>
        <xdr:cNvPr id="667" name="楕円 666"/>
        <xdr:cNvSpPr/>
      </xdr:nvSpPr>
      <xdr:spPr>
        <a:xfrm>
          <a:off x="16268700" y="135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108148</xdr:rowOff>
    </xdr:from>
    <xdr:ext cx="469744" cy="259045"/>
    <xdr:sp macro="" textlink="">
      <xdr:nvSpPr>
        <xdr:cNvPr id="668" name="災害復旧費該当値テキスト"/>
        <xdr:cNvSpPr txBox="1"/>
      </xdr:nvSpPr>
      <xdr:spPr>
        <a:xfrm>
          <a:off x="16370300" y="1330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164990</xdr:rowOff>
    </xdr:from>
    <xdr:to>
      <xdr:col>81</xdr:col>
      <xdr:colOff>101600</xdr:colOff>
      <xdr:row>79</xdr:row>
      <xdr:rowOff>95140</xdr:rowOff>
    </xdr:to>
    <xdr:sp macro="" textlink="">
      <xdr:nvSpPr>
        <xdr:cNvPr id="669" name="楕円 668"/>
        <xdr:cNvSpPr/>
      </xdr:nvSpPr>
      <xdr:spPr>
        <a:xfrm>
          <a:off x="15430500" y="1353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86267</xdr:rowOff>
    </xdr:from>
    <xdr:ext cx="313932" cy="259045"/>
    <xdr:sp macro="" textlink="">
      <xdr:nvSpPr>
        <xdr:cNvPr id="670" name="テキスト ボックス 669"/>
        <xdr:cNvSpPr txBox="1"/>
      </xdr:nvSpPr>
      <xdr:spPr>
        <a:xfrm>
          <a:off x="15324333" y="13630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163660</xdr:rowOff>
    </xdr:from>
    <xdr:to>
      <xdr:col>76</xdr:col>
      <xdr:colOff>165100</xdr:colOff>
      <xdr:row>79</xdr:row>
      <xdr:rowOff>93810</xdr:rowOff>
    </xdr:to>
    <xdr:sp macro="" textlink="">
      <xdr:nvSpPr>
        <xdr:cNvPr id="671" name="楕円 670"/>
        <xdr:cNvSpPr/>
      </xdr:nvSpPr>
      <xdr:spPr>
        <a:xfrm>
          <a:off x="14541500" y="135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84937</xdr:rowOff>
    </xdr:from>
    <xdr:ext cx="378565" cy="259045"/>
    <xdr:sp macro="" textlink="">
      <xdr:nvSpPr>
        <xdr:cNvPr id="672" name="テキスト ボックス 671"/>
        <xdr:cNvSpPr txBox="1"/>
      </xdr:nvSpPr>
      <xdr:spPr>
        <a:xfrm>
          <a:off x="14403017" y="1362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164502</xdr:rowOff>
    </xdr:from>
    <xdr:to>
      <xdr:col>72</xdr:col>
      <xdr:colOff>38100</xdr:colOff>
      <xdr:row>79</xdr:row>
      <xdr:rowOff>94652</xdr:rowOff>
    </xdr:to>
    <xdr:sp macro="" textlink="">
      <xdr:nvSpPr>
        <xdr:cNvPr id="673" name="楕円 672"/>
        <xdr:cNvSpPr/>
      </xdr:nvSpPr>
      <xdr:spPr>
        <a:xfrm>
          <a:off x="13652500" y="1353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85779</xdr:rowOff>
    </xdr:from>
    <xdr:ext cx="378565" cy="259045"/>
    <xdr:sp macro="" textlink="">
      <xdr:nvSpPr>
        <xdr:cNvPr id="674" name="テキスト ボックス 673"/>
        <xdr:cNvSpPr txBox="1"/>
      </xdr:nvSpPr>
      <xdr:spPr>
        <a:xfrm>
          <a:off x="13514017" y="1363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163903</xdr:rowOff>
    </xdr:from>
    <xdr:to>
      <xdr:col>67</xdr:col>
      <xdr:colOff>101600</xdr:colOff>
      <xdr:row>79</xdr:row>
      <xdr:rowOff>94053</xdr:rowOff>
    </xdr:to>
    <xdr:sp macro="" textlink="">
      <xdr:nvSpPr>
        <xdr:cNvPr id="675" name="楕円 674"/>
        <xdr:cNvSpPr/>
      </xdr:nvSpPr>
      <xdr:spPr>
        <a:xfrm>
          <a:off x="12763500" y="135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85180</xdr:rowOff>
    </xdr:from>
    <xdr:ext cx="378565" cy="259045"/>
    <xdr:sp macro="" textlink="">
      <xdr:nvSpPr>
        <xdr:cNvPr id="676" name="テキスト ボックス 675"/>
        <xdr:cNvSpPr txBox="1"/>
      </xdr:nvSpPr>
      <xdr:spPr>
        <a:xfrm>
          <a:off x="12625017" y="13629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124180</xdr:rowOff>
    </xdr:from>
    <xdr:to>
      <xdr:col>85</xdr:col>
      <xdr:colOff>127000</xdr:colOff>
      <xdr:row>96</xdr:row>
      <xdr:rowOff>128600</xdr:rowOff>
    </xdr:to>
    <xdr:cxnSp macro="">
      <xdr:nvCxnSpPr>
        <xdr:cNvPr id="705" name="直線コネクタ 704"/>
        <xdr:cNvCxnSpPr/>
      </xdr:nvCxnSpPr>
      <xdr:spPr>
        <a:xfrm flipV="1">
          <a:off x="15481300" y="16583380"/>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112077</xdr:rowOff>
    </xdr:from>
    <xdr:to>
      <xdr:col>81</xdr:col>
      <xdr:colOff>50800</xdr:colOff>
      <xdr:row>96</xdr:row>
      <xdr:rowOff>128600</xdr:rowOff>
    </xdr:to>
    <xdr:cxnSp macro="">
      <xdr:nvCxnSpPr>
        <xdr:cNvPr id="708" name="直線コネクタ 707"/>
        <xdr:cNvCxnSpPr/>
      </xdr:nvCxnSpPr>
      <xdr:spPr>
        <a:xfrm>
          <a:off x="14592300" y="16571277"/>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0" name="テキスト ボックス 709"/>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95326</xdr:rowOff>
    </xdr:from>
    <xdr:to>
      <xdr:col>76</xdr:col>
      <xdr:colOff>114300</xdr:colOff>
      <xdr:row>96</xdr:row>
      <xdr:rowOff>112077</xdr:rowOff>
    </xdr:to>
    <xdr:cxnSp macro="">
      <xdr:nvCxnSpPr>
        <xdr:cNvPr id="711" name="直線コネクタ 710"/>
        <xdr:cNvCxnSpPr/>
      </xdr:nvCxnSpPr>
      <xdr:spPr>
        <a:xfrm>
          <a:off x="13703300" y="16554526"/>
          <a:ext cx="889000" cy="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95326</xdr:rowOff>
    </xdr:from>
    <xdr:to>
      <xdr:col>71</xdr:col>
      <xdr:colOff>177800</xdr:colOff>
      <xdr:row>96</xdr:row>
      <xdr:rowOff>111010</xdr:rowOff>
    </xdr:to>
    <xdr:cxnSp macro="">
      <xdr:nvCxnSpPr>
        <xdr:cNvPr id="714" name="直線コネクタ 713"/>
        <xdr:cNvCxnSpPr/>
      </xdr:nvCxnSpPr>
      <xdr:spPr>
        <a:xfrm flipV="1">
          <a:off x="12814300" y="1655452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73380</xdr:rowOff>
    </xdr:from>
    <xdr:to>
      <xdr:col>85</xdr:col>
      <xdr:colOff>177800</xdr:colOff>
      <xdr:row>97</xdr:row>
      <xdr:rowOff>3530</xdr:rowOff>
    </xdr:to>
    <xdr:sp macro="" textlink="">
      <xdr:nvSpPr>
        <xdr:cNvPr id="724" name="楕円 723"/>
        <xdr:cNvSpPr/>
      </xdr:nvSpPr>
      <xdr:spPr>
        <a:xfrm>
          <a:off x="16268700" y="165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96257</xdr:rowOff>
    </xdr:from>
    <xdr:ext cx="534377" cy="259045"/>
    <xdr:sp macro="" textlink="">
      <xdr:nvSpPr>
        <xdr:cNvPr id="725" name="公債費該当値テキスト"/>
        <xdr:cNvSpPr txBox="1"/>
      </xdr:nvSpPr>
      <xdr:spPr>
        <a:xfrm>
          <a:off x="16370300" y="1638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77800</xdr:rowOff>
    </xdr:from>
    <xdr:to>
      <xdr:col>81</xdr:col>
      <xdr:colOff>101600</xdr:colOff>
      <xdr:row>97</xdr:row>
      <xdr:rowOff>7950</xdr:rowOff>
    </xdr:to>
    <xdr:sp macro="" textlink="">
      <xdr:nvSpPr>
        <xdr:cNvPr id="726" name="楕円 725"/>
        <xdr:cNvSpPr/>
      </xdr:nvSpPr>
      <xdr:spPr>
        <a:xfrm>
          <a:off x="15430500" y="165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24477</xdr:rowOff>
    </xdr:from>
    <xdr:ext cx="534377" cy="259045"/>
    <xdr:sp macro="" textlink="">
      <xdr:nvSpPr>
        <xdr:cNvPr id="727" name="テキスト ボックス 726"/>
        <xdr:cNvSpPr txBox="1"/>
      </xdr:nvSpPr>
      <xdr:spPr>
        <a:xfrm>
          <a:off x="15214111" y="163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61277</xdr:rowOff>
    </xdr:from>
    <xdr:to>
      <xdr:col>76</xdr:col>
      <xdr:colOff>165100</xdr:colOff>
      <xdr:row>96</xdr:row>
      <xdr:rowOff>162877</xdr:rowOff>
    </xdr:to>
    <xdr:sp macro="" textlink="">
      <xdr:nvSpPr>
        <xdr:cNvPr id="728" name="楕円 727"/>
        <xdr:cNvSpPr/>
      </xdr:nvSpPr>
      <xdr:spPr>
        <a:xfrm>
          <a:off x="14541500" y="165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7954</xdr:rowOff>
    </xdr:from>
    <xdr:ext cx="534377" cy="259045"/>
    <xdr:sp macro="" textlink="">
      <xdr:nvSpPr>
        <xdr:cNvPr id="729" name="テキスト ボックス 728"/>
        <xdr:cNvSpPr txBox="1"/>
      </xdr:nvSpPr>
      <xdr:spPr>
        <a:xfrm>
          <a:off x="14325111" y="162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44526</xdr:rowOff>
    </xdr:from>
    <xdr:to>
      <xdr:col>72</xdr:col>
      <xdr:colOff>38100</xdr:colOff>
      <xdr:row>96</xdr:row>
      <xdr:rowOff>146126</xdr:rowOff>
    </xdr:to>
    <xdr:sp macro="" textlink="">
      <xdr:nvSpPr>
        <xdr:cNvPr id="730" name="楕円 729"/>
        <xdr:cNvSpPr/>
      </xdr:nvSpPr>
      <xdr:spPr>
        <a:xfrm>
          <a:off x="13652500" y="165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162653</xdr:rowOff>
    </xdr:from>
    <xdr:ext cx="534377" cy="259045"/>
    <xdr:sp macro="" textlink="">
      <xdr:nvSpPr>
        <xdr:cNvPr id="731" name="テキスト ボックス 730"/>
        <xdr:cNvSpPr txBox="1"/>
      </xdr:nvSpPr>
      <xdr:spPr>
        <a:xfrm>
          <a:off x="13436111" y="1627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60210</xdr:rowOff>
    </xdr:from>
    <xdr:to>
      <xdr:col>67</xdr:col>
      <xdr:colOff>101600</xdr:colOff>
      <xdr:row>96</xdr:row>
      <xdr:rowOff>161810</xdr:rowOff>
    </xdr:to>
    <xdr:sp macro="" textlink="">
      <xdr:nvSpPr>
        <xdr:cNvPr id="732" name="楕円 731"/>
        <xdr:cNvSpPr/>
      </xdr:nvSpPr>
      <xdr:spPr>
        <a:xfrm>
          <a:off x="12763500" y="165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6887</xdr:rowOff>
    </xdr:from>
    <xdr:ext cx="534377" cy="259045"/>
    <xdr:sp macro="" textlink="">
      <xdr:nvSpPr>
        <xdr:cNvPr id="733" name="テキスト ボックス 732"/>
        <xdr:cNvSpPr txBox="1"/>
      </xdr:nvSpPr>
      <xdr:spPr>
        <a:xfrm>
          <a:off x="12547111" y="1629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当たり２９，９６７円となり、全国平均、宮城県平均及び類似団体平均を大幅に上回っている。主な要因としては、復興事業として整備を進めている水門整備事業の実施によるものであるが、復興事業の完了により、今後は減少する見込みである。</a:t>
          </a:r>
        </a:p>
        <a:p>
          <a:r>
            <a:rPr kumimoji="1" lang="ja-JP" altLang="en-US" sz="1300">
              <a:latin typeface="ＭＳ Ｐゴシック" panose="020B0600070205080204" pitchFamily="50" charset="-128"/>
              <a:ea typeface="ＭＳ Ｐゴシック" panose="020B0600070205080204" pitchFamily="50" charset="-128"/>
            </a:rPr>
            <a:t>　民生費は、住民一人当たり１０９，７７５円となっており、全国平均、宮城県平均及び類似団体平均を下回っている。主な要因としては、大規模団地開発等により若い世代の転入が増えているため、他団体と比較して高齢化率が低いことが考えられる。しかしながら、本町にも高齢化の波が押し寄せており、平成２６年度以降は、毎年、高齢化率は上がっているため、今後は増加する見込み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１０９，０２１円となっており、全国平均、宮城県平均及び類似団体平均を大幅に上回っている。主な要因としては、文化複合施設整備事業の建築工事の開始によるもので、今後は令和２年度をピークに減少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実質収支額（実質収支比率）は、９・６４％で望ましいとされる３～５％の範囲を超えたが、復興事業の繰越事業費に係る繰入金を既収特財としていることが影響したものである。</a:t>
          </a:r>
        </a:p>
        <a:p>
          <a:r>
            <a:rPr kumimoji="1" lang="ja-JP" altLang="en-US" sz="1400">
              <a:latin typeface="ＭＳ ゴシック" pitchFamily="49" charset="-128"/>
              <a:ea typeface="ＭＳ ゴシック" pitchFamily="49" charset="-128"/>
            </a:rPr>
            <a:t>　実質単年度収支については、財政調整基金の取崩し額が多額となったことにより赤字となった。</a:t>
          </a:r>
        </a:p>
        <a:p>
          <a:r>
            <a:rPr kumimoji="1" lang="ja-JP" altLang="en-US" sz="1400">
              <a:latin typeface="ＭＳ ゴシック" pitchFamily="49" charset="-128"/>
              <a:ea typeface="ＭＳ ゴシック" pitchFamily="49" charset="-128"/>
            </a:rPr>
            <a:t>　今後も、事務事業の見直し・統廃合などによる歳出合理化等の行財政改革を推進し、財政の健全化を図る。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平成１９年度から全ての会計で赤字は発生しておらず、健全な状態で推移している。今後も引き続き、赤字が発生しないよう健全な財政運営に努める。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4"/>
      <c r="AO4" s="484"/>
      <c r="AP4" s="484"/>
      <c r="AQ4" s="484"/>
      <c r="AR4" s="484"/>
      <c r="AS4" s="484"/>
      <c r="AT4" s="484"/>
      <c r="AU4" s="484"/>
      <c r="AV4" s="484"/>
      <c r="AW4" s="484"/>
      <c r="AX4" s="657"/>
      <c r="AY4" s="458" t="s">
        <v>91</v>
      </c>
      <c r="AZ4" s="459"/>
      <c r="BA4" s="459"/>
      <c r="BB4" s="459"/>
      <c r="BC4" s="459"/>
      <c r="BD4" s="459"/>
      <c r="BE4" s="459"/>
      <c r="BF4" s="459"/>
      <c r="BG4" s="459"/>
      <c r="BH4" s="459"/>
      <c r="BI4" s="459"/>
      <c r="BJ4" s="459"/>
      <c r="BK4" s="459"/>
      <c r="BL4" s="459"/>
      <c r="BM4" s="460"/>
      <c r="BN4" s="461">
        <v>15775376</v>
      </c>
      <c r="BO4" s="462"/>
      <c r="BP4" s="462"/>
      <c r="BQ4" s="462"/>
      <c r="BR4" s="462"/>
      <c r="BS4" s="462"/>
      <c r="BT4" s="462"/>
      <c r="BU4" s="463"/>
      <c r="BV4" s="461">
        <v>14881109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8.1</v>
      </c>
      <c r="CU4" s="646"/>
      <c r="CV4" s="646"/>
      <c r="CW4" s="646"/>
      <c r="CX4" s="646"/>
      <c r="CY4" s="646"/>
      <c r="CZ4" s="646"/>
      <c r="DA4" s="647"/>
      <c r="DB4" s="645">
        <v>9.6</v>
      </c>
      <c r="DC4" s="646"/>
      <c r="DD4" s="646"/>
      <c r="DE4" s="646"/>
      <c r="DF4" s="646"/>
      <c r="DG4" s="646"/>
      <c r="DH4" s="646"/>
      <c r="DI4" s="647"/>
      <c r="DJ4" s="186"/>
      <c r="DK4" s="186"/>
      <c r="DL4" s="186"/>
      <c r="DM4" s="186"/>
      <c r="DN4" s="186"/>
      <c r="DO4" s="186"/>
    </row>
    <row r="5" spans="1:119" ht="18.75" customHeight="1" x14ac:dyDescent="0.15">
      <c r="A5" s="187"/>
      <c r="B5" s="652"/>
      <c r="C5" s="485"/>
      <c r="D5" s="485"/>
      <c r="E5" s="653"/>
      <c r="F5" s="653"/>
      <c r="G5" s="653"/>
      <c r="H5" s="653"/>
      <c r="I5" s="653"/>
      <c r="J5" s="653"/>
      <c r="K5" s="653"/>
      <c r="L5" s="653"/>
      <c r="M5" s="653"/>
      <c r="N5" s="653"/>
      <c r="O5" s="653"/>
      <c r="P5" s="653"/>
      <c r="Q5" s="653"/>
      <c r="R5" s="483"/>
      <c r="S5" s="483"/>
      <c r="T5" s="483"/>
      <c r="U5" s="483"/>
      <c r="V5" s="656"/>
      <c r="W5" s="572"/>
      <c r="X5" s="484"/>
      <c r="Y5" s="484"/>
      <c r="Z5" s="484"/>
      <c r="AA5" s="484"/>
      <c r="AB5" s="485"/>
      <c r="AC5" s="483"/>
      <c r="AD5" s="484"/>
      <c r="AE5" s="484"/>
      <c r="AF5" s="484"/>
      <c r="AG5" s="484"/>
      <c r="AH5" s="484"/>
      <c r="AI5" s="484"/>
      <c r="AJ5" s="484"/>
      <c r="AK5" s="484"/>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15034025</v>
      </c>
      <c r="BO5" s="467"/>
      <c r="BP5" s="467"/>
      <c r="BQ5" s="467"/>
      <c r="BR5" s="467"/>
      <c r="BS5" s="467"/>
      <c r="BT5" s="467"/>
      <c r="BU5" s="468"/>
      <c r="BV5" s="466">
        <v>13595012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88</v>
      </c>
      <c r="CU5" s="437"/>
      <c r="CV5" s="437"/>
      <c r="CW5" s="437"/>
      <c r="CX5" s="437"/>
      <c r="CY5" s="437"/>
      <c r="CZ5" s="437"/>
      <c r="DA5" s="438"/>
      <c r="DB5" s="436">
        <v>87.3</v>
      </c>
      <c r="DC5" s="437"/>
      <c r="DD5" s="437"/>
      <c r="DE5" s="437"/>
      <c r="DF5" s="437"/>
      <c r="DG5" s="437"/>
      <c r="DH5" s="437"/>
      <c r="DI5" s="438"/>
      <c r="DJ5" s="186"/>
      <c r="DK5" s="186"/>
      <c r="DL5" s="186"/>
      <c r="DM5" s="186"/>
      <c r="DN5" s="186"/>
      <c r="DO5" s="186"/>
    </row>
    <row r="6" spans="1:119" ht="18.75" customHeight="1" x14ac:dyDescent="0.15">
      <c r="A6" s="187"/>
      <c r="B6" s="622" t="s">
        <v>97</v>
      </c>
      <c r="C6" s="482"/>
      <c r="D6" s="482"/>
      <c r="E6" s="623"/>
      <c r="F6" s="623"/>
      <c r="G6" s="623"/>
      <c r="H6" s="623"/>
      <c r="I6" s="623"/>
      <c r="J6" s="623"/>
      <c r="K6" s="623"/>
      <c r="L6" s="623" t="s">
        <v>98</v>
      </c>
      <c r="M6" s="623"/>
      <c r="N6" s="623"/>
      <c r="O6" s="623"/>
      <c r="P6" s="623"/>
      <c r="Q6" s="623"/>
      <c r="R6" s="506"/>
      <c r="S6" s="506"/>
      <c r="T6" s="506"/>
      <c r="U6" s="506"/>
      <c r="V6" s="629"/>
      <c r="W6" s="557" t="s">
        <v>99</v>
      </c>
      <c r="X6" s="481"/>
      <c r="Y6" s="481"/>
      <c r="Z6" s="481"/>
      <c r="AA6" s="481"/>
      <c r="AB6" s="482"/>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741351</v>
      </c>
      <c r="BO6" s="467"/>
      <c r="BP6" s="467"/>
      <c r="BQ6" s="467"/>
      <c r="BR6" s="467"/>
      <c r="BS6" s="467"/>
      <c r="BT6" s="467"/>
      <c r="BU6" s="468"/>
      <c r="BV6" s="466">
        <v>1286097</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94.4</v>
      </c>
      <c r="CU6" s="620"/>
      <c r="CV6" s="620"/>
      <c r="CW6" s="620"/>
      <c r="CX6" s="620"/>
      <c r="CY6" s="620"/>
      <c r="CZ6" s="620"/>
      <c r="DA6" s="621"/>
      <c r="DB6" s="619">
        <v>94.5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178055</v>
      </c>
      <c r="BO7" s="467"/>
      <c r="BP7" s="467"/>
      <c r="BQ7" s="467"/>
      <c r="BR7" s="467"/>
      <c r="BS7" s="467"/>
      <c r="BT7" s="467"/>
      <c r="BU7" s="468"/>
      <c r="BV7" s="466">
        <v>625536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6924814</v>
      </c>
      <c r="CU7" s="467"/>
      <c r="CV7" s="467"/>
      <c r="CW7" s="467"/>
      <c r="CX7" s="467"/>
      <c r="CY7" s="467"/>
      <c r="CZ7" s="467"/>
      <c r="DA7" s="468"/>
      <c r="DB7" s="466">
        <v>6849106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563296</v>
      </c>
      <c r="BO8" s="467"/>
      <c r="BP8" s="467"/>
      <c r="BQ8" s="467"/>
      <c r="BR8" s="467"/>
      <c r="BS8" s="467"/>
      <c r="BT8" s="467"/>
      <c r="BU8" s="468"/>
      <c r="BV8" s="466">
        <v>660561</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0.85</v>
      </c>
      <c r="CU8" s="580"/>
      <c r="CV8" s="580"/>
      <c r="CW8" s="580"/>
      <c r="CX8" s="580"/>
      <c r="CY8" s="580"/>
      <c r="CZ8" s="580"/>
      <c r="DA8" s="581"/>
      <c r="DB8" s="579">
        <v>0.85</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35835</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102</v>
      </c>
      <c r="AV9" s="524"/>
      <c r="AW9" s="524"/>
      <c r="AX9" s="524"/>
      <c r="AY9" s="446" t="s">
        <v>116</v>
      </c>
      <c r="AZ9" s="447"/>
      <c r="BA9" s="447"/>
      <c r="BB9" s="447"/>
      <c r="BC9" s="447"/>
      <c r="BD9" s="447"/>
      <c r="BE9" s="447"/>
      <c r="BF9" s="447"/>
      <c r="BG9" s="447"/>
      <c r="BH9" s="447"/>
      <c r="BI9" s="447"/>
      <c r="BJ9" s="447"/>
      <c r="BK9" s="447"/>
      <c r="BL9" s="447"/>
      <c r="BM9" s="448"/>
      <c r="BN9" s="466">
        <v>-97265</v>
      </c>
      <c r="BO9" s="467"/>
      <c r="BP9" s="467"/>
      <c r="BQ9" s="467"/>
      <c r="BR9" s="467"/>
      <c r="BS9" s="467"/>
      <c r="BT9" s="467"/>
      <c r="BU9" s="468"/>
      <c r="BV9" s="466">
        <v>80389</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13.4</v>
      </c>
      <c r="CU9" s="437"/>
      <c r="CV9" s="437"/>
      <c r="CW9" s="437"/>
      <c r="CX9" s="437"/>
      <c r="CY9" s="437"/>
      <c r="CZ9" s="437"/>
      <c r="DA9" s="438"/>
      <c r="DB9" s="436">
        <v>13.5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33994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102</v>
      </c>
      <c r="AV10" s="524"/>
      <c r="AW10" s="524"/>
      <c r="AX10" s="524"/>
      <c r="AY10" s="446" t="s">
        <v>120</v>
      </c>
      <c r="AZ10" s="447"/>
      <c r="BA10" s="447"/>
      <c r="BB10" s="447"/>
      <c r="BC10" s="447"/>
      <c r="BD10" s="447"/>
      <c r="BE10" s="447"/>
      <c r="BF10" s="447"/>
      <c r="BG10" s="447"/>
      <c r="BH10" s="447"/>
      <c r="BI10" s="447"/>
      <c r="BJ10" s="447"/>
      <c r="BK10" s="447"/>
      <c r="BL10" s="447"/>
      <c r="BM10" s="448"/>
      <c r="BN10" s="466">
        <v>1002</v>
      </c>
      <c r="BO10" s="467"/>
      <c r="BP10" s="467"/>
      <c r="BQ10" s="467"/>
      <c r="BR10" s="467"/>
      <c r="BS10" s="467"/>
      <c r="BT10" s="467"/>
      <c r="BU10" s="468"/>
      <c r="BV10" s="466">
        <v>2013</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4" t="s">
        <v>122</v>
      </c>
      <c r="M11" s="515"/>
      <c r="N11" s="515"/>
      <c r="O11" s="515"/>
      <c r="P11" s="515"/>
      <c r="Q11" s="516"/>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109</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36090</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94</v>
      </c>
      <c r="AV12" s="524"/>
      <c r="AW12" s="524"/>
      <c r="AX12" s="524"/>
      <c r="AY12" s="446" t="s">
        <v>134</v>
      </c>
      <c r="AZ12" s="447"/>
      <c r="BA12" s="447"/>
      <c r="BB12" s="447"/>
      <c r="BC12" s="447"/>
      <c r="BD12" s="447"/>
      <c r="BE12" s="447"/>
      <c r="BF12" s="447"/>
      <c r="BG12" s="447"/>
      <c r="BH12" s="447"/>
      <c r="BI12" s="447"/>
      <c r="BJ12" s="447"/>
      <c r="BK12" s="447"/>
      <c r="BL12" s="447"/>
      <c r="BM12" s="448"/>
      <c r="BN12" s="466">
        <v>673294</v>
      </c>
      <c r="BO12" s="467"/>
      <c r="BP12" s="467"/>
      <c r="BQ12" s="467"/>
      <c r="BR12" s="467"/>
      <c r="BS12" s="467"/>
      <c r="BT12" s="467"/>
      <c r="BU12" s="468"/>
      <c r="BV12" s="466">
        <v>316160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35928</v>
      </c>
      <c r="S13" s="570"/>
      <c r="T13" s="570"/>
      <c r="U13" s="570"/>
      <c r="V13" s="571"/>
      <c r="W13" s="557" t="s">
        <v>138</v>
      </c>
      <c r="X13" s="481"/>
      <c r="Y13" s="481"/>
      <c r="Z13" s="481"/>
      <c r="AA13" s="481"/>
      <c r="AB13" s="482"/>
      <c r="AC13" s="442">
        <v>336</v>
      </c>
      <c r="AD13" s="443"/>
      <c r="AE13" s="443"/>
      <c r="AF13" s="443"/>
      <c r="AG13" s="444"/>
      <c r="AH13" s="442">
        <v>335</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-769557</v>
      </c>
      <c r="BO13" s="467"/>
      <c r="BP13" s="467"/>
      <c r="BQ13" s="467"/>
      <c r="BR13" s="467"/>
      <c r="BS13" s="467"/>
      <c r="BT13" s="467"/>
      <c r="BU13" s="468"/>
      <c r="BV13" s="466">
        <v>-233758</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8.1999999999999993</v>
      </c>
      <c r="CU13" s="437"/>
      <c r="CV13" s="437"/>
      <c r="CW13" s="437"/>
      <c r="CX13" s="437"/>
      <c r="CY13" s="437"/>
      <c r="CZ13" s="437"/>
      <c r="DA13" s="438"/>
      <c r="DB13" s="436">
        <v>8.6999999999999993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36168</v>
      </c>
      <c r="S14" s="570"/>
      <c r="T14" s="570"/>
      <c r="U14" s="570"/>
      <c r="V14" s="571"/>
      <c r="W14" s="572"/>
      <c r="X14" s="484"/>
      <c r="Y14" s="484"/>
      <c r="Z14" s="484"/>
      <c r="AA14" s="484"/>
      <c r="AB14" s="485"/>
      <c r="AC14" s="562">
        <v>1.9</v>
      </c>
      <c r="AD14" s="563"/>
      <c r="AE14" s="563"/>
      <c r="AF14" s="563"/>
      <c r="AG14" s="564"/>
      <c r="AH14" s="562">
        <v>2.1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33.6</v>
      </c>
      <c r="CU14" s="574"/>
      <c r="CV14" s="574"/>
      <c r="CW14" s="574"/>
      <c r="CX14" s="574"/>
      <c r="CY14" s="574"/>
      <c r="CZ14" s="574"/>
      <c r="DA14" s="575"/>
      <c r="DB14" s="573">
        <v>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36018</v>
      </c>
      <c r="S15" s="570"/>
      <c r="T15" s="570"/>
      <c r="U15" s="570"/>
      <c r="V15" s="571"/>
      <c r="W15" s="557" t="s">
        <v>146</v>
      </c>
      <c r="X15" s="481"/>
      <c r="Y15" s="481"/>
      <c r="Z15" s="481"/>
      <c r="AA15" s="481"/>
      <c r="AB15" s="482"/>
      <c r="AC15" s="442">
        <v>4030</v>
      </c>
      <c r="AD15" s="443"/>
      <c r="AE15" s="443"/>
      <c r="AF15" s="443"/>
      <c r="AG15" s="444"/>
      <c r="AH15" s="442">
        <v>3468</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4379440</v>
      </c>
      <c r="BO15" s="462"/>
      <c r="BP15" s="462"/>
      <c r="BQ15" s="462"/>
      <c r="BR15" s="462"/>
      <c r="BS15" s="462"/>
      <c r="BT15" s="462"/>
      <c r="BU15" s="463"/>
      <c r="BV15" s="461">
        <v>4358368</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4"/>
      <c r="Y16" s="484"/>
      <c r="Z16" s="484"/>
      <c r="AA16" s="484"/>
      <c r="AB16" s="485"/>
      <c r="AC16" s="562">
        <v>23.1</v>
      </c>
      <c r="AD16" s="563"/>
      <c r="AE16" s="563"/>
      <c r="AF16" s="563"/>
      <c r="AG16" s="564"/>
      <c r="AH16" s="562">
        <v>21.9</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5227302</v>
      </c>
      <c r="BO16" s="467"/>
      <c r="BP16" s="467"/>
      <c r="BQ16" s="467"/>
      <c r="BR16" s="467"/>
      <c r="BS16" s="467"/>
      <c r="BT16" s="467"/>
      <c r="BU16" s="468"/>
      <c r="BV16" s="466">
        <v>5111305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81"/>
      <c r="Y17" s="481"/>
      <c r="Z17" s="481"/>
      <c r="AA17" s="481"/>
      <c r="AB17" s="482"/>
      <c r="AC17" s="442">
        <v>13056</v>
      </c>
      <c r="AD17" s="443"/>
      <c r="AE17" s="443"/>
      <c r="AF17" s="443"/>
      <c r="AG17" s="444"/>
      <c r="AH17" s="442">
        <v>12041</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5591628</v>
      </c>
      <c r="BO17" s="467"/>
      <c r="BP17" s="467"/>
      <c r="BQ17" s="467"/>
      <c r="BR17" s="467"/>
      <c r="BS17" s="467"/>
      <c r="BT17" s="467"/>
      <c r="BU17" s="468"/>
      <c r="BV17" s="466">
        <v>5556240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44.89</v>
      </c>
      <c r="M18" s="531"/>
      <c r="N18" s="531"/>
      <c r="O18" s="531"/>
      <c r="P18" s="531"/>
      <c r="Q18" s="531"/>
      <c r="R18" s="532"/>
      <c r="S18" s="532"/>
      <c r="T18" s="532"/>
      <c r="U18" s="532"/>
      <c r="V18" s="533"/>
      <c r="W18" s="547"/>
      <c r="X18" s="548"/>
      <c r="Y18" s="548"/>
      <c r="Z18" s="548"/>
      <c r="AA18" s="548"/>
      <c r="AB18" s="558"/>
      <c r="AC18" s="430">
        <v>74.900000000000006</v>
      </c>
      <c r="AD18" s="431"/>
      <c r="AE18" s="431"/>
      <c r="AF18" s="431"/>
      <c r="AG18" s="534"/>
      <c r="AH18" s="430">
        <v>76</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6125697</v>
      </c>
      <c r="BO18" s="467"/>
      <c r="BP18" s="467"/>
      <c r="BQ18" s="467"/>
      <c r="BR18" s="467"/>
      <c r="BS18" s="467"/>
      <c r="BT18" s="467"/>
      <c r="BU18" s="468"/>
      <c r="BV18" s="466">
        <v>5994102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798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8626984</v>
      </c>
      <c r="BO19" s="467"/>
      <c r="BP19" s="467"/>
      <c r="BQ19" s="467"/>
      <c r="BR19" s="467"/>
      <c r="BS19" s="467"/>
      <c r="BT19" s="467"/>
      <c r="BU19" s="468"/>
      <c r="BV19" s="466">
        <v>8577157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12191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5"/>
      <c r="AO20" s="515"/>
      <c r="AP20" s="515"/>
      <c r="AQ20" s="515"/>
      <c r="AR20" s="515"/>
      <c r="AS20" s="515"/>
      <c r="AT20" s="516"/>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58" t="s">
        <v>168</v>
      </c>
      <c r="AZ23" s="459"/>
      <c r="BA23" s="459"/>
      <c r="BB23" s="459"/>
      <c r="BC23" s="459"/>
      <c r="BD23" s="459"/>
      <c r="BE23" s="459"/>
      <c r="BF23" s="459"/>
      <c r="BG23" s="459"/>
      <c r="BH23" s="459"/>
      <c r="BI23" s="459"/>
      <c r="BJ23" s="459"/>
      <c r="BK23" s="459"/>
      <c r="BL23" s="459"/>
      <c r="BM23" s="460"/>
      <c r="BN23" s="466">
        <v>13453156</v>
      </c>
      <c r="BO23" s="467"/>
      <c r="BP23" s="467"/>
      <c r="BQ23" s="467"/>
      <c r="BR23" s="467"/>
      <c r="BS23" s="467"/>
      <c r="BT23" s="467"/>
      <c r="BU23" s="468"/>
      <c r="BV23" s="466">
        <v>12256929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500"/>
      <c r="C24" s="501"/>
      <c r="D24" s="502"/>
      <c r="E24" s="439" t="s">
        <v>169</v>
      </c>
      <c r="F24" s="440"/>
      <c r="G24" s="440"/>
      <c r="H24" s="440"/>
      <c r="I24" s="440"/>
      <c r="J24" s="440"/>
      <c r="K24" s="441"/>
      <c r="L24" s="442">
        <v>1</v>
      </c>
      <c r="M24" s="443"/>
      <c r="N24" s="443"/>
      <c r="O24" s="443"/>
      <c r="P24" s="444"/>
      <c r="Q24" s="442">
        <v>8113</v>
      </c>
      <c r="R24" s="443"/>
      <c r="S24" s="443"/>
      <c r="T24" s="443"/>
      <c r="U24" s="443"/>
      <c r="V24" s="444"/>
      <c r="W24" s="510"/>
      <c r="X24" s="501"/>
      <c r="Y24" s="502"/>
      <c r="Z24" s="439" t="s">
        <v>170</v>
      </c>
      <c r="AA24" s="440"/>
      <c r="AB24" s="440"/>
      <c r="AC24" s="440"/>
      <c r="AD24" s="440"/>
      <c r="AE24" s="440"/>
      <c r="AF24" s="440"/>
      <c r="AG24" s="441"/>
      <c r="AH24" s="442">
        <v>218</v>
      </c>
      <c r="AI24" s="443"/>
      <c r="AJ24" s="443"/>
      <c r="AK24" s="443"/>
      <c r="AL24" s="444"/>
      <c r="AM24" s="442">
        <v>645280</v>
      </c>
      <c r="AN24" s="443"/>
      <c r="AO24" s="443"/>
      <c r="AP24" s="443"/>
      <c r="AQ24" s="443"/>
      <c r="AR24" s="444"/>
      <c r="AS24" s="442">
        <v>2960</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10170320</v>
      </c>
      <c r="BO24" s="467"/>
      <c r="BP24" s="467"/>
      <c r="BQ24" s="467"/>
      <c r="BR24" s="467"/>
      <c r="BS24" s="467"/>
      <c r="BT24" s="467"/>
      <c r="BU24" s="468"/>
      <c r="BV24" s="466">
        <v>10282701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500"/>
      <c r="C25" s="501"/>
      <c r="D25" s="502"/>
      <c r="E25" s="439" t="s">
        <v>172</v>
      </c>
      <c r="F25" s="440"/>
      <c r="G25" s="440"/>
      <c r="H25" s="440"/>
      <c r="I25" s="440"/>
      <c r="J25" s="440"/>
      <c r="K25" s="441"/>
      <c r="L25" s="442">
        <v>1</v>
      </c>
      <c r="M25" s="443"/>
      <c r="N25" s="443"/>
      <c r="O25" s="443"/>
      <c r="P25" s="444"/>
      <c r="Q25" s="442">
        <v>6173</v>
      </c>
      <c r="R25" s="443"/>
      <c r="S25" s="443"/>
      <c r="T25" s="443"/>
      <c r="U25" s="443"/>
      <c r="V25" s="444"/>
      <c r="W25" s="510"/>
      <c r="X25" s="501"/>
      <c r="Y25" s="502"/>
      <c r="Z25" s="439" t="s">
        <v>173</v>
      </c>
      <c r="AA25" s="440"/>
      <c r="AB25" s="440"/>
      <c r="AC25" s="440"/>
      <c r="AD25" s="440"/>
      <c r="AE25" s="440"/>
      <c r="AF25" s="440"/>
      <c r="AG25" s="441"/>
      <c r="AH25" s="442" t="s">
        <v>174</v>
      </c>
      <c r="AI25" s="443"/>
      <c r="AJ25" s="443"/>
      <c r="AK25" s="443"/>
      <c r="AL25" s="444"/>
      <c r="AM25" s="442" t="s">
        <v>174</v>
      </c>
      <c r="AN25" s="443"/>
      <c r="AO25" s="443"/>
      <c r="AP25" s="443"/>
      <c r="AQ25" s="443"/>
      <c r="AR25" s="444"/>
      <c r="AS25" s="442" t="s">
        <v>128</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2985050</v>
      </c>
      <c r="BO25" s="462"/>
      <c r="BP25" s="462"/>
      <c r="BQ25" s="462"/>
      <c r="BR25" s="462"/>
      <c r="BS25" s="462"/>
      <c r="BT25" s="462"/>
      <c r="BU25" s="463"/>
      <c r="BV25" s="461">
        <v>2952488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500"/>
      <c r="C26" s="501"/>
      <c r="D26" s="502"/>
      <c r="E26" s="439" t="s">
        <v>176</v>
      </c>
      <c r="F26" s="440"/>
      <c r="G26" s="440"/>
      <c r="H26" s="440"/>
      <c r="I26" s="440"/>
      <c r="J26" s="440"/>
      <c r="K26" s="441"/>
      <c r="L26" s="442">
        <v>1</v>
      </c>
      <c r="M26" s="443"/>
      <c r="N26" s="443"/>
      <c r="O26" s="443"/>
      <c r="P26" s="444"/>
      <c r="Q26" s="442">
        <v>5484</v>
      </c>
      <c r="R26" s="443"/>
      <c r="S26" s="443"/>
      <c r="T26" s="443"/>
      <c r="U26" s="443"/>
      <c r="V26" s="444"/>
      <c r="W26" s="510"/>
      <c r="X26" s="501"/>
      <c r="Y26" s="502"/>
      <c r="Z26" s="439" t="s">
        <v>177</v>
      </c>
      <c r="AA26" s="478"/>
      <c r="AB26" s="478"/>
      <c r="AC26" s="478"/>
      <c r="AD26" s="478"/>
      <c r="AE26" s="478"/>
      <c r="AF26" s="478"/>
      <c r="AG26" s="479"/>
      <c r="AH26" s="442">
        <v>20</v>
      </c>
      <c r="AI26" s="443"/>
      <c r="AJ26" s="443"/>
      <c r="AK26" s="443"/>
      <c r="AL26" s="444"/>
      <c r="AM26" s="442">
        <v>56820</v>
      </c>
      <c r="AN26" s="443"/>
      <c r="AO26" s="443"/>
      <c r="AP26" s="443"/>
      <c r="AQ26" s="443"/>
      <c r="AR26" s="444"/>
      <c r="AS26" s="442">
        <v>2841</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174</v>
      </c>
      <c r="BO26" s="467"/>
      <c r="BP26" s="467"/>
      <c r="BQ26" s="467"/>
      <c r="BR26" s="467"/>
      <c r="BS26" s="467"/>
      <c r="BT26" s="467"/>
      <c r="BU26" s="468"/>
      <c r="BV26" s="466" t="s">
        <v>136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500"/>
      <c r="C27" s="501"/>
      <c r="D27" s="502"/>
      <c r="E27" s="439" t="s">
        <v>179</v>
      </c>
      <c r="F27" s="440"/>
      <c r="G27" s="440"/>
      <c r="H27" s="440"/>
      <c r="I27" s="440"/>
      <c r="J27" s="440"/>
      <c r="K27" s="441"/>
      <c r="L27" s="442">
        <v>1</v>
      </c>
      <c r="M27" s="443"/>
      <c r="N27" s="443"/>
      <c r="O27" s="443"/>
      <c r="P27" s="444"/>
      <c r="Q27" s="442">
        <v>2980</v>
      </c>
      <c r="R27" s="443"/>
      <c r="S27" s="443"/>
      <c r="T27" s="443"/>
      <c r="U27" s="443"/>
      <c r="V27" s="444"/>
      <c r="W27" s="510"/>
      <c r="X27" s="501"/>
      <c r="Y27" s="502"/>
      <c r="Z27" s="439" t="s">
        <v>180</v>
      </c>
      <c r="AA27" s="440"/>
      <c r="AB27" s="440"/>
      <c r="AC27" s="440"/>
      <c r="AD27" s="440"/>
      <c r="AE27" s="440"/>
      <c r="AF27" s="440"/>
      <c r="AG27" s="441"/>
      <c r="AH27" s="442">
        <v>3</v>
      </c>
      <c r="AI27" s="443"/>
      <c r="AJ27" s="443"/>
      <c r="AK27" s="443"/>
      <c r="AL27" s="444"/>
      <c r="AM27" s="442">
        <v>10896</v>
      </c>
      <c r="AN27" s="443"/>
      <c r="AO27" s="443"/>
      <c r="AP27" s="443"/>
      <c r="AQ27" s="443"/>
      <c r="AR27" s="444"/>
      <c r="AS27" s="442">
        <v>3632</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200000</v>
      </c>
      <c r="BO27" s="470"/>
      <c r="BP27" s="470"/>
      <c r="BQ27" s="470"/>
      <c r="BR27" s="470"/>
      <c r="BS27" s="470"/>
      <c r="BT27" s="470"/>
      <c r="BU27" s="471"/>
      <c r="BV27" s="469">
        <v>200000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500"/>
      <c r="C28" s="501"/>
      <c r="D28" s="502"/>
      <c r="E28" s="439" t="s">
        <v>182</v>
      </c>
      <c r="F28" s="440"/>
      <c r="G28" s="440"/>
      <c r="H28" s="440"/>
      <c r="I28" s="440"/>
      <c r="J28" s="440"/>
      <c r="K28" s="441"/>
      <c r="L28" s="442">
        <v>1</v>
      </c>
      <c r="M28" s="443"/>
      <c r="N28" s="443"/>
      <c r="O28" s="443"/>
      <c r="P28" s="444"/>
      <c r="Q28" s="442">
        <v>2430</v>
      </c>
      <c r="R28" s="443"/>
      <c r="S28" s="443"/>
      <c r="T28" s="443"/>
      <c r="U28" s="443"/>
      <c r="V28" s="444"/>
      <c r="W28" s="510"/>
      <c r="X28" s="501"/>
      <c r="Y28" s="502"/>
      <c r="Z28" s="439" t="s">
        <v>183</v>
      </c>
      <c r="AA28" s="440"/>
      <c r="AB28" s="440"/>
      <c r="AC28" s="440"/>
      <c r="AD28" s="440"/>
      <c r="AE28" s="440"/>
      <c r="AF28" s="440"/>
      <c r="AG28" s="441"/>
      <c r="AH28" s="442" t="s">
        <v>184</v>
      </c>
      <c r="AI28" s="443"/>
      <c r="AJ28" s="443"/>
      <c r="AK28" s="443"/>
      <c r="AL28" s="444"/>
      <c r="AM28" s="442" t="s">
        <v>127</v>
      </c>
      <c r="AN28" s="443"/>
      <c r="AO28" s="443"/>
      <c r="AP28" s="443"/>
      <c r="AQ28" s="443"/>
      <c r="AR28" s="444"/>
      <c r="AS28" s="442" t="s">
        <v>185</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1093108</v>
      </c>
      <c r="BO28" s="462"/>
      <c r="BP28" s="462"/>
      <c r="BQ28" s="462"/>
      <c r="BR28" s="462"/>
      <c r="BS28" s="462"/>
      <c r="BT28" s="462"/>
      <c r="BU28" s="463"/>
      <c r="BV28" s="461">
        <v>1365400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500"/>
      <c r="C29" s="501"/>
      <c r="D29" s="502"/>
      <c r="E29" s="439" t="s">
        <v>187</v>
      </c>
      <c r="F29" s="440"/>
      <c r="G29" s="440"/>
      <c r="H29" s="440"/>
      <c r="I29" s="440"/>
      <c r="J29" s="440"/>
      <c r="K29" s="441"/>
      <c r="L29" s="442">
        <v>16</v>
      </c>
      <c r="M29" s="443"/>
      <c r="N29" s="443"/>
      <c r="O29" s="443"/>
      <c r="P29" s="444"/>
      <c r="Q29" s="442">
        <v>2290</v>
      </c>
      <c r="R29" s="443"/>
      <c r="S29" s="443"/>
      <c r="T29" s="443"/>
      <c r="U29" s="443"/>
      <c r="V29" s="444"/>
      <c r="W29" s="511"/>
      <c r="X29" s="512"/>
      <c r="Y29" s="513"/>
      <c r="Z29" s="439" t="s">
        <v>188</v>
      </c>
      <c r="AA29" s="440"/>
      <c r="AB29" s="440"/>
      <c r="AC29" s="440"/>
      <c r="AD29" s="440"/>
      <c r="AE29" s="440"/>
      <c r="AF29" s="440"/>
      <c r="AG29" s="441"/>
      <c r="AH29" s="442">
        <v>221</v>
      </c>
      <c r="AI29" s="443"/>
      <c r="AJ29" s="443"/>
      <c r="AK29" s="443"/>
      <c r="AL29" s="444"/>
      <c r="AM29" s="442">
        <v>656176</v>
      </c>
      <c r="AN29" s="443"/>
      <c r="AO29" s="443"/>
      <c r="AP29" s="443"/>
      <c r="AQ29" s="443"/>
      <c r="AR29" s="444"/>
      <c r="AS29" s="442">
        <v>2969</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65977</v>
      </c>
      <c r="BO29" s="467"/>
      <c r="BP29" s="467"/>
      <c r="BQ29" s="467"/>
      <c r="BR29" s="467"/>
      <c r="BS29" s="467"/>
      <c r="BT29" s="467"/>
      <c r="BU29" s="468"/>
      <c r="BV29" s="466">
        <v>70366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0">
        <v>94.5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1460276</v>
      </c>
      <c r="BO30" s="470"/>
      <c r="BP30" s="470"/>
      <c r="BQ30" s="470"/>
      <c r="BR30" s="470"/>
      <c r="BS30" s="470"/>
      <c r="BT30" s="470"/>
      <c r="BU30" s="471"/>
      <c r="BV30" s="469">
        <v>1787625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198</v>
      </c>
      <c r="X33" s="428"/>
      <c r="Y33" s="428"/>
      <c r="Z33" s="428"/>
      <c r="AA33" s="428"/>
      <c r="AB33" s="428"/>
      <c r="AC33" s="428"/>
      <c r="AD33" s="428"/>
      <c r="AE33" s="428"/>
      <c r="AF33" s="428"/>
      <c r="AG33" s="428"/>
      <c r="AH33" s="428"/>
      <c r="AI33" s="428"/>
      <c r="AJ33" s="428"/>
      <c r="AK33" s="428"/>
      <c r="AL33" s="216"/>
      <c r="AM33" s="429" t="s">
        <v>197</v>
      </c>
      <c r="AN33" s="429"/>
      <c r="AO33" s="428" t="s">
        <v>198</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197</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下水道特別会計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宮城東部衛生処理組合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株式会社まちづくり利府</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町営墓地特別会計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宮城県市町村職員退職手当組合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宮城県市町村非常勤消防団員補償報償組合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塩釜地区消防事務組合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宮城県市町村自治振興センター</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宮城県後期高齢者医療広域連合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宮城県後期高齢者医療事業会計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NSxWKWangXsToc6DG0kMFjIAJg4NSkOtLtszLs1bP57YskyRyxvGK+M2nIgbU6sMrw7PHtux8g1lpx8HkJT16g==" saltValue="es96+TuCEbtJy4rP/eB+2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566</v>
      </c>
      <c r="D34" s="1248"/>
      <c r="E34" s="1249"/>
      <c r="F34" s="32">
        <v>14.71</v>
      </c>
      <c r="G34" s="33">
        <v>16.850000000000001</v>
      </c>
      <c r="H34" s="33">
        <v>18.440000000000001</v>
      </c>
      <c r="I34" s="33">
        <v>19.84</v>
      </c>
      <c r="J34" s="34">
        <v>20.09</v>
      </c>
      <c r="K34" s="22"/>
      <c r="L34" s="22"/>
      <c r="M34" s="22"/>
      <c r="N34" s="22"/>
      <c r="O34" s="22"/>
      <c r="P34" s="22"/>
    </row>
    <row r="35" spans="1:16" ht="39" customHeight="1" x14ac:dyDescent="0.15">
      <c r="A35" s="22"/>
      <c r="B35" s="35"/>
      <c r="C35" s="1242" t="s">
        <v>567</v>
      </c>
      <c r="D35" s="1243"/>
      <c r="E35" s="1244"/>
      <c r="F35" s="36">
        <v>7.34</v>
      </c>
      <c r="G35" s="37">
        <v>5.31</v>
      </c>
      <c r="H35" s="37">
        <v>8.6199999999999992</v>
      </c>
      <c r="I35" s="37">
        <v>9.6199999999999992</v>
      </c>
      <c r="J35" s="38">
        <v>8.1199999999999992</v>
      </c>
      <c r="K35" s="22"/>
      <c r="L35" s="22"/>
      <c r="M35" s="22"/>
      <c r="N35" s="22"/>
      <c r="O35" s="22"/>
      <c r="P35" s="22"/>
    </row>
    <row r="36" spans="1:16" ht="39" customHeight="1" x14ac:dyDescent="0.15">
      <c r="A36" s="22"/>
      <c r="B36" s="35"/>
      <c r="C36" s="1242" t="s">
        <v>568</v>
      </c>
      <c r="D36" s="1243"/>
      <c r="E36" s="1244"/>
      <c r="F36" s="36">
        <v>0.59</v>
      </c>
      <c r="G36" s="37">
        <v>1.1599999999999999</v>
      </c>
      <c r="H36" s="37">
        <v>1.06</v>
      </c>
      <c r="I36" s="37">
        <v>1.05</v>
      </c>
      <c r="J36" s="38">
        <v>0.89</v>
      </c>
      <c r="K36" s="22"/>
      <c r="L36" s="22"/>
      <c r="M36" s="22"/>
      <c r="N36" s="22"/>
      <c r="O36" s="22"/>
      <c r="P36" s="22"/>
    </row>
    <row r="37" spans="1:16" ht="39" customHeight="1" x14ac:dyDescent="0.15">
      <c r="A37" s="22"/>
      <c r="B37" s="35"/>
      <c r="C37" s="1242" t="s">
        <v>569</v>
      </c>
      <c r="D37" s="1243"/>
      <c r="E37" s="1244"/>
      <c r="F37" s="36">
        <v>1.43</v>
      </c>
      <c r="G37" s="37">
        <v>1.21</v>
      </c>
      <c r="H37" s="37">
        <v>1.1499999999999999</v>
      </c>
      <c r="I37" s="37">
        <v>0.98</v>
      </c>
      <c r="J37" s="38">
        <v>0.72</v>
      </c>
      <c r="K37" s="22"/>
      <c r="L37" s="22"/>
      <c r="M37" s="22"/>
      <c r="N37" s="22"/>
      <c r="O37" s="22"/>
      <c r="P37" s="22"/>
    </row>
    <row r="38" spans="1:16" ht="39" customHeight="1" x14ac:dyDescent="0.15">
      <c r="A38" s="22"/>
      <c r="B38" s="35"/>
      <c r="C38" s="1242" t="s">
        <v>570</v>
      </c>
      <c r="D38" s="1243"/>
      <c r="E38" s="1244"/>
      <c r="F38" s="36">
        <v>0.36</v>
      </c>
      <c r="G38" s="37">
        <v>0.56000000000000005</v>
      </c>
      <c r="H38" s="37">
        <v>0.62</v>
      </c>
      <c r="I38" s="37">
        <v>0.63</v>
      </c>
      <c r="J38" s="38">
        <v>0.61</v>
      </c>
      <c r="K38" s="22"/>
      <c r="L38" s="22"/>
      <c r="M38" s="22"/>
      <c r="N38" s="22"/>
      <c r="O38" s="22"/>
      <c r="P38" s="22"/>
    </row>
    <row r="39" spans="1:16" ht="39" customHeight="1" x14ac:dyDescent="0.15">
      <c r="A39" s="22"/>
      <c r="B39" s="35"/>
      <c r="C39" s="1242" t="s">
        <v>571</v>
      </c>
      <c r="D39" s="1243"/>
      <c r="E39" s="1244"/>
      <c r="F39" s="36">
        <v>0.03</v>
      </c>
      <c r="G39" s="37">
        <v>0.09</v>
      </c>
      <c r="H39" s="37">
        <v>0.04</v>
      </c>
      <c r="I39" s="37">
        <v>0.04</v>
      </c>
      <c r="J39" s="38">
        <v>0.09</v>
      </c>
      <c r="K39" s="22"/>
      <c r="L39" s="22"/>
      <c r="M39" s="22"/>
      <c r="N39" s="22"/>
      <c r="O39" s="22"/>
      <c r="P39" s="22"/>
    </row>
    <row r="40" spans="1:16" ht="39" customHeight="1" x14ac:dyDescent="0.15">
      <c r="A40" s="22"/>
      <c r="B40" s="35"/>
      <c r="C40" s="1242" t="s">
        <v>572</v>
      </c>
      <c r="D40" s="1243"/>
      <c r="E40" s="1244"/>
      <c r="F40" s="36">
        <v>0.02</v>
      </c>
      <c r="G40" s="37">
        <v>0.84</v>
      </c>
      <c r="H40" s="37">
        <v>0.01</v>
      </c>
      <c r="I40" s="37">
        <v>0.01</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573</v>
      </c>
      <c r="D42" s="1243"/>
      <c r="E42" s="1244"/>
      <c r="F42" s="36" t="s">
        <v>530</v>
      </c>
      <c r="G42" s="37" t="s">
        <v>530</v>
      </c>
      <c r="H42" s="37" t="s">
        <v>530</v>
      </c>
      <c r="I42" s="37" t="s">
        <v>530</v>
      </c>
      <c r="J42" s="38" t="s">
        <v>530</v>
      </c>
      <c r="K42" s="22"/>
      <c r="L42" s="22"/>
      <c r="M42" s="22"/>
      <c r="N42" s="22"/>
      <c r="O42" s="22"/>
      <c r="P42" s="22"/>
    </row>
    <row r="43" spans="1:16" ht="39" customHeight="1" thickBot="1" x14ac:dyDescent="0.2">
      <c r="A43" s="22"/>
      <c r="B43" s="40"/>
      <c r="C43" s="1245" t="s">
        <v>574</v>
      </c>
      <c r="D43" s="1246"/>
      <c r="E43" s="1247"/>
      <c r="F43" s="41" t="s">
        <v>530</v>
      </c>
      <c r="G43" s="42" t="s">
        <v>530</v>
      </c>
      <c r="H43" s="42" t="s">
        <v>530</v>
      </c>
      <c r="I43" s="42" t="s">
        <v>530</v>
      </c>
      <c r="J43" s="43" t="s">
        <v>530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GASXV+ig9wLkTPNXqp2S7ZMF2KhhtH1/WVrxMe6n2rHo/KdFmeCd7YpUTJKjlTBgAgFE8K5J7zY1PiWUoax0g==" saltValue="IXJEc4rpnsXmL+Su0ofq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1283</v>
      </c>
      <c r="L45" s="60">
        <v>1324</v>
      </c>
      <c r="M45" s="60">
        <v>1275</v>
      </c>
      <c r="N45" s="60">
        <v>1225</v>
      </c>
      <c r="O45" s="61">
        <v>1235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530</v>
      </c>
      <c r="L46" s="64" t="s">
        <v>530</v>
      </c>
      <c r="M46" s="64" t="s">
        <v>530</v>
      </c>
      <c r="N46" s="64" t="s">
        <v>530</v>
      </c>
      <c r="O46" s="65" t="s">
        <v>530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530</v>
      </c>
      <c r="L47" s="64" t="s">
        <v>530</v>
      </c>
      <c r="M47" s="64" t="s">
        <v>530</v>
      </c>
      <c r="N47" s="64" t="s">
        <v>530</v>
      </c>
      <c r="O47" s="65" t="s">
        <v>530</v>
      </c>
      <c r="P47" s="48"/>
      <c r="Q47" s="48"/>
      <c r="R47" s="48"/>
      <c r="S47" s="48"/>
      <c r="T47" s="48"/>
      <c r="U47" s="48"/>
    </row>
    <row r="48" spans="1:21" ht="30.75" customHeight="1" x14ac:dyDescent="0.15">
      <c r="A48" s="48"/>
      <c r="B48" s="1270"/>
      <c r="C48" s="1271"/>
      <c r="D48" s="62"/>
      <c r="E48" s="1252" t="s">
        <v>15</v>
      </c>
      <c r="F48" s="1252"/>
      <c r="G48" s="1252"/>
      <c r="H48" s="1252"/>
      <c r="I48" s="1252"/>
      <c r="J48" s="1253"/>
      <c r="K48" s="63">
        <v>53</v>
      </c>
      <c r="L48" s="64">
        <v>55</v>
      </c>
      <c r="M48" s="64">
        <v>39</v>
      </c>
      <c r="N48" s="64">
        <v>41</v>
      </c>
      <c r="O48" s="65">
        <v>61</v>
      </c>
      <c r="P48" s="48"/>
      <c r="Q48" s="48"/>
      <c r="R48" s="48"/>
      <c r="S48" s="48"/>
      <c r="T48" s="48"/>
      <c r="U48" s="48"/>
    </row>
    <row r="49" spans="1:21" ht="30.75" customHeight="1" x14ac:dyDescent="0.15">
      <c r="A49" s="48"/>
      <c r="B49" s="1270"/>
      <c r="C49" s="1271"/>
      <c r="D49" s="62"/>
      <c r="E49" s="1252" t="s">
        <v>16</v>
      </c>
      <c r="F49" s="1252"/>
      <c r="G49" s="1252"/>
      <c r="H49" s="1252"/>
      <c r="I49" s="1252"/>
      <c r="J49" s="1253"/>
      <c r="K49" s="63">
        <v>28</v>
      </c>
      <c r="L49" s="64">
        <v>29</v>
      </c>
      <c r="M49" s="64">
        <v>13</v>
      </c>
      <c r="N49" s="64">
        <v>9</v>
      </c>
      <c r="O49" s="65">
        <v>9</v>
      </c>
      <c r="P49" s="48"/>
      <c r="Q49" s="48"/>
      <c r="R49" s="48"/>
      <c r="S49" s="48"/>
      <c r="T49" s="48"/>
      <c r="U49" s="48"/>
    </row>
    <row r="50" spans="1:21" ht="30.75" customHeight="1" x14ac:dyDescent="0.15">
      <c r="A50" s="48"/>
      <c r="B50" s="1270"/>
      <c r="C50" s="1271"/>
      <c r="D50" s="62"/>
      <c r="E50" s="1252" t="s">
        <v>17</v>
      </c>
      <c r="F50" s="1252"/>
      <c r="G50" s="1252"/>
      <c r="H50" s="1252"/>
      <c r="I50" s="1252"/>
      <c r="J50" s="1253"/>
      <c r="K50" s="63">
        <v>27</v>
      </c>
      <c r="L50" s="64">
        <v>7</v>
      </c>
      <c r="M50" s="64">
        <v>4</v>
      </c>
      <c r="N50" s="64">
        <v>4</v>
      </c>
      <c r="O50" s="65">
        <v>4</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530</v>
      </c>
      <c r="L51" s="64" t="s">
        <v>530</v>
      </c>
      <c r="M51" s="64" t="s">
        <v>530</v>
      </c>
      <c r="N51" s="64" t="s">
        <v>530</v>
      </c>
      <c r="O51" s="65" t="s">
        <v>530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822</v>
      </c>
      <c r="L52" s="64">
        <v>836</v>
      </c>
      <c r="M52" s="64">
        <v>811</v>
      </c>
      <c r="N52" s="64">
        <v>803</v>
      </c>
      <c r="O52" s="65">
        <v>786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569</v>
      </c>
      <c r="L53" s="69">
        <v>579</v>
      </c>
      <c r="M53" s="69">
        <v>520</v>
      </c>
      <c r="N53" s="69">
        <v>476</v>
      </c>
      <c r="O53" s="70">
        <v>523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530</v>
      </c>
      <c r="L57" s="84" t="s">
        <v>530</v>
      </c>
      <c r="M57" s="84" t="s">
        <v>530</v>
      </c>
      <c r="N57" s="84" t="s">
        <v>530</v>
      </c>
      <c r="O57" s="85" t="s">
        <v>530</v>
      </c>
    </row>
    <row r="58" spans="1:21" ht="31.5" customHeight="1" thickBot="1" x14ac:dyDescent="0.2">
      <c r="B58" s="1260"/>
      <c r="C58" s="1261"/>
      <c r="D58" s="1265" t="s">
        <v>27</v>
      </c>
      <c r="E58" s="1266"/>
      <c r="F58" s="1266"/>
      <c r="G58" s="1266"/>
      <c r="H58" s="1266"/>
      <c r="I58" s="1266"/>
      <c r="J58" s="1267"/>
      <c r="K58" s="86" t="s">
        <v>530</v>
      </c>
      <c r="L58" s="87" t="s">
        <v>530</v>
      </c>
      <c r="M58" s="87" t="s">
        <v>530</v>
      </c>
      <c r="N58" s="87" t="s">
        <v>530</v>
      </c>
      <c r="O58" s="88" t="s">
        <v>530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OqmY0OHciEATy/D8pQSCHKvTFH5ghuu6vQuiltaHsUg07T5Qmn2npGENfuqSNLLz+jR7Bb8EuuqtegAGCN75Q==" saltValue="h+xYDDcaqtjP9X4QwtB8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88" t="s">
        <v>30</v>
      </c>
      <c r="C41" s="1289"/>
      <c r="D41" s="102"/>
      <c r="E41" s="1290" t="s">
        <v>31</v>
      </c>
      <c r="F41" s="1290"/>
      <c r="G41" s="1290"/>
      <c r="H41" s="1291"/>
      <c r="I41" s="103">
        <v>11885</v>
      </c>
      <c r="J41" s="104">
        <v>11705</v>
      </c>
      <c r="K41" s="104">
        <v>11780</v>
      </c>
      <c r="L41" s="104">
        <v>12257</v>
      </c>
      <c r="M41" s="105">
        <v>13453</v>
      </c>
    </row>
    <row r="42" spans="2:13" ht="27.75" customHeight="1" x14ac:dyDescent="0.15">
      <c r="B42" s="1278"/>
      <c r="C42" s="1279"/>
      <c r="D42" s="106"/>
      <c r="E42" s="1282" t="s">
        <v>32</v>
      </c>
      <c r="F42" s="1282"/>
      <c r="G42" s="1282"/>
      <c r="H42" s="1283"/>
      <c r="I42" s="107">
        <v>19</v>
      </c>
      <c r="J42" s="108">
        <v>13</v>
      </c>
      <c r="K42" s="108">
        <v>9</v>
      </c>
      <c r="L42" s="108">
        <v>5</v>
      </c>
      <c r="M42" s="109">
        <v>1</v>
      </c>
    </row>
    <row r="43" spans="2:13" ht="27.75" customHeight="1" x14ac:dyDescent="0.15">
      <c r="B43" s="1278"/>
      <c r="C43" s="1279"/>
      <c r="D43" s="106"/>
      <c r="E43" s="1282" t="s">
        <v>33</v>
      </c>
      <c r="F43" s="1282"/>
      <c r="G43" s="1282"/>
      <c r="H43" s="1283"/>
      <c r="I43" s="107">
        <v>607</v>
      </c>
      <c r="J43" s="108">
        <v>709</v>
      </c>
      <c r="K43" s="108">
        <v>708</v>
      </c>
      <c r="L43" s="108">
        <v>638</v>
      </c>
      <c r="M43" s="109">
        <v>646</v>
      </c>
    </row>
    <row r="44" spans="2:13" ht="27.75" customHeight="1" x14ac:dyDescent="0.15">
      <c r="B44" s="1278"/>
      <c r="C44" s="1279"/>
      <c r="D44" s="106"/>
      <c r="E44" s="1282" t="s">
        <v>34</v>
      </c>
      <c r="F44" s="1282"/>
      <c r="G44" s="1282"/>
      <c r="H44" s="1283"/>
      <c r="I44" s="107">
        <v>69</v>
      </c>
      <c r="J44" s="108">
        <v>43</v>
      </c>
      <c r="K44" s="108">
        <v>60</v>
      </c>
      <c r="L44" s="108">
        <v>67</v>
      </c>
      <c r="M44" s="109">
        <v>133</v>
      </c>
    </row>
    <row r="45" spans="2:13" ht="27.75" customHeight="1" x14ac:dyDescent="0.15">
      <c r="B45" s="1278"/>
      <c r="C45" s="1279"/>
      <c r="D45" s="106"/>
      <c r="E45" s="1282" t="s">
        <v>35</v>
      </c>
      <c r="F45" s="1282"/>
      <c r="G45" s="1282"/>
      <c r="H45" s="1283"/>
      <c r="I45" s="107">
        <v>62</v>
      </c>
      <c r="J45" s="108">
        <v>17</v>
      </c>
      <c r="K45" s="108">
        <v>23</v>
      </c>
      <c r="L45" s="108" t="s">
        <v>530</v>
      </c>
      <c r="M45" s="109">
        <v>100</v>
      </c>
    </row>
    <row r="46" spans="2:13" ht="27.75" customHeight="1" x14ac:dyDescent="0.15">
      <c r="B46" s="1278"/>
      <c r="C46" s="1279"/>
      <c r="D46" s="110"/>
      <c r="E46" s="1282" t="s">
        <v>36</v>
      </c>
      <c r="F46" s="1282"/>
      <c r="G46" s="1282"/>
      <c r="H46" s="1283"/>
      <c r="I46" s="107" t="s">
        <v>530</v>
      </c>
      <c r="J46" s="108" t="s">
        <v>530</v>
      </c>
      <c r="K46" s="108" t="s">
        <v>530</v>
      </c>
      <c r="L46" s="108" t="s">
        <v>530</v>
      </c>
      <c r="M46" s="109" t="s">
        <v>530</v>
      </c>
    </row>
    <row r="47" spans="2:13" ht="27.75" customHeight="1" x14ac:dyDescent="0.15">
      <c r="B47" s="1278"/>
      <c r="C47" s="1279"/>
      <c r="D47" s="111"/>
      <c r="E47" s="1292" t="s">
        <v>37</v>
      </c>
      <c r="F47" s="1293"/>
      <c r="G47" s="1293"/>
      <c r="H47" s="1294"/>
      <c r="I47" s="107" t="s">
        <v>530</v>
      </c>
      <c r="J47" s="108" t="s">
        <v>530</v>
      </c>
      <c r="K47" s="108" t="s">
        <v>530</v>
      </c>
      <c r="L47" s="108" t="s">
        <v>530</v>
      </c>
      <c r="M47" s="109" t="s">
        <v>530</v>
      </c>
    </row>
    <row r="48" spans="2:13" ht="27.75" customHeight="1" x14ac:dyDescent="0.15">
      <c r="B48" s="1278"/>
      <c r="C48" s="1279"/>
      <c r="D48" s="106"/>
      <c r="E48" s="1282" t="s">
        <v>38</v>
      </c>
      <c r="F48" s="1282"/>
      <c r="G48" s="1282"/>
      <c r="H48" s="1283"/>
      <c r="I48" s="107" t="s">
        <v>530</v>
      </c>
      <c r="J48" s="108" t="s">
        <v>530</v>
      </c>
      <c r="K48" s="108" t="s">
        <v>530</v>
      </c>
      <c r="L48" s="108" t="s">
        <v>530</v>
      </c>
      <c r="M48" s="109" t="s">
        <v>530</v>
      </c>
    </row>
    <row r="49" spans="2:13" ht="27.75" customHeight="1" x14ac:dyDescent="0.15">
      <c r="B49" s="1280"/>
      <c r="C49" s="1281"/>
      <c r="D49" s="106"/>
      <c r="E49" s="1282" t="s">
        <v>39</v>
      </c>
      <c r="F49" s="1282"/>
      <c r="G49" s="1282"/>
      <c r="H49" s="1283"/>
      <c r="I49" s="107" t="s">
        <v>530</v>
      </c>
      <c r="J49" s="108" t="s">
        <v>530</v>
      </c>
      <c r="K49" s="108" t="s">
        <v>530</v>
      </c>
      <c r="L49" s="108" t="s">
        <v>530</v>
      </c>
      <c r="M49" s="109" t="s">
        <v>530</v>
      </c>
    </row>
    <row r="50" spans="2:13" ht="27.75" customHeight="1" x14ac:dyDescent="0.15">
      <c r="B50" s="1276" t="s">
        <v>40</v>
      </c>
      <c r="C50" s="1277"/>
      <c r="D50" s="112"/>
      <c r="E50" s="1282" t="s">
        <v>41</v>
      </c>
      <c r="F50" s="1282"/>
      <c r="G50" s="1282"/>
      <c r="H50" s="1283"/>
      <c r="I50" s="107">
        <v>3490</v>
      </c>
      <c r="J50" s="108">
        <v>3521</v>
      </c>
      <c r="K50" s="108">
        <v>2648</v>
      </c>
      <c r="L50" s="108">
        <v>3000</v>
      </c>
      <c r="M50" s="109">
        <v>2835</v>
      </c>
    </row>
    <row r="51" spans="2:13" ht="27.75" customHeight="1" x14ac:dyDescent="0.15">
      <c r="B51" s="1278"/>
      <c r="C51" s="1279"/>
      <c r="D51" s="106"/>
      <c r="E51" s="1282" t="s">
        <v>42</v>
      </c>
      <c r="F51" s="1282"/>
      <c r="G51" s="1282"/>
      <c r="H51" s="1283"/>
      <c r="I51" s="107">
        <v>757</v>
      </c>
      <c r="J51" s="108">
        <v>673</v>
      </c>
      <c r="K51" s="108">
        <v>745</v>
      </c>
      <c r="L51" s="108">
        <v>683</v>
      </c>
      <c r="M51" s="109">
        <v>622</v>
      </c>
    </row>
    <row r="52" spans="2:13" ht="27.75" customHeight="1" x14ac:dyDescent="0.15">
      <c r="B52" s="1280"/>
      <c r="C52" s="1281"/>
      <c r="D52" s="106"/>
      <c r="E52" s="1282" t="s">
        <v>43</v>
      </c>
      <c r="F52" s="1282"/>
      <c r="G52" s="1282"/>
      <c r="H52" s="1283"/>
      <c r="I52" s="107">
        <v>8648</v>
      </c>
      <c r="J52" s="108">
        <v>8639</v>
      </c>
      <c r="K52" s="108">
        <v>8744</v>
      </c>
      <c r="L52" s="108">
        <v>8913</v>
      </c>
      <c r="M52" s="109">
        <v>8789</v>
      </c>
    </row>
    <row r="53" spans="2:13" ht="27.75" customHeight="1" thickBot="1" x14ac:dyDescent="0.2">
      <c r="B53" s="1284" t="s">
        <v>44</v>
      </c>
      <c r="C53" s="1285"/>
      <c r="D53" s="113"/>
      <c r="E53" s="1286" t="s">
        <v>45</v>
      </c>
      <c r="F53" s="1286"/>
      <c r="G53" s="1286"/>
      <c r="H53" s="1287"/>
      <c r="I53" s="114">
        <v>-253</v>
      </c>
      <c r="J53" s="115">
        <v>-345</v>
      </c>
      <c r="K53" s="115">
        <v>443</v>
      </c>
      <c r="L53" s="115">
        <v>370</v>
      </c>
      <c r="M53" s="116">
        <v>2088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7QW7K6EgQ20D0RKa1oQ6Lur1WB2n3tQORo970numwymZCMBbHyG7yYBgCRZbmQJK4MTNR4igL8Gyve9uwa8jg==" saltValue="NyE4VPr5BCkR/36hxU4P4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48</v>
      </c>
      <c r="D55" s="1303"/>
      <c r="E55" s="1304"/>
      <c r="F55" s="128">
        <v>1380</v>
      </c>
      <c r="G55" s="128">
        <v>1365</v>
      </c>
      <c r="H55" s="129">
        <v>1093</v>
      </c>
    </row>
    <row r="56" spans="2:8" ht="52.5" customHeight="1" x14ac:dyDescent="0.15">
      <c r="B56" s="130"/>
      <c r="C56" s="1305" t="s">
        <v>49</v>
      </c>
      <c r="D56" s="1305"/>
      <c r="E56" s="1306"/>
      <c r="F56" s="131">
        <v>73</v>
      </c>
      <c r="G56" s="131">
        <v>70</v>
      </c>
      <c r="H56" s="132">
        <v>66</v>
      </c>
    </row>
    <row r="57" spans="2:8" ht="53.25" customHeight="1" x14ac:dyDescent="0.15">
      <c r="B57" s="130"/>
      <c r="C57" s="1307" t="s">
        <v>50</v>
      </c>
      <c r="D57" s="1307"/>
      <c r="E57" s="1308"/>
      <c r="F57" s="133">
        <v>1950</v>
      </c>
      <c r="G57" s="133">
        <v>1788</v>
      </c>
      <c r="H57" s="134">
        <v>1460</v>
      </c>
    </row>
    <row r="58" spans="2:8" ht="45.75" customHeight="1" x14ac:dyDescent="0.15">
      <c r="B58" s="135"/>
      <c r="C58" s="1295" t="s">
        <v>589</v>
      </c>
      <c r="D58" s="1296"/>
      <c r="E58" s="1297"/>
      <c r="F58" s="136">
        <v>617</v>
      </c>
      <c r="G58" s="136">
        <v>921</v>
      </c>
      <c r="H58" s="137">
        <v>945</v>
      </c>
    </row>
    <row r="59" spans="2:8" ht="45.75" customHeight="1" x14ac:dyDescent="0.15">
      <c r="B59" s="135"/>
      <c r="C59" s="1295" t="s">
        <v>590</v>
      </c>
      <c r="D59" s="1296"/>
      <c r="E59" s="1297"/>
      <c r="F59" s="136">
        <v>201</v>
      </c>
      <c r="G59" s="136">
        <v>201</v>
      </c>
      <c r="H59" s="137">
        <v>202</v>
      </c>
    </row>
    <row r="60" spans="2:8" ht="45.75" customHeight="1" x14ac:dyDescent="0.15">
      <c r="B60" s="135"/>
      <c r="C60" s="1295" t="s">
        <v>591</v>
      </c>
      <c r="D60" s="1296"/>
      <c r="E60" s="1297"/>
      <c r="F60" s="136">
        <v>23</v>
      </c>
      <c r="G60" s="136">
        <v>62</v>
      </c>
      <c r="H60" s="137">
        <v>96</v>
      </c>
    </row>
    <row r="61" spans="2:8" ht="45.75" customHeight="1" x14ac:dyDescent="0.15">
      <c r="B61" s="135"/>
      <c r="C61" s="1295" t="s">
        <v>592</v>
      </c>
      <c r="D61" s="1296"/>
      <c r="E61" s="1297"/>
      <c r="F61" s="136">
        <v>84</v>
      </c>
      <c r="G61" s="136">
        <v>92</v>
      </c>
      <c r="H61" s="137">
        <v>90</v>
      </c>
    </row>
    <row r="62" spans="2:8" ht="45.75" customHeight="1" thickBot="1" x14ac:dyDescent="0.2">
      <c r="B62" s="138"/>
      <c r="C62" s="1298" t="s">
        <v>593</v>
      </c>
      <c r="D62" s="1299"/>
      <c r="E62" s="1300"/>
      <c r="F62" s="139">
        <v>126</v>
      </c>
      <c r="G62" s="139">
        <v>98</v>
      </c>
      <c r="H62" s="140">
        <v>69</v>
      </c>
    </row>
    <row r="63" spans="2:8" ht="52.5" customHeight="1" thickBot="1" x14ac:dyDescent="0.2">
      <c r="B63" s="141"/>
      <c r="C63" s="1301" t="s">
        <v>51</v>
      </c>
      <c r="D63" s="1301"/>
      <c r="E63" s="1302"/>
      <c r="F63" s="142">
        <v>3402</v>
      </c>
      <c r="G63" s="142">
        <v>3223</v>
      </c>
      <c r="H63" s="143">
        <v>2619</v>
      </c>
    </row>
    <row r="64" spans="2:8" ht="15" customHeight="1" x14ac:dyDescent="0.15"/>
  </sheetData>
  <sheetProtection algorithmName="SHA-512" hashValue="fG3NNIquNyY4Ug+DHx0WixVcUs9Q+arkym2yTHkFt9hGkc7RjguhCwmLvrIhD8bWXVdGsSFSEHzlDcDfZjQGPQ==" saltValue="VM2DJMcw/zP6GEvPLGHi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60" zoomScaleNormal="60" zoomScaleSheetLayoutView="55" workbookViewId="0">
      <selection activeCell="DD65" sqref="DD65"/>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597</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598</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557</v>
      </c>
      <c r="BQ50" s="1314"/>
      <c r="BR50" s="1314"/>
      <c r="BS50" s="1314"/>
      <c r="BT50" s="1314"/>
      <c r="BU50" s="1314"/>
      <c r="BV50" s="1314"/>
      <c r="BW50" s="1314"/>
      <c r="BX50" s="1314" t="s">
        <v>558</v>
      </c>
      <c r="BY50" s="1314"/>
      <c r="BZ50" s="1314"/>
      <c r="CA50" s="1314"/>
      <c r="CB50" s="1314"/>
      <c r="CC50" s="1314"/>
      <c r="CD50" s="1314"/>
      <c r="CE50" s="1314"/>
      <c r="CF50" s="1314" t="s">
        <v>559</v>
      </c>
      <c r="CG50" s="1314"/>
      <c r="CH50" s="1314"/>
      <c r="CI50" s="1314"/>
      <c r="CJ50" s="1314"/>
      <c r="CK50" s="1314"/>
      <c r="CL50" s="1314"/>
      <c r="CM50" s="1314"/>
      <c r="CN50" s="1314" t="s">
        <v>560</v>
      </c>
      <c r="CO50" s="1314"/>
      <c r="CP50" s="1314"/>
      <c r="CQ50" s="1314"/>
      <c r="CR50" s="1314"/>
      <c r="CS50" s="1314"/>
      <c r="CT50" s="1314"/>
      <c r="CU50" s="1314"/>
      <c r="CV50" s="1314" t="s">
        <v>561</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599</v>
      </c>
      <c r="AO51" s="1312"/>
      <c r="AP51" s="1312"/>
      <c r="AQ51" s="1312"/>
      <c r="AR51" s="1312"/>
      <c r="AS51" s="1312"/>
      <c r="AT51" s="1312"/>
      <c r="AU51" s="1312"/>
      <c r="AV51" s="1312"/>
      <c r="AW51" s="1312"/>
      <c r="AX51" s="1312"/>
      <c r="AY51" s="1312"/>
      <c r="AZ51" s="1312"/>
      <c r="BA51" s="1312"/>
      <c r="BB51" s="1312" t="s">
        <v>600</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v>7.4</v>
      </c>
      <c r="CG51" s="1309"/>
      <c r="CH51" s="1309"/>
      <c r="CI51" s="1309"/>
      <c r="CJ51" s="1309"/>
      <c r="CK51" s="1309"/>
      <c r="CL51" s="1309"/>
      <c r="CM51" s="1309"/>
      <c r="CN51" s="1309">
        <v>6</v>
      </c>
      <c r="CO51" s="1309"/>
      <c r="CP51" s="1309"/>
      <c r="CQ51" s="1309"/>
      <c r="CR51" s="1309"/>
      <c r="CS51" s="1309"/>
      <c r="CT51" s="1309"/>
      <c r="CU51" s="1309"/>
      <c r="CV51" s="1309">
        <v>33.6</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601</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54.5</v>
      </c>
      <c r="BY53" s="1309"/>
      <c r="BZ53" s="1309"/>
      <c r="CA53" s="1309"/>
      <c r="CB53" s="1309"/>
      <c r="CC53" s="1309"/>
      <c r="CD53" s="1309"/>
      <c r="CE53" s="1309"/>
      <c r="CF53" s="1309">
        <v>49.5</v>
      </c>
      <c r="CG53" s="1309"/>
      <c r="CH53" s="1309"/>
      <c r="CI53" s="1309"/>
      <c r="CJ53" s="1309"/>
      <c r="CK53" s="1309"/>
      <c r="CL53" s="1309"/>
      <c r="CM53" s="1309"/>
      <c r="CN53" s="1309">
        <v>49.2</v>
      </c>
      <c r="CO53" s="1309"/>
      <c r="CP53" s="1309"/>
      <c r="CQ53" s="1309"/>
      <c r="CR53" s="1309"/>
      <c r="CS53" s="1309"/>
      <c r="CT53" s="1309"/>
      <c r="CU53" s="1309"/>
      <c r="CV53" s="1309">
        <v>48.5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602</v>
      </c>
      <c r="AO55" s="1314"/>
      <c r="AP55" s="1314"/>
      <c r="AQ55" s="1314"/>
      <c r="AR55" s="1314"/>
      <c r="AS55" s="1314"/>
      <c r="AT55" s="1314"/>
      <c r="AU55" s="1314"/>
      <c r="AV55" s="1314"/>
      <c r="AW55" s="1314"/>
      <c r="AX55" s="1314"/>
      <c r="AY55" s="1314"/>
      <c r="AZ55" s="1314"/>
      <c r="BA55" s="1314"/>
      <c r="BB55" s="1312" t="s">
        <v>600</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21</v>
      </c>
      <c r="BY55" s="1309"/>
      <c r="BZ55" s="1309"/>
      <c r="CA55" s="1309"/>
      <c r="CB55" s="1309"/>
      <c r="CC55" s="1309"/>
      <c r="CD55" s="1309"/>
      <c r="CE55" s="1309"/>
      <c r="CF55" s="1309">
        <v>20.2</v>
      </c>
      <c r="CG55" s="1309"/>
      <c r="CH55" s="1309"/>
      <c r="CI55" s="1309"/>
      <c r="CJ55" s="1309"/>
      <c r="CK55" s="1309"/>
      <c r="CL55" s="1309"/>
      <c r="CM55" s="1309"/>
      <c r="CN55" s="1309">
        <v>18.3</v>
      </c>
      <c r="CO55" s="1309"/>
      <c r="CP55" s="1309"/>
      <c r="CQ55" s="1309"/>
      <c r="CR55" s="1309"/>
      <c r="CS55" s="1309"/>
      <c r="CT55" s="1309"/>
      <c r="CU55" s="1309"/>
      <c r="CV55" s="1309">
        <v>20.3</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601</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56.1</v>
      </c>
      <c r="BY57" s="1309"/>
      <c r="BZ57" s="1309"/>
      <c r="CA57" s="1309"/>
      <c r="CB57" s="1309"/>
      <c r="CC57" s="1309"/>
      <c r="CD57" s="1309"/>
      <c r="CE57" s="1309"/>
      <c r="CF57" s="1309">
        <v>58.1</v>
      </c>
      <c r="CG57" s="1309"/>
      <c r="CH57" s="1309"/>
      <c r="CI57" s="1309"/>
      <c r="CJ57" s="1309"/>
      <c r="CK57" s="1309"/>
      <c r="CL57" s="1309"/>
      <c r="CM57" s="1309"/>
      <c r="CN57" s="1309">
        <v>59.4</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603</v>
      </c>
    </row>
    <row r="64" spans="1:109" x14ac:dyDescent="0.15">
      <c r="B64" s="395"/>
      <c r="G64" s="402"/>
      <c r="I64" s="415"/>
      <c r="J64" s="415"/>
      <c r="K64" s="415"/>
      <c r="L64" s="415"/>
      <c r="M64" s="415"/>
      <c r="N64" s="416"/>
      <c r="AM64" s="402"/>
      <c r="AN64" s="402" t="s">
        <v>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604</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598</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557</v>
      </c>
      <c r="BQ72" s="1314"/>
      <c r="BR72" s="1314"/>
      <c r="BS72" s="1314"/>
      <c r="BT72" s="1314"/>
      <c r="BU72" s="1314"/>
      <c r="BV72" s="1314"/>
      <c r="BW72" s="1314"/>
      <c r="BX72" s="1314" t="s">
        <v>558</v>
      </c>
      <c r="BY72" s="1314"/>
      <c r="BZ72" s="1314"/>
      <c r="CA72" s="1314"/>
      <c r="CB72" s="1314"/>
      <c r="CC72" s="1314"/>
      <c r="CD72" s="1314"/>
      <c r="CE72" s="1314"/>
      <c r="CF72" s="1314" t="s">
        <v>559</v>
      </c>
      <c r="CG72" s="1314"/>
      <c r="CH72" s="1314"/>
      <c r="CI72" s="1314"/>
      <c r="CJ72" s="1314"/>
      <c r="CK72" s="1314"/>
      <c r="CL72" s="1314"/>
      <c r="CM72" s="1314"/>
      <c r="CN72" s="1314" t="s">
        <v>560</v>
      </c>
      <c r="CO72" s="1314"/>
      <c r="CP72" s="1314"/>
      <c r="CQ72" s="1314"/>
      <c r="CR72" s="1314"/>
      <c r="CS72" s="1314"/>
      <c r="CT72" s="1314"/>
      <c r="CU72" s="1314"/>
      <c r="CV72" s="1314" t="s">
        <v>561</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599</v>
      </c>
      <c r="AO73" s="1312"/>
      <c r="AP73" s="1312"/>
      <c r="AQ73" s="1312"/>
      <c r="AR73" s="1312"/>
      <c r="AS73" s="1312"/>
      <c r="AT73" s="1312"/>
      <c r="AU73" s="1312"/>
      <c r="AV73" s="1312"/>
      <c r="AW73" s="1312"/>
      <c r="AX73" s="1312"/>
      <c r="AY73" s="1312"/>
      <c r="AZ73" s="1312"/>
      <c r="BA73" s="1312"/>
      <c r="BB73" s="1312" t="s">
        <v>600</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v>7.4</v>
      </c>
      <c r="CG73" s="1309"/>
      <c r="CH73" s="1309"/>
      <c r="CI73" s="1309"/>
      <c r="CJ73" s="1309"/>
      <c r="CK73" s="1309"/>
      <c r="CL73" s="1309"/>
      <c r="CM73" s="1309"/>
      <c r="CN73" s="1309">
        <v>6</v>
      </c>
      <c r="CO73" s="1309"/>
      <c r="CP73" s="1309"/>
      <c r="CQ73" s="1309"/>
      <c r="CR73" s="1309"/>
      <c r="CS73" s="1309"/>
      <c r="CT73" s="1309"/>
      <c r="CU73" s="1309"/>
      <c r="CV73" s="1309">
        <v>33.6</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605</v>
      </c>
      <c r="BC75" s="1312"/>
      <c r="BD75" s="1312"/>
      <c r="BE75" s="1312"/>
      <c r="BF75" s="1312"/>
      <c r="BG75" s="1312"/>
      <c r="BH75" s="1312"/>
      <c r="BI75" s="1312"/>
      <c r="BJ75" s="1312"/>
      <c r="BK75" s="1312"/>
      <c r="BL75" s="1312"/>
      <c r="BM75" s="1312"/>
      <c r="BN75" s="1312"/>
      <c r="BO75" s="1312"/>
      <c r="BP75" s="1309">
        <v>9.6</v>
      </c>
      <c r="BQ75" s="1309"/>
      <c r="BR75" s="1309"/>
      <c r="BS75" s="1309"/>
      <c r="BT75" s="1309"/>
      <c r="BU75" s="1309"/>
      <c r="BV75" s="1309"/>
      <c r="BW75" s="1309"/>
      <c r="BX75" s="1309">
        <v>9.6</v>
      </c>
      <c r="BY75" s="1309"/>
      <c r="BZ75" s="1309"/>
      <c r="CA75" s="1309"/>
      <c r="CB75" s="1309"/>
      <c r="CC75" s="1309"/>
      <c r="CD75" s="1309"/>
      <c r="CE75" s="1309"/>
      <c r="CF75" s="1309">
        <v>9.3000000000000007</v>
      </c>
      <c r="CG75" s="1309"/>
      <c r="CH75" s="1309"/>
      <c r="CI75" s="1309"/>
      <c r="CJ75" s="1309"/>
      <c r="CK75" s="1309"/>
      <c r="CL75" s="1309"/>
      <c r="CM75" s="1309"/>
      <c r="CN75" s="1309">
        <v>8.6999999999999993</v>
      </c>
      <c r="CO75" s="1309"/>
      <c r="CP75" s="1309"/>
      <c r="CQ75" s="1309"/>
      <c r="CR75" s="1309"/>
      <c r="CS75" s="1309"/>
      <c r="CT75" s="1309"/>
      <c r="CU75" s="1309"/>
      <c r="CV75" s="1309">
        <v>8.1999999999999993</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602</v>
      </c>
      <c r="AO77" s="1314"/>
      <c r="AP77" s="1314"/>
      <c r="AQ77" s="1314"/>
      <c r="AR77" s="1314"/>
      <c r="AS77" s="1314"/>
      <c r="AT77" s="1314"/>
      <c r="AU77" s="1314"/>
      <c r="AV77" s="1314"/>
      <c r="AW77" s="1314"/>
      <c r="AX77" s="1314"/>
      <c r="AY77" s="1314"/>
      <c r="AZ77" s="1314"/>
      <c r="BA77" s="1314"/>
      <c r="BB77" s="1312" t="s">
        <v>600</v>
      </c>
      <c r="BC77" s="1312"/>
      <c r="BD77" s="1312"/>
      <c r="BE77" s="1312"/>
      <c r="BF77" s="1312"/>
      <c r="BG77" s="1312"/>
      <c r="BH77" s="1312"/>
      <c r="BI77" s="1312"/>
      <c r="BJ77" s="1312"/>
      <c r="BK77" s="1312"/>
      <c r="BL77" s="1312"/>
      <c r="BM77" s="1312"/>
      <c r="BN77" s="1312"/>
      <c r="BO77" s="1312"/>
      <c r="BP77" s="1309">
        <v>13</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605</v>
      </c>
      <c r="BC79" s="1312"/>
      <c r="BD79" s="1312"/>
      <c r="BE79" s="1312"/>
      <c r="BF79" s="1312"/>
      <c r="BG79" s="1312"/>
      <c r="BH79" s="1312"/>
      <c r="BI79" s="1312"/>
      <c r="BJ79" s="1312"/>
      <c r="BK79" s="1312"/>
      <c r="BL79" s="1312"/>
      <c r="BM79" s="1312"/>
      <c r="BN79" s="1312"/>
      <c r="BO79" s="1312"/>
      <c r="BP79" s="1309">
        <v>6.8</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6olBK4BzvXiRlMfFbnBATzbwV2xCPpBi7WXJfQCdL6oy5OJwbMvbnmN6i7D88kje/yje3z2FdrY1CFhrcUmhxg==" saltValue="uKuRNuOkNw807wCmsKB6D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70" workbookViewId="0">
      <selection activeCell="DD65" sqref="DD6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gZgLmkCzNOC6uumQ+DdjB7wOooozVxQqNgkJ+cYcxDp2tWmlqYmL7I2GycwYeatINRK8gHFQdR8OsRZ8uWA8yA==" saltValue="fVO9IDoHhlCGtZv0ICfn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55" workbookViewId="0">
      <selection activeCell="DD65" sqref="DD6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VkR52xyWD9134bTt6gl7wyV+AL3ks6u3v1G5XyegjeII/5C2xC6jQE3EB9twCJ1ccl3BQ+fqJulYi67VUcrnQQ==" saltValue="hHfytBrBnBkj2/QzyVzDK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83076</v>
      </c>
      <c r="E3" s="162"/>
      <c r="F3" s="163">
        <v>49919</v>
      </c>
      <c r="G3" s="164"/>
      <c r="H3" s="165"/>
    </row>
    <row r="4" spans="1:8" x14ac:dyDescent="0.15">
      <c r="A4" s="166"/>
      <c r="B4" s="167"/>
      <c r="C4" s="168"/>
      <c r="D4" s="169">
        <v>21337</v>
      </c>
      <c r="E4" s="170"/>
      <c r="F4" s="171">
        <v>26398</v>
      </c>
      <c r="G4" s="172"/>
      <c r="H4" s="173"/>
    </row>
    <row r="5" spans="1:8" x14ac:dyDescent="0.15">
      <c r="A5" s="154" t="s">
        <v>549</v>
      </c>
      <c r="B5" s="159"/>
      <c r="C5" s="160"/>
      <c r="D5" s="161">
        <v>110777</v>
      </c>
      <c r="E5" s="162"/>
      <c r="F5" s="163">
        <v>47738</v>
      </c>
      <c r="G5" s="164"/>
      <c r="H5" s="165"/>
    </row>
    <row r="6" spans="1:8" x14ac:dyDescent="0.15">
      <c r="A6" s="166"/>
      <c r="B6" s="167"/>
      <c r="C6" s="168"/>
      <c r="D6" s="169">
        <v>25302</v>
      </c>
      <c r="E6" s="170"/>
      <c r="F6" s="171">
        <v>24937</v>
      </c>
      <c r="G6" s="172"/>
      <c r="H6" s="173"/>
    </row>
    <row r="7" spans="1:8" x14ac:dyDescent="0.15">
      <c r="A7" s="154" t="s">
        <v>550</v>
      </c>
      <c r="B7" s="159"/>
      <c r="C7" s="160"/>
      <c r="D7" s="161">
        <v>105478</v>
      </c>
      <c r="E7" s="162"/>
      <c r="F7" s="163">
        <v>52191</v>
      </c>
      <c r="G7" s="164"/>
      <c r="H7" s="165"/>
    </row>
    <row r="8" spans="1:8" x14ac:dyDescent="0.15">
      <c r="A8" s="166"/>
      <c r="B8" s="167"/>
      <c r="C8" s="168"/>
      <c r="D8" s="169">
        <v>31577</v>
      </c>
      <c r="E8" s="170"/>
      <c r="F8" s="171">
        <v>24843</v>
      </c>
      <c r="G8" s="172"/>
      <c r="H8" s="173"/>
    </row>
    <row r="9" spans="1:8" x14ac:dyDescent="0.15">
      <c r="A9" s="154" t="s">
        <v>551</v>
      </c>
      <c r="B9" s="159"/>
      <c r="C9" s="160"/>
      <c r="D9" s="161">
        <v>92310</v>
      </c>
      <c r="E9" s="162"/>
      <c r="F9" s="163">
        <v>47387</v>
      </c>
      <c r="G9" s="164"/>
      <c r="H9" s="165"/>
    </row>
    <row r="10" spans="1:8" x14ac:dyDescent="0.15">
      <c r="A10" s="166"/>
      <c r="B10" s="167"/>
      <c r="C10" s="168"/>
      <c r="D10" s="169">
        <v>33263</v>
      </c>
      <c r="E10" s="170"/>
      <c r="F10" s="171">
        <v>24928</v>
      </c>
      <c r="G10" s="172"/>
      <c r="H10" s="173"/>
    </row>
    <row r="11" spans="1:8" x14ac:dyDescent="0.15">
      <c r="A11" s="154" t="s">
        <v>552</v>
      </c>
      <c r="B11" s="159"/>
      <c r="C11" s="160"/>
      <c r="D11" s="161">
        <v>114887</v>
      </c>
      <c r="E11" s="162"/>
      <c r="F11" s="163">
        <v>51264</v>
      </c>
      <c r="G11" s="164"/>
      <c r="H11" s="165"/>
    </row>
    <row r="12" spans="1:8" x14ac:dyDescent="0.15">
      <c r="A12" s="166"/>
      <c r="B12" s="167"/>
      <c r="C12" s="174"/>
      <c r="D12" s="169">
        <v>48119</v>
      </c>
      <c r="E12" s="170"/>
      <c r="F12" s="171">
        <v>26040</v>
      </c>
      <c r="G12" s="172"/>
      <c r="H12" s="173"/>
    </row>
    <row r="13" spans="1:8" x14ac:dyDescent="0.15">
      <c r="A13" s="154"/>
      <c r="B13" s="159"/>
      <c r="C13" s="175"/>
      <c r="D13" s="176">
        <v>101306</v>
      </c>
      <c r="E13" s="177"/>
      <c r="F13" s="178">
        <v>49700</v>
      </c>
      <c r="G13" s="179"/>
      <c r="H13" s="165"/>
    </row>
    <row r="14" spans="1:8" x14ac:dyDescent="0.15">
      <c r="A14" s="166"/>
      <c r="B14" s="167"/>
      <c r="C14" s="168"/>
      <c r="D14" s="169">
        <v>31920</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7.37</v>
      </c>
      <c r="C19" s="180">
        <f>ROUND(VALUE(SUBSTITUTE(実質収支比率等に係る経年分析!G$48,"▲","-")),2)</f>
        <v>6.16</v>
      </c>
      <c r="D19" s="180">
        <f>ROUND(VALUE(SUBSTITUTE(実質収支比率等に係る経年分析!H$48,"▲","-")),2)</f>
        <v>8.65</v>
      </c>
      <c r="E19" s="180">
        <f>ROUND(VALUE(SUBSTITUTE(実質収支比率等に係る経年分析!I$48,"▲","-")),2)</f>
        <v>9.64</v>
      </c>
      <c r="F19" s="180">
        <f>ROUND(VALUE(SUBSTITUTE(実質収支比率等に係る経年分析!J$48,"▲","-")),2)</f>
        <v>8.1300000000000008</v>
      </c>
    </row>
    <row r="20" spans="1:11" x14ac:dyDescent="0.15">
      <c r="A20" s="180" t="s">
        <v>55</v>
      </c>
      <c r="B20" s="180">
        <f>ROUND(VALUE(SUBSTITUTE(実質収支比率等に係る経年分析!F$47,"▲","-")),2)</f>
        <v>32.57</v>
      </c>
      <c r="C20" s="180">
        <f>ROUND(VALUE(SUBSTITUTE(実質収支比率等に係る経年分析!G$47,"▲","-")),2)</f>
        <v>27.32</v>
      </c>
      <c r="D20" s="180">
        <f>ROUND(VALUE(SUBSTITUTE(実質収支比率等に係る経年分析!H$47,"▲","-")),2)</f>
        <v>20.56</v>
      </c>
      <c r="E20" s="180">
        <f>ROUND(VALUE(SUBSTITUTE(実質収支比率等に係る経年分析!I$47,"▲","-")),2)</f>
        <v>19.940000000000001</v>
      </c>
      <c r="F20" s="180">
        <f>ROUND(VALUE(SUBSTITUTE(実質収支比率等に係る経年分析!J$47,"▲","-")),2)</f>
        <v>15.79</v>
      </c>
    </row>
    <row r="21" spans="1:11" x14ac:dyDescent="0.15">
      <c r="A21" s="180" t="s">
        <v>56</v>
      </c>
      <c r="B21" s="180">
        <f>IF(ISNUMBER(VALUE(SUBSTITUTE(実質収支比率等に係る経年分析!F$49,"▲","-"))),ROUND(VALUE(SUBSTITUTE(実質収支比率等に係る経年分析!F$49,"▲","-")),2),NA())</f>
        <v>8.6</v>
      </c>
      <c r="C21" s="180">
        <f>IF(ISNUMBER(VALUE(SUBSTITUTE(実質収支比率等に係る経年分析!G$49,"▲","-"))),ROUND(VALUE(SUBSTITUTE(実質収支比率等に係る経年分析!G$49,"▲","-")),2),NA())</f>
        <v>-11.57</v>
      </c>
      <c r="D21" s="180">
        <f>IF(ISNUMBER(VALUE(SUBSTITUTE(実質収支比率等に係る経年分析!H$49,"▲","-"))),ROUND(VALUE(SUBSTITUTE(実質収支比率等に係る経年分析!H$49,"▲","-")),2),NA())</f>
        <v>-7.92</v>
      </c>
      <c r="E21" s="180">
        <f>IF(ISNUMBER(VALUE(SUBSTITUTE(実質収支比率等に係る経年分析!I$49,"▲","-"))),ROUND(VALUE(SUBSTITUTE(実質収支比率等に係る経年分析!I$49,"▲","-")),2),NA())</f>
        <v>-3.41</v>
      </c>
      <c r="F21" s="180">
        <f>IF(ISNUMBER(VALUE(SUBSTITUTE(実質収支比率等に係る経年分析!J$49,"▲","-"))),ROUND(VALUE(SUBSTITUTE(実質収支比率等に係る経年分析!J$49,"▲","-")),2),NA())</f>
        <v>-11.11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町営墓地特別会計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0.84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0.56000000000000005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1.1499999999999999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1.1599999999999999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8.6199999999999992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9.6199999999999992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8.1199999999999992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16.850000000000001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18.440000000000001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19.84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20.09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822</v>
      </c>
      <c r="E42" s="182"/>
      <c r="F42" s="182"/>
      <c r="G42" s="182">
        <f>'実質公債費比率（分子）の構造'!L$52</f>
        <v>836</v>
      </c>
      <c r="H42" s="182"/>
      <c r="I42" s="182"/>
      <c r="J42" s="182">
        <f>'実質公債費比率（分子）の構造'!M$52</f>
        <v>811</v>
      </c>
      <c r="K42" s="182"/>
      <c r="L42" s="182"/>
      <c r="M42" s="182">
        <f>'実質公債費比率（分子）の構造'!N$52</f>
        <v>803</v>
      </c>
      <c r="N42" s="182"/>
      <c r="O42" s="182"/>
      <c r="P42" s="182">
        <f>'実質公債費比率（分子）の構造'!O$52</f>
        <v>786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27</v>
      </c>
      <c r="C44" s="182"/>
      <c r="D44" s="182"/>
      <c r="E44" s="182">
        <f>'実質公債費比率（分子）の構造'!L$50</f>
        <v>7</v>
      </c>
      <c r="F44" s="182"/>
      <c r="G44" s="182"/>
      <c r="H44" s="182">
        <f>'実質公債費比率（分子）の構造'!M$50</f>
        <v>4</v>
      </c>
      <c r="I44" s="182"/>
      <c r="J44" s="182"/>
      <c r="K44" s="182">
        <f>'実質公債費比率（分子）の構造'!N$50</f>
        <v>4</v>
      </c>
      <c r="L44" s="182"/>
      <c r="M44" s="182"/>
      <c r="N44" s="182">
        <f>'実質公債費比率（分子）の構造'!O$50</f>
        <v>4</v>
      </c>
      <c r="O44" s="182"/>
      <c r="P44" s="182"/>
    </row>
    <row r="45" spans="1:16" x14ac:dyDescent="0.15">
      <c r="A45" s="182" t="s">
        <v>66</v>
      </c>
      <c r="B45" s="182">
        <f>'実質公債費比率（分子）の構造'!K$49</f>
        <v>28</v>
      </c>
      <c r="C45" s="182"/>
      <c r="D45" s="182"/>
      <c r="E45" s="182">
        <f>'実質公債費比率（分子）の構造'!L$49</f>
        <v>29</v>
      </c>
      <c r="F45" s="182"/>
      <c r="G45" s="182"/>
      <c r="H45" s="182">
        <f>'実質公債費比率（分子）の構造'!M$49</f>
        <v>13</v>
      </c>
      <c r="I45" s="182"/>
      <c r="J45" s="182"/>
      <c r="K45" s="182">
        <f>'実質公債費比率（分子）の構造'!N$49</f>
        <v>9</v>
      </c>
      <c r="L45" s="182"/>
      <c r="M45" s="182"/>
      <c r="N45" s="182">
        <f>'実質公債費比率（分子）の構造'!O$49</f>
        <v>9</v>
      </c>
      <c r="O45" s="182"/>
      <c r="P45" s="182"/>
    </row>
    <row r="46" spans="1:16" x14ac:dyDescent="0.15">
      <c r="A46" s="182" t="s">
        <v>67</v>
      </c>
      <c r="B46" s="182">
        <f>'実質公債費比率（分子）の構造'!K$48</f>
        <v>53</v>
      </c>
      <c r="C46" s="182"/>
      <c r="D46" s="182"/>
      <c r="E46" s="182">
        <f>'実質公債費比率（分子）の構造'!L$48</f>
        <v>55</v>
      </c>
      <c r="F46" s="182"/>
      <c r="G46" s="182"/>
      <c r="H46" s="182">
        <f>'実質公債費比率（分子）の構造'!M$48</f>
        <v>39</v>
      </c>
      <c r="I46" s="182"/>
      <c r="J46" s="182"/>
      <c r="K46" s="182">
        <f>'実質公債費比率（分子）の構造'!N$48</f>
        <v>41</v>
      </c>
      <c r="L46" s="182"/>
      <c r="M46" s="182"/>
      <c r="N46" s="182">
        <f>'実質公債費比率（分子）の構造'!O$48</f>
        <v>61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1283</v>
      </c>
      <c r="C49" s="182"/>
      <c r="D49" s="182"/>
      <c r="E49" s="182">
        <f>'実質公債費比率（分子）の構造'!L$45</f>
        <v>1324</v>
      </c>
      <c r="F49" s="182"/>
      <c r="G49" s="182"/>
      <c r="H49" s="182">
        <f>'実質公債費比率（分子）の構造'!M$45</f>
        <v>1275</v>
      </c>
      <c r="I49" s="182"/>
      <c r="J49" s="182"/>
      <c r="K49" s="182">
        <f>'実質公債費比率（分子）の構造'!N$45</f>
        <v>1225</v>
      </c>
      <c r="L49" s="182"/>
      <c r="M49" s="182"/>
      <c r="N49" s="182">
        <f>'実質公債費比率（分子）の構造'!O$45</f>
        <v>1235</v>
      </c>
      <c r="O49" s="182"/>
      <c r="P49" s="182"/>
    </row>
    <row r="50" spans="1:16" x14ac:dyDescent="0.15">
      <c r="A50" s="182" t="s">
        <v>71</v>
      </c>
      <c r="B50" s="182" t="e">
        <f>NA()</f>
        <v>#N/A</v>
      </c>
      <c r="C50" s="182">
        <f>IF(ISNUMBER('実質公債費比率（分子）の構造'!K$53),'実質公債費比率（分子）の構造'!K$53,NA())</f>
        <v>569</v>
      </c>
      <c r="D50" s="182" t="e">
        <f>NA()</f>
        <v>#N/A</v>
      </c>
      <c r="E50" s="182" t="e">
        <f>NA()</f>
        <v>#N/A</v>
      </c>
      <c r="F50" s="182">
        <f>IF(ISNUMBER('実質公債費比率（分子）の構造'!L$53),'実質公債費比率（分子）の構造'!L$53,NA())</f>
        <v>579</v>
      </c>
      <c r="G50" s="182" t="e">
        <f>NA()</f>
        <v>#N/A</v>
      </c>
      <c r="H50" s="182" t="e">
        <f>NA()</f>
        <v>#N/A</v>
      </c>
      <c r="I50" s="182">
        <f>IF(ISNUMBER('実質公債費比率（分子）の構造'!M$53),'実質公債費比率（分子）の構造'!M$53,NA())</f>
        <v>520</v>
      </c>
      <c r="J50" s="182" t="e">
        <f>NA()</f>
        <v>#N/A</v>
      </c>
      <c r="K50" s="182" t="e">
        <f>NA()</f>
        <v>#N/A</v>
      </c>
      <c r="L50" s="182">
        <f>IF(ISNUMBER('実質公債費比率（分子）の構造'!N$53),'実質公債費比率（分子）の構造'!N$53,NA())</f>
        <v>476</v>
      </c>
      <c r="M50" s="182" t="e">
        <f>NA()</f>
        <v>#N/A</v>
      </c>
      <c r="N50" s="182" t="e">
        <f>NA()</f>
        <v>#N/A</v>
      </c>
      <c r="O50" s="182">
        <f>IF(ISNUMBER('実質公債費比率（分子）の構造'!O$53),'実質公債費比率（分子）の構造'!O$53,NA())</f>
        <v>523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8648</v>
      </c>
      <c r="E56" s="181"/>
      <c r="F56" s="181"/>
      <c r="G56" s="181">
        <f>'将来負担比率（分子）の構造'!J$52</f>
        <v>8639</v>
      </c>
      <c r="H56" s="181"/>
      <c r="I56" s="181"/>
      <c r="J56" s="181">
        <f>'将来負担比率（分子）の構造'!K$52</f>
        <v>8744</v>
      </c>
      <c r="K56" s="181"/>
      <c r="L56" s="181"/>
      <c r="M56" s="181">
        <f>'将来負担比率（分子）の構造'!L$52</f>
        <v>8913</v>
      </c>
      <c r="N56" s="181"/>
      <c r="O56" s="181"/>
      <c r="P56" s="181">
        <f>'将来負担比率（分子）の構造'!M$52</f>
        <v>8789</v>
      </c>
    </row>
    <row r="57" spans="1:16" x14ac:dyDescent="0.15">
      <c r="A57" s="181" t="s">
        <v>42</v>
      </c>
      <c r="B57" s="181"/>
      <c r="C57" s="181"/>
      <c r="D57" s="181">
        <f>'将来負担比率（分子）の構造'!I$51</f>
        <v>757</v>
      </c>
      <c r="E57" s="181"/>
      <c r="F57" s="181"/>
      <c r="G57" s="181">
        <f>'将来負担比率（分子）の構造'!J$51</f>
        <v>673</v>
      </c>
      <c r="H57" s="181"/>
      <c r="I57" s="181"/>
      <c r="J57" s="181">
        <f>'将来負担比率（分子）の構造'!K$51</f>
        <v>745</v>
      </c>
      <c r="K57" s="181"/>
      <c r="L57" s="181"/>
      <c r="M57" s="181">
        <f>'将来負担比率（分子）の構造'!L$51</f>
        <v>683</v>
      </c>
      <c r="N57" s="181"/>
      <c r="O57" s="181"/>
      <c r="P57" s="181">
        <f>'将来負担比率（分子）の構造'!M$51</f>
        <v>622</v>
      </c>
    </row>
    <row r="58" spans="1:16" x14ac:dyDescent="0.15">
      <c r="A58" s="181" t="s">
        <v>41</v>
      </c>
      <c r="B58" s="181"/>
      <c r="C58" s="181"/>
      <c r="D58" s="181">
        <f>'将来負担比率（分子）の構造'!I$50</f>
        <v>3490</v>
      </c>
      <c r="E58" s="181"/>
      <c r="F58" s="181"/>
      <c r="G58" s="181">
        <f>'将来負担比率（分子）の構造'!J$50</f>
        <v>3521</v>
      </c>
      <c r="H58" s="181"/>
      <c r="I58" s="181"/>
      <c r="J58" s="181">
        <f>'将来負担比率（分子）の構造'!K$50</f>
        <v>2648</v>
      </c>
      <c r="K58" s="181"/>
      <c r="L58" s="181"/>
      <c r="M58" s="181">
        <f>'将来負担比率（分子）の構造'!L$50</f>
        <v>3000</v>
      </c>
      <c r="N58" s="181"/>
      <c r="O58" s="181"/>
      <c r="P58" s="181">
        <f>'将来負担比率（分子）の構造'!M$50</f>
        <v>2835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62</v>
      </c>
      <c r="C62" s="181"/>
      <c r="D62" s="181"/>
      <c r="E62" s="181">
        <f>'将来負担比率（分子）の構造'!J$45</f>
        <v>17</v>
      </c>
      <c r="F62" s="181"/>
      <c r="G62" s="181"/>
      <c r="H62" s="181">
        <f>'将来負担比率（分子）の構造'!K$45</f>
        <v>23</v>
      </c>
      <c r="I62" s="181"/>
      <c r="J62" s="181"/>
      <c r="K62" s="181" t="str">
        <f>'将来負担比率（分子）の構造'!L$45</f>
        <v>-</v>
      </c>
      <c r="L62" s="181"/>
      <c r="M62" s="181"/>
      <c r="N62" s="181">
        <f>'将来負担比率（分子）の構造'!M$45</f>
        <v>100</v>
      </c>
      <c r="O62" s="181"/>
      <c r="P62" s="181"/>
    </row>
    <row r="63" spans="1:16" x14ac:dyDescent="0.15">
      <c r="A63" s="181" t="s">
        <v>34</v>
      </c>
      <c r="B63" s="181">
        <f>'将来負担比率（分子）の構造'!I$44</f>
        <v>69</v>
      </c>
      <c r="C63" s="181"/>
      <c r="D63" s="181"/>
      <c r="E63" s="181">
        <f>'将来負担比率（分子）の構造'!J$44</f>
        <v>43</v>
      </c>
      <c r="F63" s="181"/>
      <c r="G63" s="181"/>
      <c r="H63" s="181">
        <f>'将来負担比率（分子）の構造'!K$44</f>
        <v>60</v>
      </c>
      <c r="I63" s="181"/>
      <c r="J63" s="181"/>
      <c r="K63" s="181">
        <f>'将来負担比率（分子）の構造'!L$44</f>
        <v>67</v>
      </c>
      <c r="L63" s="181"/>
      <c r="M63" s="181"/>
      <c r="N63" s="181">
        <f>'将来負担比率（分子）の構造'!M$44</f>
        <v>133</v>
      </c>
      <c r="O63" s="181"/>
      <c r="P63" s="181"/>
    </row>
    <row r="64" spans="1:16" x14ac:dyDescent="0.15">
      <c r="A64" s="181" t="s">
        <v>33</v>
      </c>
      <c r="B64" s="181">
        <f>'将来負担比率（分子）の構造'!I$43</f>
        <v>607</v>
      </c>
      <c r="C64" s="181"/>
      <c r="D64" s="181"/>
      <c r="E64" s="181">
        <f>'将来負担比率（分子）の構造'!J$43</f>
        <v>709</v>
      </c>
      <c r="F64" s="181"/>
      <c r="G64" s="181"/>
      <c r="H64" s="181">
        <f>'将来負担比率（分子）の構造'!K$43</f>
        <v>708</v>
      </c>
      <c r="I64" s="181"/>
      <c r="J64" s="181"/>
      <c r="K64" s="181">
        <f>'将来負担比率（分子）の構造'!L$43</f>
        <v>638</v>
      </c>
      <c r="L64" s="181"/>
      <c r="M64" s="181"/>
      <c r="N64" s="181">
        <f>'将来負担比率（分子）の構造'!M$43</f>
        <v>646</v>
      </c>
      <c r="O64" s="181"/>
      <c r="P64" s="181"/>
    </row>
    <row r="65" spans="1:16" x14ac:dyDescent="0.15">
      <c r="A65" s="181" t="s">
        <v>32</v>
      </c>
      <c r="B65" s="181">
        <f>'将来負担比率（分子）の構造'!I$42</f>
        <v>19</v>
      </c>
      <c r="C65" s="181"/>
      <c r="D65" s="181"/>
      <c r="E65" s="181">
        <f>'将来負担比率（分子）の構造'!J$42</f>
        <v>13</v>
      </c>
      <c r="F65" s="181"/>
      <c r="G65" s="181"/>
      <c r="H65" s="181">
        <f>'将来負担比率（分子）の構造'!K$42</f>
        <v>9</v>
      </c>
      <c r="I65" s="181"/>
      <c r="J65" s="181"/>
      <c r="K65" s="181">
        <f>'将来負担比率（分子）の構造'!L$42</f>
        <v>5</v>
      </c>
      <c r="L65" s="181"/>
      <c r="M65" s="181"/>
      <c r="N65" s="181">
        <f>'将来負担比率（分子）の構造'!M$42</f>
        <v>1</v>
      </c>
      <c r="O65" s="181"/>
      <c r="P65" s="181"/>
    </row>
    <row r="66" spans="1:16" x14ac:dyDescent="0.15">
      <c r="A66" s="181" t="s">
        <v>31</v>
      </c>
      <c r="B66" s="181">
        <f>'将来負担比率（分子）の構造'!I$41</f>
        <v>11885</v>
      </c>
      <c r="C66" s="181"/>
      <c r="D66" s="181"/>
      <c r="E66" s="181">
        <f>'将来負担比率（分子）の構造'!J$41</f>
        <v>11705</v>
      </c>
      <c r="F66" s="181"/>
      <c r="G66" s="181"/>
      <c r="H66" s="181">
        <f>'将来負担比率（分子）の構造'!K$41</f>
        <v>11780</v>
      </c>
      <c r="I66" s="181"/>
      <c r="J66" s="181"/>
      <c r="K66" s="181">
        <f>'将来負担比率（分子）の構造'!L$41</f>
        <v>12257</v>
      </c>
      <c r="L66" s="181"/>
      <c r="M66" s="181"/>
      <c r="N66" s="181">
        <f>'将来負担比率（分子）の構造'!M$41</f>
        <v>13453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443</v>
      </c>
      <c r="J67" s="181" t="e">
        <f>NA()</f>
        <v>#N/A</v>
      </c>
      <c r="K67" s="181" t="e">
        <f>NA()</f>
        <v>#N/A</v>
      </c>
      <c r="L67" s="181">
        <f>IF(ISNUMBER('将来負担比率（分子）の構造'!L$53), IF('将来負担比率（分子）の構造'!L$53 &lt; 0, 0, '将来負担比率（分子）の構造'!L$53), NA())</f>
        <v>370</v>
      </c>
      <c r="M67" s="181" t="e">
        <f>NA()</f>
        <v>#N/A</v>
      </c>
      <c r="N67" s="181" t="e">
        <f>NA()</f>
        <v>#N/A</v>
      </c>
      <c r="O67" s="181">
        <f>IF(ISNUMBER('将来負担比率（分子）の構造'!M$53), IF('将来負担比率（分子）の構造'!M$53 &lt; 0, 0, '将来負担比率（分子）の構造'!M$53), NA())</f>
        <v>2088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1380</v>
      </c>
      <c r="C72" s="185">
        <f>基金残高に係る経年分析!G55</f>
        <v>1365</v>
      </c>
      <c r="D72" s="185">
        <f>基金残高に係る経年分析!H55</f>
        <v>1093</v>
      </c>
    </row>
    <row r="73" spans="1:16" x14ac:dyDescent="0.15">
      <c r="A73" s="184" t="s">
        <v>78</v>
      </c>
      <c r="B73" s="185">
        <f>基金残高に係る経年分析!F56</f>
        <v>73</v>
      </c>
      <c r="C73" s="185">
        <f>基金残高に係る経年分析!G56</f>
        <v>70</v>
      </c>
      <c r="D73" s="185">
        <f>基金残高に係る経年分析!H56</f>
        <v>66</v>
      </c>
    </row>
    <row r="74" spans="1:16" x14ac:dyDescent="0.15">
      <c r="A74" s="184" t="s">
        <v>79</v>
      </c>
      <c r="B74" s="185">
        <f>基金残高に係る経年分析!F57</f>
        <v>1950</v>
      </c>
      <c r="C74" s="185">
        <f>基金残高に係る経年分析!G57</f>
        <v>1788</v>
      </c>
      <c r="D74" s="185">
        <f>基金残高に係る経年分析!H57</f>
        <v>1460</v>
      </c>
    </row>
  </sheetData>
  <sheetProtection algorithmName="SHA-512" hashValue="fetishH3e4mozAnP7MNHnrUL9eOvqc1H7+HRn0mimhH7K+39Rx4ZEfphelJjAy5ImBn4R/jAK5ZP3a6z+9qe0w==" saltValue="01lHuRpZndCeUhDi5tfM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8" t="s">
        <v>226</v>
      </c>
      <c r="C5" s="749"/>
      <c r="D5" s="749"/>
      <c r="E5" s="749"/>
      <c r="F5" s="749"/>
      <c r="G5" s="749"/>
      <c r="H5" s="749"/>
      <c r="I5" s="749"/>
      <c r="J5" s="749"/>
      <c r="K5" s="749"/>
      <c r="L5" s="749"/>
      <c r="M5" s="749"/>
      <c r="N5" s="749"/>
      <c r="O5" s="749"/>
      <c r="P5" s="749"/>
      <c r="Q5" s="750"/>
      <c r="R5" s="733">
        <v>4760952</v>
      </c>
      <c r="S5" s="734"/>
      <c r="T5" s="734"/>
      <c r="U5" s="734"/>
      <c r="V5" s="734"/>
      <c r="W5" s="734"/>
      <c r="X5" s="734"/>
      <c r="Y5" s="777"/>
      <c r="Z5" s="795">
        <v>30.2</v>
      </c>
      <c r="AA5" s="795"/>
      <c r="AB5" s="795"/>
      <c r="AC5" s="795"/>
      <c r="AD5" s="796">
        <v>4760952</v>
      </c>
      <c r="AE5" s="796"/>
      <c r="AF5" s="796"/>
      <c r="AG5" s="796"/>
      <c r="AH5" s="796"/>
      <c r="AI5" s="796"/>
      <c r="AJ5" s="796"/>
      <c r="AK5" s="796"/>
      <c r="AL5" s="778">
        <v>73.400000000000006</v>
      </c>
      <c r="AM5" s="753"/>
      <c r="AN5" s="753"/>
      <c r="AO5" s="779"/>
      <c r="AP5" s="748" t="s">
        <v>227</v>
      </c>
      <c r="AQ5" s="749"/>
      <c r="AR5" s="749"/>
      <c r="AS5" s="749"/>
      <c r="AT5" s="749"/>
      <c r="AU5" s="749"/>
      <c r="AV5" s="749"/>
      <c r="AW5" s="749"/>
      <c r="AX5" s="749"/>
      <c r="AY5" s="749"/>
      <c r="AZ5" s="749"/>
      <c r="BA5" s="749"/>
      <c r="BB5" s="749"/>
      <c r="BC5" s="749"/>
      <c r="BD5" s="749"/>
      <c r="BE5" s="749"/>
      <c r="BF5" s="750"/>
      <c r="BG5" s="678">
        <v>4760712</v>
      </c>
      <c r="BH5" s="679"/>
      <c r="BI5" s="679"/>
      <c r="BJ5" s="679"/>
      <c r="BK5" s="679"/>
      <c r="BL5" s="679"/>
      <c r="BM5" s="679"/>
      <c r="BN5" s="680"/>
      <c r="BO5" s="715">
        <v>100</v>
      </c>
      <c r="BP5" s="715"/>
      <c r="BQ5" s="715"/>
      <c r="BR5" s="715"/>
      <c r="BS5" s="716" t="s">
        <v>136</v>
      </c>
      <c r="BT5" s="716"/>
      <c r="BU5" s="716"/>
      <c r="BV5" s="716"/>
      <c r="BW5" s="716"/>
      <c r="BX5" s="716"/>
      <c r="BY5" s="716"/>
      <c r="BZ5" s="716"/>
      <c r="CA5" s="716"/>
      <c r="CB5" s="766"/>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96416</v>
      </c>
      <c r="S6" s="679"/>
      <c r="T6" s="679"/>
      <c r="U6" s="679"/>
      <c r="V6" s="679"/>
      <c r="W6" s="679"/>
      <c r="X6" s="679"/>
      <c r="Y6" s="680"/>
      <c r="Z6" s="715">
        <v>0.6</v>
      </c>
      <c r="AA6" s="715"/>
      <c r="AB6" s="715"/>
      <c r="AC6" s="715"/>
      <c r="AD6" s="716">
        <v>96416</v>
      </c>
      <c r="AE6" s="716"/>
      <c r="AF6" s="716"/>
      <c r="AG6" s="716"/>
      <c r="AH6" s="716"/>
      <c r="AI6" s="716"/>
      <c r="AJ6" s="716"/>
      <c r="AK6" s="716"/>
      <c r="AL6" s="681">
        <v>1.5</v>
      </c>
      <c r="AM6" s="682"/>
      <c r="AN6" s="682"/>
      <c r="AO6" s="717"/>
      <c r="AP6" s="675" t="s">
        <v>232</v>
      </c>
      <c r="AQ6" s="676"/>
      <c r="AR6" s="676"/>
      <c r="AS6" s="676"/>
      <c r="AT6" s="676"/>
      <c r="AU6" s="676"/>
      <c r="AV6" s="676"/>
      <c r="AW6" s="676"/>
      <c r="AX6" s="676"/>
      <c r="AY6" s="676"/>
      <c r="AZ6" s="676"/>
      <c r="BA6" s="676"/>
      <c r="BB6" s="676"/>
      <c r="BC6" s="676"/>
      <c r="BD6" s="676"/>
      <c r="BE6" s="676"/>
      <c r="BF6" s="677"/>
      <c r="BG6" s="678">
        <v>4760712</v>
      </c>
      <c r="BH6" s="679"/>
      <c r="BI6" s="679"/>
      <c r="BJ6" s="679"/>
      <c r="BK6" s="679"/>
      <c r="BL6" s="679"/>
      <c r="BM6" s="679"/>
      <c r="BN6" s="680"/>
      <c r="BO6" s="715">
        <v>100</v>
      </c>
      <c r="BP6" s="715"/>
      <c r="BQ6" s="715"/>
      <c r="BR6" s="715"/>
      <c r="BS6" s="716" t="s">
        <v>233</v>
      </c>
      <c r="BT6" s="716"/>
      <c r="BU6" s="716"/>
      <c r="BV6" s="716"/>
      <c r="BW6" s="716"/>
      <c r="BX6" s="716"/>
      <c r="BY6" s="716"/>
      <c r="BZ6" s="716"/>
      <c r="CA6" s="716"/>
      <c r="CB6" s="766"/>
      <c r="CD6" s="736" t="s">
        <v>234</v>
      </c>
      <c r="CE6" s="737"/>
      <c r="CF6" s="737"/>
      <c r="CG6" s="737"/>
      <c r="CH6" s="737"/>
      <c r="CI6" s="737"/>
      <c r="CJ6" s="737"/>
      <c r="CK6" s="737"/>
      <c r="CL6" s="737"/>
      <c r="CM6" s="737"/>
      <c r="CN6" s="737"/>
      <c r="CO6" s="737"/>
      <c r="CP6" s="737"/>
      <c r="CQ6" s="738"/>
      <c r="CR6" s="678">
        <v>132576</v>
      </c>
      <c r="CS6" s="679"/>
      <c r="CT6" s="679"/>
      <c r="CU6" s="679"/>
      <c r="CV6" s="679"/>
      <c r="CW6" s="679"/>
      <c r="CX6" s="679"/>
      <c r="CY6" s="680"/>
      <c r="CZ6" s="778">
        <v>0.9</v>
      </c>
      <c r="DA6" s="753"/>
      <c r="DB6" s="753"/>
      <c r="DC6" s="781"/>
      <c r="DD6" s="684" t="s">
        <v>235</v>
      </c>
      <c r="DE6" s="679"/>
      <c r="DF6" s="679"/>
      <c r="DG6" s="679"/>
      <c r="DH6" s="679"/>
      <c r="DI6" s="679"/>
      <c r="DJ6" s="679"/>
      <c r="DK6" s="679"/>
      <c r="DL6" s="679"/>
      <c r="DM6" s="679"/>
      <c r="DN6" s="679"/>
      <c r="DO6" s="679"/>
      <c r="DP6" s="680"/>
      <c r="DQ6" s="684">
        <v>132576</v>
      </c>
      <c r="DR6" s="679"/>
      <c r="DS6" s="679"/>
      <c r="DT6" s="679"/>
      <c r="DU6" s="679"/>
      <c r="DV6" s="679"/>
      <c r="DW6" s="679"/>
      <c r="DX6" s="679"/>
      <c r="DY6" s="679"/>
      <c r="DZ6" s="679"/>
      <c r="EA6" s="679"/>
      <c r="EB6" s="679"/>
      <c r="EC6" s="724"/>
    </row>
    <row r="7" spans="2:143" ht="11.25" customHeight="1" x14ac:dyDescent="0.15">
      <c r="B7" s="675" t="s">
        <v>236</v>
      </c>
      <c r="C7" s="676"/>
      <c r="D7" s="676"/>
      <c r="E7" s="676"/>
      <c r="F7" s="676"/>
      <c r="G7" s="676"/>
      <c r="H7" s="676"/>
      <c r="I7" s="676"/>
      <c r="J7" s="676"/>
      <c r="K7" s="676"/>
      <c r="L7" s="676"/>
      <c r="M7" s="676"/>
      <c r="N7" s="676"/>
      <c r="O7" s="676"/>
      <c r="P7" s="676"/>
      <c r="Q7" s="677"/>
      <c r="R7" s="678">
        <v>2817</v>
      </c>
      <c r="S7" s="679"/>
      <c r="T7" s="679"/>
      <c r="U7" s="679"/>
      <c r="V7" s="679"/>
      <c r="W7" s="679"/>
      <c r="X7" s="679"/>
      <c r="Y7" s="680"/>
      <c r="Z7" s="715">
        <v>0</v>
      </c>
      <c r="AA7" s="715"/>
      <c r="AB7" s="715"/>
      <c r="AC7" s="715"/>
      <c r="AD7" s="716">
        <v>2817</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2228852</v>
      </c>
      <c r="BH7" s="679"/>
      <c r="BI7" s="679"/>
      <c r="BJ7" s="679"/>
      <c r="BK7" s="679"/>
      <c r="BL7" s="679"/>
      <c r="BM7" s="679"/>
      <c r="BN7" s="680"/>
      <c r="BO7" s="715">
        <v>46.8</v>
      </c>
      <c r="BP7" s="715"/>
      <c r="BQ7" s="715"/>
      <c r="BR7" s="715"/>
      <c r="BS7" s="716" t="s">
        <v>136</v>
      </c>
      <c r="BT7" s="716"/>
      <c r="BU7" s="716"/>
      <c r="BV7" s="716"/>
      <c r="BW7" s="716"/>
      <c r="BX7" s="716"/>
      <c r="BY7" s="716"/>
      <c r="BZ7" s="716"/>
      <c r="CA7" s="716"/>
      <c r="CB7" s="766"/>
      <c r="CD7" s="725" t="s">
        <v>238</v>
      </c>
      <c r="CE7" s="722"/>
      <c r="CF7" s="722"/>
      <c r="CG7" s="722"/>
      <c r="CH7" s="722"/>
      <c r="CI7" s="722"/>
      <c r="CJ7" s="722"/>
      <c r="CK7" s="722"/>
      <c r="CL7" s="722"/>
      <c r="CM7" s="722"/>
      <c r="CN7" s="722"/>
      <c r="CO7" s="722"/>
      <c r="CP7" s="722"/>
      <c r="CQ7" s="723"/>
      <c r="CR7" s="678">
        <v>1977281</v>
      </c>
      <c r="CS7" s="679"/>
      <c r="CT7" s="679"/>
      <c r="CU7" s="679"/>
      <c r="CV7" s="679"/>
      <c r="CW7" s="679"/>
      <c r="CX7" s="679"/>
      <c r="CY7" s="680"/>
      <c r="CZ7" s="715">
        <v>13.2</v>
      </c>
      <c r="DA7" s="715"/>
      <c r="DB7" s="715"/>
      <c r="DC7" s="715"/>
      <c r="DD7" s="684">
        <v>47734</v>
      </c>
      <c r="DE7" s="679"/>
      <c r="DF7" s="679"/>
      <c r="DG7" s="679"/>
      <c r="DH7" s="679"/>
      <c r="DI7" s="679"/>
      <c r="DJ7" s="679"/>
      <c r="DK7" s="679"/>
      <c r="DL7" s="679"/>
      <c r="DM7" s="679"/>
      <c r="DN7" s="679"/>
      <c r="DO7" s="679"/>
      <c r="DP7" s="680"/>
      <c r="DQ7" s="684">
        <v>1253664</v>
      </c>
      <c r="DR7" s="679"/>
      <c r="DS7" s="679"/>
      <c r="DT7" s="679"/>
      <c r="DU7" s="679"/>
      <c r="DV7" s="679"/>
      <c r="DW7" s="679"/>
      <c r="DX7" s="679"/>
      <c r="DY7" s="679"/>
      <c r="DZ7" s="679"/>
      <c r="EA7" s="679"/>
      <c r="EB7" s="679"/>
      <c r="EC7" s="724"/>
    </row>
    <row r="8" spans="2:143" ht="11.25" customHeight="1" x14ac:dyDescent="0.15">
      <c r="B8" s="675" t="s">
        <v>239</v>
      </c>
      <c r="C8" s="676"/>
      <c r="D8" s="676"/>
      <c r="E8" s="676"/>
      <c r="F8" s="676"/>
      <c r="G8" s="676"/>
      <c r="H8" s="676"/>
      <c r="I8" s="676"/>
      <c r="J8" s="676"/>
      <c r="K8" s="676"/>
      <c r="L8" s="676"/>
      <c r="M8" s="676"/>
      <c r="N8" s="676"/>
      <c r="O8" s="676"/>
      <c r="P8" s="676"/>
      <c r="Q8" s="677"/>
      <c r="R8" s="678">
        <v>13492</v>
      </c>
      <c r="S8" s="679"/>
      <c r="T8" s="679"/>
      <c r="U8" s="679"/>
      <c r="V8" s="679"/>
      <c r="W8" s="679"/>
      <c r="X8" s="679"/>
      <c r="Y8" s="680"/>
      <c r="Z8" s="715">
        <v>0.1</v>
      </c>
      <c r="AA8" s="715"/>
      <c r="AB8" s="715"/>
      <c r="AC8" s="715"/>
      <c r="AD8" s="716">
        <v>13492</v>
      </c>
      <c r="AE8" s="716"/>
      <c r="AF8" s="716"/>
      <c r="AG8" s="716"/>
      <c r="AH8" s="716"/>
      <c r="AI8" s="716"/>
      <c r="AJ8" s="716"/>
      <c r="AK8" s="716"/>
      <c r="AL8" s="681">
        <v>0.2</v>
      </c>
      <c r="AM8" s="682"/>
      <c r="AN8" s="682"/>
      <c r="AO8" s="717"/>
      <c r="AP8" s="675" t="s">
        <v>240</v>
      </c>
      <c r="AQ8" s="676"/>
      <c r="AR8" s="676"/>
      <c r="AS8" s="676"/>
      <c r="AT8" s="676"/>
      <c r="AU8" s="676"/>
      <c r="AV8" s="676"/>
      <c r="AW8" s="676"/>
      <c r="AX8" s="676"/>
      <c r="AY8" s="676"/>
      <c r="AZ8" s="676"/>
      <c r="BA8" s="676"/>
      <c r="BB8" s="676"/>
      <c r="BC8" s="676"/>
      <c r="BD8" s="676"/>
      <c r="BE8" s="676"/>
      <c r="BF8" s="677"/>
      <c r="BG8" s="678">
        <v>63863</v>
      </c>
      <c r="BH8" s="679"/>
      <c r="BI8" s="679"/>
      <c r="BJ8" s="679"/>
      <c r="BK8" s="679"/>
      <c r="BL8" s="679"/>
      <c r="BM8" s="679"/>
      <c r="BN8" s="680"/>
      <c r="BO8" s="715">
        <v>1.3</v>
      </c>
      <c r="BP8" s="715"/>
      <c r="BQ8" s="715"/>
      <c r="BR8" s="715"/>
      <c r="BS8" s="684" t="s">
        <v>136</v>
      </c>
      <c r="BT8" s="679"/>
      <c r="BU8" s="679"/>
      <c r="BV8" s="679"/>
      <c r="BW8" s="679"/>
      <c r="BX8" s="679"/>
      <c r="BY8" s="679"/>
      <c r="BZ8" s="679"/>
      <c r="CA8" s="679"/>
      <c r="CB8" s="724"/>
      <c r="CD8" s="725" t="s">
        <v>241</v>
      </c>
      <c r="CE8" s="722"/>
      <c r="CF8" s="722"/>
      <c r="CG8" s="722"/>
      <c r="CH8" s="722"/>
      <c r="CI8" s="722"/>
      <c r="CJ8" s="722"/>
      <c r="CK8" s="722"/>
      <c r="CL8" s="722"/>
      <c r="CM8" s="722"/>
      <c r="CN8" s="722"/>
      <c r="CO8" s="722"/>
      <c r="CP8" s="722"/>
      <c r="CQ8" s="723"/>
      <c r="CR8" s="678">
        <v>3961772</v>
      </c>
      <c r="CS8" s="679"/>
      <c r="CT8" s="679"/>
      <c r="CU8" s="679"/>
      <c r="CV8" s="679"/>
      <c r="CW8" s="679"/>
      <c r="CX8" s="679"/>
      <c r="CY8" s="680"/>
      <c r="CZ8" s="715">
        <v>26.4</v>
      </c>
      <c r="DA8" s="715"/>
      <c r="DB8" s="715"/>
      <c r="DC8" s="715"/>
      <c r="DD8" s="684">
        <v>12405</v>
      </c>
      <c r="DE8" s="679"/>
      <c r="DF8" s="679"/>
      <c r="DG8" s="679"/>
      <c r="DH8" s="679"/>
      <c r="DI8" s="679"/>
      <c r="DJ8" s="679"/>
      <c r="DK8" s="679"/>
      <c r="DL8" s="679"/>
      <c r="DM8" s="679"/>
      <c r="DN8" s="679"/>
      <c r="DO8" s="679"/>
      <c r="DP8" s="680"/>
      <c r="DQ8" s="684">
        <v>1858579</v>
      </c>
      <c r="DR8" s="679"/>
      <c r="DS8" s="679"/>
      <c r="DT8" s="679"/>
      <c r="DU8" s="679"/>
      <c r="DV8" s="679"/>
      <c r="DW8" s="679"/>
      <c r="DX8" s="679"/>
      <c r="DY8" s="679"/>
      <c r="DZ8" s="679"/>
      <c r="EA8" s="679"/>
      <c r="EB8" s="679"/>
      <c r="EC8" s="724"/>
    </row>
    <row r="9" spans="2:143" ht="11.25" customHeight="1" x14ac:dyDescent="0.15">
      <c r="B9" s="675" t="s">
        <v>242</v>
      </c>
      <c r="C9" s="676"/>
      <c r="D9" s="676"/>
      <c r="E9" s="676"/>
      <c r="F9" s="676"/>
      <c r="G9" s="676"/>
      <c r="H9" s="676"/>
      <c r="I9" s="676"/>
      <c r="J9" s="676"/>
      <c r="K9" s="676"/>
      <c r="L9" s="676"/>
      <c r="M9" s="676"/>
      <c r="N9" s="676"/>
      <c r="O9" s="676"/>
      <c r="P9" s="676"/>
      <c r="Q9" s="677"/>
      <c r="R9" s="678">
        <v>8238</v>
      </c>
      <c r="S9" s="679"/>
      <c r="T9" s="679"/>
      <c r="U9" s="679"/>
      <c r="V9" s="679"/>
      <c r="W9" s="679"/>
      <c r="X9" s="679"/>
      <c r="Y9" s="680"/>
      <c r="Z9" s="715">
        <v>0.1</v>
      </c>
      <c r="AA9" s="715"/>
      <c r="AB9" s="715"/>
      <c r="AC9" s="715"/>
      <c r="AD9" s="716">
        <v>8238</v>
      </c>
      <c r="AE9" s="716"/>
      <c r="AF9" s="716"/>
      <c r="AG9" s="716"/>
      <c r="AH9" s="716"/>
      <c r="AI9" s="716"/>
      <c r="AJ9" s="716"/>
      <c r="AK9" s="716"/>
      <c r="AL9" s="681">
        <v>0.1</v>
      </c>
      <c r="AM9" s="682"/>
      <c r="AN9" s="682"/>
      <c r="AO9" s="717"/>
      <c r="AP9" s="675" t="s">
        <v>243</v>
      </c>
      <c r="AQ9" s="676"/>
      <c r="AR9" s="676"/>
      <c r="AS9" s="676"/>
      <c r="AT9" s="676"/>
      <c r="AU9" s="676"/>
      <c r="AV9" s="676"/>
      <c r="AW9" s="676"/>
      <c r="AX9" s="676"/>
      <c r="AY9" s="676"/>
      <c r="AZ9" s="676"/>
      <c r="BA9" s="676"/>
      <c r="BB9" s="676"/>
      <c r="BC9" s="676"/>
      <c r="BD9" s="676"/>
      <c r="BE9" s="676"/>
      <c r="BF9" s="677"/>
      <c r="BG9" s="678">
        <v>1880693</v>
      </c>
      <c r="BH9" s="679"/>
      <c r="BI9" s="679"/>
      <c r="BJ9" s="679"/>
      <c r="BK9" s="679"/>
      <c r="BL9" s="679"/>
      <c r="BM9" s="679"/>
      <c r="BN9" s="680"/>
      <c r="BO9" s="715">
        <v>39.5</v>
      </c>
      <c r="BP9" s="715"/>
      <c r="BQ9" s="715"/>
      <c r="BR9" s="715"/>
      <c r="BS9" s="684" t="s">
        <v>136</v>
      </c>
      <c r="BT9" s="679"/>
      <c r="BU9" s="679"/>
      <c r="BV9" s="679"/>
      <c r="BW9" s="679"/>
      <c r="BX9" s="679"/>
      <c r="BY9" s="679"/>
      <c r="BZ9" s="679"/>
      <c r="CA9" s="679"/>
      <c r="CB9" s="724"/>
      <c r="CD9" s="725" t="s">
        <v>244</v>
      </c>
      <c r="CE9" s="722"/>
      <c r="CF9" s="722"/>
      <c r="CG9" s="722"/>
      <c r="CH9" s="722"/>
      <c r="CI9" s="722"/>
      <c r="CJ9" s="722"/>
      <c r="CK9" s="722"/>
      <c r="CL9" s="722"/>
      <c r="CM9" s="722"/>
      <c r="CN9" s="722"/>
      <c r="CO9" s="722"/>
      <c r="CP9" s="722"/>
      <c r="CQ9" s="723"/>
      <c r="CR9" s="678">
        <v>981431</v>
      </c>
      <c r="CS9" s="679"/>
      <c r="CT9" s="679"/>
      <c r="CU9" s="679"/>
      <c r="CV9" s="679"/>
      <c r="CW9" s="679"/>
      <c r="CX9" s="679"/>
      <c r="CY9" s="680"/>
      <c r="CZ9" s="715">
        <v>6.5</v>
      </c>
      <c r="DA9" s="715"/>
      <c r="DB9" s="715"/>
      <c r="DC9" s="715"/>
      <c r="DD9" s="684">
        <v>2820</v>
      </c>
      <c r="DE9" s="679"/>
      <c r="DF9" s="679"/>
      <c r="DG9" s="679"/>
      <c r="DH9" s="679"/>
      <c r="DI9" s="679"/>
      <c r="DJ9" s="679"/>
      <c r="DK9" s="679"/>
      <c r="DL9" s="679"/>
      <c r="DM9" s="679"/>
      <c r="DN9" s="679"/>
      <c r="DO9" s="679"/>
      <c r="DP9" s="680"/>
      <c r="DQ9" s="684">
        <v>900720</v>
      </c>
      <c r="DR9" s="679"/>
      <c r="DS9" s="679"/>
      <c r="DT9" s="679"/>
      <c r="DU9" s="679"/>
      <c r="DV9" s="679"/>
      <c r="DW9" s="679"/>
      <c r="DX9" s="679"/>
      <c r="DY9" s="679"/>
      <c r="DZ9" s="679"/>
      <c r="EA9" s="679"/>
      <c r="EB9" s="679"/>
      <c r="EC9" s="724"/>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136</v>
      </c>
      <c r="S10" s="679"/>
      <c r="T10" s="679"/>
      <c r="U10" s="679"/>
      <c r="V10" s="679"/>
      <c r="W10" s="679"/>
      <c r="X10" s="679"/>
      <c r="Y10" s="680"/>
      <c r="Z10" s="715" t="s">
        <v>233</v>
      </c>
      <c r="AA10" s="715"/>
      <c r="AB10" s="715"/>
      <c r="AC10" s="715"/>
      <c r="AD10" s="716" t="s">
        <v>233</v>
      </c>
      <c r="AE10" s="716"/>
      <c r="AF10" s="716"/>
      <c r="AG10" s="716"/>
      <c r="AH10" s="716"/>
      <c r="AI10" s="716"/>
      <c r="AJ10" s="716"/>
      <c r="AK10" s="716"/>
      <c r="AL10" s="681" t="s">
        <v>235</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104269</v>
      </c>
      <c r="BH10" s="679"/>
      <c r="BI10" s="679"/>
      <c r="BJ10" s="679"/>
      <c r="BK10" s="679"/>
      <c r="BL10" s="679"/>
      <c r="BM10" s="679"/>
      <c r="BN10" s="680"/>
      <c r="BO10" s="715">
        <v>2.2000000000000002</v>
      </c>
      <c r="BP10" s="715"/>
      <c r="BQ10" s="715"/>
      <c r="BR10" s="715"/>
      <c r="BS10" s="684" t="s">
        <v>233</v>
      </c>
      <c r="BT10" s="679"/>
      <c r="BU10" s="679"/>
      <c r="BV10" s="679"/>
      <c r="BW10" s="679"/>
      <c r="BX10" s="679"/>
      <c r="BY10" s="679"/>
      <c r="BZ10" s="679"/>
      <c r="CA10" s="679"/>
      <c r="CB10" s="724"/>
      <c r="CD10" s="725" t="s">
        <v>247</v>
      </c>
      <c r="CE10" s="722"/>
      <c r="CF10" s="722"/>
      <c r="CG10" s="722"/>
      <c r="CH10" s="722"/>
      <c r="CI10" s="722"/>
      <c r="CJ10" s="722"/>
      <c r="CK10" s="722"/>
      <c r="CL10" s="722"/>
      <c r="CM10" s="722"/>
      <c r="CN10" s="722"/>
      <c r="CO10" s="722"/>
      <c r="CP10" s="722"/>
      <c r="CQ10" s="723"/>
      <c r="CR10" s="678">
        <v>40202</v>
      </c>
      <c r="CS10" s="679"/>
      <c r="CT10" s="679"/>
      <c r="CU10" s="679"/>
      <c r="CV10" s="679"/>
      <c r="CW10" s="679"/>
      <c r="CX10" s="679"/>
      <c r="CY10" s="680"/>
      <c r="CZ10" s="715">
        <v>0.3</v>
      </c>
      <c r="DA10" s="715"/>
      <c r="DB10" s="715"/>
      <c r="DC10" s="715"/>
      <c r="DD10" s="684" t="s">
        <v>136</v>
      </c>
      <c r="DE10" s="679"/>
      <c r="DF10" s="679"/>
      <c r="DG10" s="679"/>
      <c r="DH10" s="679"/>
      <c r="DI10" s="679"/>
      <c r="DJ10" s="679"/>
      <c r="DK10" s="679"/>
      <c r="DL10" s="679"/>
      <c r="DM10" s="679"/>
      <c r="DN10" s="679"/>
      <c r="DO10" s="679"/>
      <c r="DP10" s="680"/>
      <c r="DQ10" s="684">
        <v>202</v>
      </c>
      <c r="DR10" s="679"/>
      <c r="DS10" s="679"/>
      <c r="DT10" s="679"/>
      <c r="DU10" s="679"/>
      <c r="DV10" s="679"/>
      <c r="DW10" s="679"/>
      <c r="DX10" s="679"/>
      <c r="DY10" s="679"/>
      <c r="DZ10" s="679"/>
      <c r="EA10" s="679"/>
      <c r="EB10" s="679"/>
      <c r="EC10" s="724"/>
    </row>
    <row r="11" spans="2:143" ht="11.25" customHeight="1" x14ac:dyDescent="0.15">
      <c r="B11" s="675" t="s">
        <v>248</v>
      </c>
      <c r="C11" s="676"/>
      <c r="D11" s="676"/>
      <c r="E11" s="676"/>
      <c r="F11" s="676"/>
      <c r="G11" s="676"/>
      <c r="H11" s="676"/>
      <c r="I11" s="676"/>
      <c r="J11" s="676"/>
      <c r="K11" s="676"/>
      <c r="L11" s="676"/>
      <c r="M11" s="676"/>
      <c r="N11" s="676"/>
      <c r="O11" s="676"/>
      <c r="P11" s="676"/>
      <c r="Q11" s="677"/>
      <c r="R11" s="678">
        <v>603275</v>
      </c>
      <c r="S11" s="679"/>
      <c r="T11" s="679"/>
      <c r="U11" s="679"/>
      <c r="V11" s="679"/>
      <c r="W11" s="679"/>
      <c r="X11" s="679"/>
      <c r="Y11" s="680"/>
      <c r="Z11" s="681">
        <v>3.8</v>
      </c>
      <c r="AA11" s="682"/>
      <c r="AB11" s="682"/>
      <c r="AC11" s="683"/>
      <c r="AD11" s="684">
        <v>603275</v>
      </c>
      <c r="AE11" s="679"/>
      <c r="AF11" s="679"/>
      <c r="AG11" s="679"/>
      <c r="AH11" s="679"/>
      <c r="AI11" s="679"/>
      <c r="AJ11" s="679"/>
      <c r="AK11" s="680"/>
      <c r="AL11" s="681">
        <v>9.3000000000000007</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180027</v>
      </c>
      <c r="BH11" s="679"/>
      <c r="BI11" s="679"/>
      <c r="BJ11" s="679"/>
      <c r="BK11" s="679"/>
      <c r="BL11" s="679"/>
      <c r="BM11" s="679"/>
      <c r="BN11" s="680"/>
      <c r="BO11" s="715">
        <v>3.8</v>
      </c>
      <c r="BP11" s="715"/>
      <c r="BQ11" s="715"/>
      <c r="BR11" s="715"/>
      <c r="BS11" s="684" t="s">
        <v>136</v>
      </c>
      <c r="BT11" s="679"/>
      <c r="BU11" s="679"/>
      <c r="BV11" s="679"/>
      <c r="BW11" s="679"/>
      <c r="BX11" s="679"/>
      <c r="BY11" s="679"/>
      <c r="BZ11" s="679"/>
      <c r="CA11" s="679"/>
      <c r="CB11" s="724"/>
      <c r="CD11" s="725" t="s">
        <v>250</v>
      </c>
      <c r="CE11" s="722"/>
      <c r="CF11" s="722"/>
      <c r="CG11" s="722"/>
      <c r="CH11" s="722"/>
      <c r="CI11" s="722"/>
      <c r="CJ11" s="722"/>
      <c r="CK11" s="722"/>
      <c r="CL11" s="722"/>
      <c r="CM11" s="722"/>
      <c r="CN11" s="722"/>
      <c r="CO11" s="722"/>
      <c r="CP11" s="722"/>
      <c r="CQ11" s="723"/>
      <c r="CR11" s="678">
        <v>1081501</v>
      </c>
      <c r="CS11" s="679"/>
      <c r="CT11" s="679"/>
      <c r="CU11" s="679"/>
      <c r="CV11" s="679"/>
      <c r="CW11" s="679"/>
      <c r="CX11" s="679"/>
      <c r="CY11" s="680"/>
      <c r="CZ11" s="715">
        <v>7.2</v>
      </c>
      <c r="DA11" s="715"/>
      <c r="DB11" s="715"/>
      <c r="DC11" s="715"/>
      <c r="DD11" s="684">
        <v>991731</v>
      </c>
      <c r="DE11" s="679"/>
      <c r="DF11" s="679"/>
      <c r="DG11" s="679"/>
      <c r="DH11" s="679"/>
      <c r="DI11" s="679"/>
      <c r="DJ11" s="679"/>
      <c r="DK11" s="679"/>
      <c r="DL11" s="679"/>
      <c r="DM11" s="679"/>
      <c r="DN11" s="679"/>
      <c r="DO11" s="679"/>
      <c r="DP11" s="680"/>
      <c r="DQ11" s="684">
        <v>214148</v>
      </c>
      <c r="DR11" s="679"/>
      <c r="DS11" s="679"/>
      <c r="DT11" s="679"/>
      <c r="DU11" s="679"/>
      <c r="DV11" s="679"/>
      <c r="DW11" s="679"/>
      <c r="DX11" s="679"/>
      <c r="DY11" s="679"/>
      <c r="DZ11" s="679"/>
      <c r="EA11" s="679"/>
      <c r="EB11" s="679"/>
      <c r="EC11" s="724"/>
    </row>
    <row r="12" spans="2:143" ht="11.25" customHeight="1" x14ac:dyDescent="0.15">
      <c r="B12" s="675" t="s">
        <v>251</v>
      </c>
      <c r="C12" s="676"/>
      <c r="D12" s="676"/>
      <c r="E12" s="676"/>
      <c r="F12" s="676"/>
      <c r="G12" s="676"/>
      <c r="H12" s="676"/>
      <c r="I12" s="676"/>
      <c r="J12" s="676"/>
      <c r="K12" s="676"/>
      <c r="L12" s="676"/>
      <c r="M12" s="676"/>
      <c r="N12" s="676"/>
      <c r="O12" s="676"/>
      <c r="P12" s="676"/>
      <c r="Q12" s="677"/>
      <c r="R12" s="678">
        <v>24937</v>
      </c>
      <c r="S12" s="679"/>
      <c r="T12" s="679"/>
      <c r="U12" s="679"/>
      <c r="V12" s="679"/>
      <c r="W12" s="679"/>
      <c r="X12" s="679"/>
      <c r="Y12" s="680"/>
      <c r="Z12" s="715">
        <v>0.2</v>
      </c>
      <c r="AA12" s="715"/>
      <c r="AB12" s="715"/>
      <c r="AC12" s="715"/>
      <c r="AD12" s="716">
        <v>24937</v>
      </c>
      <c r="AE12" s="716"/>
      <c r="AF12" s="716"/>
      <c r="AG12" s="716"/>
      <c r="AH12" s="716"/>
      <c r="AI12" s="716"/>
      <c r="AJ12" s="716"/>
      <c r="AK12" s="716"/>
      <c r="AL12" s="681">
        <v>0.4</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2177122</v>
      </c>
      <c r="BH12" s="679"/>
      <c r="BI12" s="679"/>
      <c r="BJ12" s="679"/>
      <c r="BK12" s="679"/>
      <c r="BL12" s="679"/>
      <c r="BM12" s="679"/>
      <c r="BN12" s="680"/>
      <c r="BO12" s="715">
        <v>45.7</v>
      </c>
      <c r="BP12" s="715"/>
      <c r="BQ12" s="715"/>
      <c r="BR12" s="715"/>
      <c r="BS12" s="684" t="s">
        <v>136</v>
      </c>
      <c r="BT12" s="679"/>
      <c r="BU12" s="679"/>
      <c r="BV12" s="679"/>
      <c r="BW12" s="679"/>
      <c r="BX12" s="679"/>
      <c r="BY12" s="679"/>
      <c r="BZ12" s="679"/>
      <c r="CA12" s="679"/>
      <c r="CB12" s="724"/>
      <c r="CD12" s="725" t="s">
        <v>253</v>
      </c>
      <c r="CE12" s="722"/>
      <c r="CF12" s="722"/>
      <c r="CG12" s="722"/>
      <c r="CH12" s="722"/>
      <c r="CI12" s="722"/>
      <c r="CJ12" s="722"/>
      <c r="CK12" s="722"/>
      <c r="CL12" s="722"/>
      <c r="CM12" s="722"/>
      <c r="CN12" s="722"/>
      <c r="CO12" s="722"/>
      <c r="CP12" s="722"/>
      <c r="CQ12" s="723"/>
      <c r="CR12" s="678">
        <v>127691</v>
      </c>
      <c r="CS12" s="679"/>
      <c r="CT12" s="679"/>
      <c r="CU12" s="679"/>
      <c r="CV12" s="679"/>
      <c r="CW12" s="679"/>
      <c r="CX12" s="679"/>
      <c r="CY12" s="680"/>
      <c r="CZ12" s="715">
        <v>0.8</v>
      </c>
      <c r="DA12" s="715"/>
      <c r="DB12" s="715"/>
      <c r="DC12" s="715"/>
      <c r="DD12" s="684" t="s">
        <v>233</v>
      </c>
      <c r="DE12" s="679"/>
      <c r="DF12" s="679"/>
      <c r="DG12" s="679"/>
      <c r="DH12" s="679"/>
      <c r="DI12" s="679"/>
      <c r="DJ12" s="679"/>
      <c r="DK12" s="679"/>
      <c r="DL12" s="679"/>
      <c r="DM12" s="679"/>
      <c r="DN12" s="679"/>
      <c r="DO12" s="679"/>
      <c r="DP12" s="680"/>
      <c r="DQ12" s="684">
        <v>53829</v>
      </c>
      <c r="DR12" s="679"/>
      <c r="DS12" s="679"/>
      <c r="DT12" s="679"/>
      <c r="DU12" s="679"/>
      <c r="DV12" s="679"/>
      <c r="DW12" s="679"/>
      <c r="DX12" s="679"/>
      <c r="DY12" s="679"/>
      <c r="DZ12" s="679"/>
      <c r="EA12" s="679"/>
      <c r="EB12" s="679"/>
      <c r="EC12" s="724"/>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136</v>
      </c>
      <c r="S13" s="679"/>
      <c r="T13" s="679"/>
      <c r="U13" s="679"/>
      <c r="V13" s="679"/>
      <c r="W13" s="679"/>
      <c r="X13" s="679"/>
      <c r="Y13" s="680"/>
      <c r="Z13" s="715" t="s">
        <v>136</v>
      </c>
      <c r="AA13" s="715"/>
      <c r="AB13" s="715"/>
      <c r="AC13" s="715"/>
      <c r="AD13" s="716" t="s">
        <v>136</v>
      </c>
      <c r="AE13" s="716"/>
      <c r="AF13" s="716"/>
      <c r="AG13" s="716"/>
      <c r="AH13" s="716"/>
      <c r="AI13" s="716"/>
      <c r="AJ13" s="716"/>
      <c r="AK13" s="716"/>
      <c r="AL13" s="681" t="s">
        <v>136</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2177120</v>
      </c>
      <c r="BH13" s="679"/>
      <c r="BI13" s="679"/>
      <c r="BJ13" s="679"/>
      <c r="BK13" s="679"/>
      <c r="BL13" s="679"/>
      <c r="BM13" s="679"/>
      <c r="BN13" s="680"/>
      <c r="BO13" s="715">
        <v>45.7</v>
      </c>
      <c r="BP13" s="715"/>
      <c r="BQ13" s="715"/>
      <c r="BR13" s="715"/>
      <c r="BS13" s="684" t="s">
        <v>235</v>
      </c>
      <c r="BT13" s="679"/>
      <c r="BU13" s="679"/>
      <c r="BV13" s="679"/>
      <c r="BW13" s="679"/>
      <c r="BX13" s="679"/>
      <c r="BY13" s="679"/>
      <c r="BZ13" s="679"/>
      <c r="CA13" s="679"/>
      <c r="CB13" s="724"/>
      <c r="CD13" s="725" t="s">
        <v>256</v>
      </c>
      <c r="CE13" s="722"/>
      <c r="CF13" s="722"/>
      <c r="CG13" s="722"/>
      <c r="CH13" s="722"/>
      <c r="CI13" s="722"/>
      <c r="CJ13" s="722"/>
      <c r="CK13" s="722"/>
      <c r="CL13" s="722"/>
      <c r="CM13" s="722"/>
      <c r="CN13" s="722"/>
      <c r="CO13" s="722"/>
      <c r="CP13" s="722"/>
      <c r="CQ13" s="723"/>
      <c r="CR13" s="678">
        <v>877078</v>
      </c>
      <c r="CS13" s="679"/>
      <c r="CT13" s="679"/>
      <c r="CU13" s="679"/>
      <c r="CV13" s="679"/>
      <c r="CW13" s="679"/>
      <c r="CX13" s="679"/>
      <c r="CY13" s="680"/>
      <c r="CZ13" s="715">
        <v>5.8</v>
      </c>
      <c r="DA13" s="715"/>
      <c r="DB13" s="715"/>
      <c r="DC13" s="715"/>
      <c r="DD13" s="684">
        <v>465128</v>
      </c>
      <c r="DE13" s="679"/>
      <c r="DF13" s="679"/>
      <c r="DG13" s="679"/>
      <c r="DH13" s="679"/>
      <c r="DI13" s="679"/>
      <c r="DJ13" s="679"/>
      <c r="DK13" s="679"/>
      <c r="DL13" s="679"/>
      <c r="DM13" s="679"/>
      <c r="DN13" s="679"/>
      <c r="DO13" s="679"/>
      <c r="DP13" s="680"/>
      <c r="DQ13" s="684">
        <v>433339</v>
      </c>
      <c r="DR13" s="679"/>
      <c r="DS13" s="679"/>
      <c r="DT13" s="679"/>
      <c r="DU13" s="679"/>
      <c r="DV13" s="679"/>
      <c r="DW13" s="679"/>
      <c r="DX13" s="679"/>
      <c r="DY13" s="679"/>
      <c r="DZ13" s="679"/>
      <c r="EA13" s="679"/>
      <c r="EB13" s="679"/>
      <c r="EC13" s="724"/>
    </row>
    <row r="14" spans="2:143" ht="11.25" customHeight="1" x14ac:dyDescent="0.15">
      <c r="B14" s="675" t="s">
        <v>257</v>
      </c>
      <c r="C14" s="676"/>
      <c r="D14" s="676"/>
      <c r="E14" s="676"/>
      <c r="F14" s="676"/>
      <c r="G14" s="676"/>
      <c r="H14" s="676"/>
      <c r="I14" s="676"/>
      <c r="J14" s="676"/>
      <c r="K14" s="676"/>
      <c r="L14" s="676"/>
      <c r="M14" s="676"/>
      <c r="N14" s="676"/>
      <c r="O14" s="676"/>
      <c r="P14" s="676"/>
      <c r="Q14" s="677"/>
      <c r="R14" s="678">
        <v>15280</v>
      </c>
      <c r="S14" s="679"/>
      <c r="T14" s="679"/>
      <c r="U14" s="679"/>
      <c r="V14" s="679"/>
      <c r="W14" s="679"/>
      <c r="X14" s="679"/>
      <c r="Y14" s="680"/>
      <c r="Z14" s="715">
        <v>0.1</v>
      </c>
      <c r="AA14" s="715"/>
      <c r="AB14" s="715"/>
      <c r="AC14" s="715"/>
      <c r="AD14" s="716">
        <v>15280</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88221</v>
      </c>
      <c r="BH14" s="679"/>
      <c r="BI14" s="679"/>
      <c r="BJ14" s="679"/>
      <c r="BK14" s="679"/>
      <c r="BL14" s="679"/>
      <c r="BM14" s="679"/>
      <c r="BN14" s="680"/>
      <c r="BO14" s="715">
        <v>1.9</v>
      </c>
      <c r="BP14" s="715"/>
      <c r="BQ14" s="715"/>
      <c r="BR14" s="715"/>
      <c r="BS14" s="684" t="s">
        <v>136</v>
      </c>
      <c r="BT14" s="679"/>
      <c r="BU14" s="679"/>
      <c r="BV14" s="679"/>
      <c r="BW14" s="679"/>
      <c r="BX14" s="679"/>
      <c r="BY14" s="679"/>
      <c r="BZ14" s="679"/>
      <c r="CA14" s="679"/>
      <c r="CB14" s="724"/>
      <c r="CD14" s="725" t="s">
        <v>259</v>
      </c>
      <c r="CE14" s="722"/>
      <c r="CF14" s="722"/>
      <c r="CG14" s="722"/>
      <c r="CH14" s="722"/>
      <c r="CI14" s="722"/>
      <c r="CJ14" s="722"/>
      <c r="CK14" s="722"/>
      <c r="CL14" s="722"/>
      <c r="CM14" s="722"/>
      <c r="CN14" s="722"/>
      <c r="CO14" s="722"/>
      <c r="CP14" s="722"/>
      <c r="CQ14" s="723"/>
      <c r="CR14" s="678">
        <v>530159</v>
      </c>
      <c r="CS14" s="679"/>
      <c r="CT14" s="679"/>
      <c r="CU14" s="679"/>
      <c r="CV14" s="679"/>
      <c r="CW14" s="679"/>
      <c r="CX14" s="679"/>
      <c r="CY14" s="680"/>
      <c r="CZ14" s="715">
        <v>3.5</v>
      </c>
      <c r="DA14" s="715"/>
      <c r="DB14" s="715"/>
      <c r="DC14" s="715"/>
      <c r="DD14" s="684">
        <v>84409</v>
      </c>
      <c r="DE14" s="679"/>
      <c r="DF14" s="679"/>
      <c r="DG14" s="679"/>
      <c r="DH14" s="679"/>
      <c r="DI14" s="679"/>
      <c r="DJ14" s="679"/>
      <c r="DK14" s="679"/>
      <c r="DL14" s="679"/>
      <c r="DM14" s="679"/>
      <c r="DN14" s="679"/>
      <c r="DO14" s="679"/>
      <c r="DP14" s="680"/>
      <c r="DQ14" s="684">
        <v>447850</v>
      </c>
      <c r="DR14" s="679"/>
      <c r="DS14" s="679"/>
      <c r="DT14" s="679"/>
      <c r="DU14" s="679"/>
      <c r="DV14" s="679"/>
      <c r="DW14" s="679"/>
      <c r="DX14" s="679"/>
      <c r="DY14" s="679"/>
      <c r="DZ14" s="679"/>
      <c r="EA14" s="679"/>
      <c r="EB14" s="679"/>
      <c r="EC14" s="724"/>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136</v>
      </c>
      <c r="S15" s="679"/>
      <c r="T15" s="679"/>
      <c r="U15" s="679"/>
      <c r="V15" s="679"/>
      <c r="W15" s="679"/>
      <c r="X15" s="679"/>
      <c r="Y15" s="680"/>
      <c r="Z15" s="715" t="s">
        <v>233</v>
      </c>
      <c r="AA15" s="715"/>
      <c r="AB15" s="715"/>
      <c r="AC15" s="715"/>
      <c r="AD15" s="716" t="s">
        <v>136</v>
      </c>
      <c r="AE15" s="716"/>
      <c r="AF15" s="716"/>
      <c r="AG15" s="716"/>
      <c r="AH15" s="716"/>
      <c r="AI15" s="716"/>
      <c r="AJ15" s="716"/>
      <c r="AK15" s="716"/>
      <c r="AL15" s="681" t="s">
        <v>233</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266517</v>
      </c>
      <c r="BH15" s="679"/>
      <c r="BI15" s="679"/>
      <c r="BJ15" s="679"/>
      <c r="BK15" s="679"/>
      <c r="BL15" s="679"/>
      <c r="BM15" s="679"/>
      <c r="BN15" s="680"/>
      <c r="BO15" s="715">
        <v>5.6</v>
      </c>
      <c r="BP15" s="715"/>
      <c r="BQ15" s="715"/>
      <c r="BR15" s="715"/>
      <c r="BS15" s="684" t="s">
        <v>233</v>
      </c>
      <c r="BT15" s="679"/>
      <c r="BU15" s="679"/>
      <c r="BV15" s="679"/>
      <c r="BW15" s="679"/>
      <c r="BX15" s="679"/>
      <c r="BY15" s="679"/>
      <c r="BZ15" s="679"/>
      <c r="CA15" s="679"/>
      <c r="CB15" s="724"/>
      <c r="CD15" s="725" t="s">
        <v>262</v>
      </c>
      <c r="CE15" s="722"/>
      <c r="CF15" s="722"/>
      <c r="CG15" s="722"/>
      <c r="CH15" s="722"/>
      <c r="CI15" s="722"/>
      <c r="CJ15" s="722"/>
      <c r="CK15" s="722"/>
      <c r="CL15" s="722"/>
      <c r="CM15" s="722"/>
      <c r="CN15" s="722"/>
      <c r="CO15" s="722"/>
      <c r="CP15" s="722"/>
      <c r="CQ15" s="723"/>
      <c r="CR15" s="678">
        <v>3934582</v>
      </c>
      <c r="CS15" s="679"/>
      <c r="CT15" s="679"/>
      <c r="CU15" s="679"/>
      <c r="CV15" s="679"/>
      <c r="CW15" s="679"/>
      <c r="CX15" s="679"/>
      <c r="CY15" s="680"/>
      <c r="CZ15" s="715">
        <v>26.2</v>
      </c>
      <c r="DA15" s="715"/>
      <c r="DB15" s="715"/>
      <c r="DC15" s="715"/>
      <c r="DD15" s="684">
        <v>2542049</v>
      </c>
      <c r="DE15" s="679"/>
      <c r="DF15" s="679"/>
      <c r="DG15" s="679"/>
      <c r="DH15" s="679"/>
      <c r="DI15" s="679"/>
      <c r="DJ15" s="679"/>
      <c r="DK15" s="679"/>
      <c r="DL15" s="679"/>
      <c r="DM15" s="679"/>
      <c r="DN15" s="679"/>
      <c r="DO15" s="679"/>
      <c r="DP15" s="680"/>
      <c r="DQ15" s="684">
        <v>1350518</v>
      </c>
      <c r="DR15" s="679"/>
      <c r="DS15" s="679"/>
      <c r="DT15" s="679"/>
      <c r="DU15" s="679"/>
      <c r="DV15" s="679"/>
      <c r="DW15" s="679"/>
      <c r="DX15" s="679"/>
      <c r="DY15" s="679"/>
      <c r="DZ15" s="679"/>
      <c r="EA15" s="679"/>
      <c r="EB15" s="679"/>
      <c r="EC15" s="724"/>
    </row>
    <row r="16" spans="2:143" ht="11.25" customHeight="1" x14ac:dyDescent="0.15">
      <c r="B16" s="675" t="s">
        <v>263</v>
      </c>
      <c r="C16" s="676"/>
      <c r="D16" s="676"/>
      <c r="E16" s="676"/>
      <c r="F16" s="676"/>
      <c r="G16" s="676"/>
      <c r="H16" s="676"/>
      <c r="I16" s="676"/>
      <c r="J16" s="676"/>
      <c r="K16" s="676"/>
      <c r="L16" s="676"/>
      <c r="M16" s="676"/>
      <c r="N16" s="676"/>
      <c r="O16" s="676"/>
      <c r="P16" s="676"/>
      <c r="Q16" s="677"/>
      <c r="R16" s="678">
        <v>3964</v>
      </c>
      <c r="S16" s="679"/>
      <c r="T16" s="679"/>
      <c r="U16" s="679"/>
      <c r="V16" s="679"/>
      <c r="W16" s="679"/>
      <c r="X16" s="679"/>
      <c r="Y16" s="680"/>
      <c r="Z16" s="715">
        <v>0</v>
      </c>
      <c r="AA16" s="715"/>
      <c r="AB16" s="715"/>
      <c r="AC16" s="715"/>
      <c r="AD16" s="716">
        <v>3964</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235</v>
      </c>
      <c r="BH16" s="679"/>
      <c r="BI16" s="679"/>
      <c r="BJ16" s="679"/>
      <c r="BK16" s="679"/>
      <c r="BL16" s="679"/>
      <c r="BM16" s="679"/>
      <c r="BN16" s="680"/>
      <c r="BO16" s="715" t="s">
        <v>233</v>
      </c>
      <c r="BP16" s="715"/>
      <c r="BQ16" s="715"/>
      <c r="BR16" s="715"/>
      <c r="BS16" s="684" t="s">
        <v>136</v>
      </c>
      <c r="BT16" s="679"/>
      <c r="BU16" s="679"/>
      <c r="BV16" s="679"/>
      <c r="BW16" s="679"/>
      <c r="BX16" s="679"/>
      <c r="BY16" s="679"/>
      <c r="BZ16" s="679"/>
      <c r="CA16" s="679"/>
      <c r="CB16" s="724"/>
      <c r="CD16" s="725" t="s">
        <v>265</v>
      </c>
      <c r="CE16" s="722"/>
      <c r="CF16" s="722"/>
      <c r="CG16" s="722"/>
      <c r="CH16" s="722"/>
      <c r="CI16" s="722"/>
      <c r="CJ16" s="722"/>
      <c r="CK16" s="722"/>
      <c r="CL16" s="722"/>
      <c r="CM16" s="722"/>
      <c r="CN16" s="722"/>
      <c r="CO16" s="722"/>
      <c r="CP16" s="722"/>
      <c r="CQ16" s="723"/>
      <c r="CR16" s="678">
        <v>154681</v>
      </c>
      <c r="CS16" s="679"/>
      <c r="CT16" s="679"/>
      <c r="CU16" s="679"/>
      <c r="CV16" s="679"/>
      <c r="CW16" s="679"/>
      <c r="CX16" s="679"/>
      <c r="CY16" s="680"/>
      <c r="CZ16" s="715">
        <v>1</v>
      </c>
      <c r="DA16" s="715"/>
      <c r="DB16" s="715"/>
      <c r="DC16" s="715"/>
      <c r="DD16" s="684" t="s">
        <v>136</v>
      </c>
      <c r="DE16" s="679"/>
      <c r="DF16" s="679"/>
      <c r="DG16" s="679"/>
      <c r="DH16" s="679"/>
      <c r="DI16" s="679"/>
      <c r="DJ16" s="679"/>
      <c r="DK16" s="679"/>
      <c r="DL16" s="679"/>
      <c r="DM16" s="679"/>
      <c r="DN16" s="679"/>
      <c r="DO16" s="679"/>
      <c r="DP16" s="680"/>
      <c r="DQ16" s="684">
        <v>82360</v>
      </c>
      <c r="DR16" s="679"/>
      <c r="DS16" s="679"/>
      <c r="DT16" s="679"/>
      <c r="DU16" s="679"/>
      <c r="DV16" s="679"/>
      <c r="DW16" s="679"/>
      <c r="DX16" s="679"/>
      <c r="DY16" s="679"/>
      <c r="DZ16" s="679"/>
      <c r="EA16" s="679"/>
      <c r="EB16" s="679"/>
      <c r="EC16" s="724"/>
    </row>
    <row r="17" spans="2:133" ht="11.25" customHeight="1" x14ac:dyDescent="0.15">
      <c r="B17" s="675" t="s">
        <v>266</v>
      </c>
      <c r="C17" s="676"/>
      <c r="D17" s="676"/>
      <c r="E17" s="676"/>
      <c r="F17" s="676"/>
      <c r="G17" s="676"/>
      <c r="H17" s="676"/>
      <c r="I17" s="676"/>
      <c r="J17" s="676"/>
      <c r="K17" s="676"/>
      <c r="L17" s="676"/>
      <c r="M17" s="676"/>
      <c r="N17" s="676"/>
      <c r="O17" s="676"/>
      <c r="P17" s="676"/>
      <c r="Q17" s="677"/>
      <c r="R17" s="678">
        <v>89556</v>
      </c>
      <c r="S17" s="679"/>
      <c r="T17" s="679"/>
      <c r="U17" s="679"/>
      <c r="V17" s="679"/>
      <c r="W17" s="679"/>
      <c r="X17" s="679"/>
      <c r="Y17" s="680"/>
      <c r="Z17" s="715">
        <v>0.6</v>
      </c>
      <c r="AA17" s="715"/>
      <c r="AB17" s="715"/>
      <c r="AC17" s="715"/>
      <c r="AD17" s="716">
        <v>89556</v>
      </c>
      <c r="AE17" s="716"/>
      <c r="AF17" s="716"/>
      <c r="AG17" s="716"/>
      <c r="AH17" s="716"/>
      <c r="AI17" s="716"/>
      <c r="AJ17" s="716"/>
      <c r="AK17" s="716"/>
      <c r="AL17" s="681">
        <v>1.4</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233</v>
      </c>
      <c r="BH17" s="679"/>
      <c r="BI17" s="679"/>
      <c r="BJ17" s="679"/>
      <c r="BK17" s="679"/>
      <c r="BL17" s="679"/>
      <c r="BM17" s="679"/>
      <c r="BN17" s="680"/>
      <c r="BO17" s="715" t="s">
        <v>136</v>
      </c>
      <c r="BP17" s="715"/>
      <c r="BQ17" s="715"/>
      <c r="BR17" s="715"/>
      <c r="BS17" s="684" t="s">
        <v>235</v>
      </c>
      <c r="BT17" s="679"/>
      <c r="BU17" s="679"/>
      <c r="BV17" s="679"/>
      <c r="BW17" s="679"/>
      <c r="BX17" s="679"/>
      <c r="BY17" s="679"/>
      <c r="BZ17" s="679"/>
      <c r="CA17" s="679"/>
      <c r="CB17" s="724"/>
      <c r="CD17" s="725" t="s">
        <v>268</v>
      </c>
      <c r="CE17" s="722"/>
      <c r="CF17" s="722"/>
      <c r="CG17" s="722"/>
      <c r="CH17" s="722"/>
      <c r="CI17" s="722"/>
      <c r="CJ17" s="722"/>
      <c r="CK17" s="722"/>
      <c r="CL17" s="722"/>
      <c r="CM17" s="722"/>
      <c r="CN17" s="722"/>
      <c r="CO17" s="722"/>
      <c r="CP17" s="722"/>
      <c r="CQ17" s="723"/>
      <c r="CR17" s="678">
        <v>1235071</v>
      </c>
      <c r="CS17" s="679"/>
      <c r="CT17" s="679"/>
      <c r="CU17" s="679"/>
      <c r="CV17" s="679"/>
      <c r="CW17" s="679"/>
      <c r="CX17" s="679"/>
      <c r="CY17" s="680"/>
      <c r="CZ17" s="715">
        <v>8.1999999999999993</v>
      </c>
      <c r="DA17" s="715"/>
      <c r="DB17" s="715"/>
      <c r="DC17" s="715"/>
      <c r="DD17" s="684" t="s">
        <v>233</v>
      </c>
      <c r="DE17" s="679"/>
      <c r="DF17" s="679"/>
      <c r="DG17" s="679"/>
      <c r="DH17" s="679"/>
      <c r="DI17" s="679"/>
      <c r="DJ17" s="679"/>
      <c r="DK17" s="679"/>
      <c r="DL17" s="679"/>
      <c r="DM17" s="679"/>
      <c r="DN17" s="679"/>
      <c r="DO17" s="679"/>
      <c r="DP17" s="680"/>
      <c r="DQ17" s="684">
        <v>1157848</v>
      </c>
      <c r="DR17" s="679"/>
      <c r="DS17" s="679"/>
      <c r="DT17" s="679"/>
      <c r="DU17" s="679"/>
      <c r="DV17" s="679"/>
      <c r="DW17" s="679"/>
      <c r="DX17" s="679"/>
      <c r="DY17" s="679"/>
      <c r="DZ17" s="679"/>
      <c r="EA17" s="679"/>
      <c r="EB17" s="679"/>
      <c r="EC17" s="724"/>
    </row>
    <row r="18" spans="2:133" ht="11.25" customHeight="1" x14ac:dyDescent="0.15">
      <c r="B18" s="675" t="s">
        <v>269</v>
      </c>
      <c r="C18" s="676"/>
      <c r="D18" s="676"/>
      <c r="E18" s="676"/>
      <c r="F18" s="676"/>
      <c r="G18" s="676"/>
      <c r="H18" s="676"/>
      <c r="I18" s="676"/>
      <c r="J18" s="676"/>
      <c r="K18" s="676"/>
      <c r="L18" s="676"/>
      <c r="M18" s="676"/>
      <c r="N18" s="676"/>
      <c r="O18" s="676"/>
      <c r="P18" s="676"/>
      <c r="Q18" s="677"/>
      <c r="R18" s="678">
        <v>44415</v>
      </c>
      <c r="S18" s="679"/>
      <c r="T18" s="679"/>
      <c r="U18" s="679"/>
      <c r="V18" s="679"/>
      <c r="W18" s="679"/>
      <c r="X18" s="679"/>
      <c r="Y18" s="680"/>
      <c r="Z18" s="715">
        <v>0.3</v>
      </c>
      <c r="AA18" s="715"/>
      <c r="AB18" s="715"/>
      <c r="AC18" s="715"/>
      <c r="AD18" s="716">
        <v>44415</v>
      </c>
      <c r="AE18" s="716"/>
      <c r="AF18" s="716"/>
      <c r="AG18" s="716"/>
      <c r="AH18" s="716"/>
      <c r="AI18" s="716"/>
      <c r="AJ18" s="716"/>
      <c r="AK18" s="716"/>
      <c r="AL18" s="681">
        <v>0.7</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233</v>
      </c>
      <c r="BH18" s="679"/>
      <c r="BI18" s="679"/>
      <c r="BJ18" s="679"/>
      <c r="BK18" s="679"/>
      <c r="BL18" s="679"/>
      <c r="BM18" s="679"/>
      <c r="BN18" s="680"/>
      <c r="BO18" s="715" t="s">
        <v>136</v>
      </c>
      <c r="BP18" s="715"/>
      <c r="BQ18" s="715"/>
      <c r="BR18" s="715"/>
      <c r="BS18" s="684" t="s">
        <v>233</v>
      </c>
      <c r="BT18" s="679"/>
      <c r="BU18" s="679"/>
      <c r="BV18" s="679"/>
      <c r="BW18" s="679"/>
      <c r="BX18" s="679"/>
      <c r="BY18" s="679"/>
      <c r="BZ18" s="679"/>
      <c r="CA18" s="679"/>
      <c r="CB18" s="724"/>
      <c r="CD18" s="725" t="s">
        <v>271</v>
      </c>
      <c r="CE18" s="722"/>
      <c r="CF18" s="722"/>
      <c r="CG18" s="722"/>
      <c r="CH18" s="722"/>
      <c r="CI18" s="722"/>
      <c r="CJ18" s="722"/>
      <c r="CK18" s="722"/>
      <c r="CL18" s="722"/>
      <c r="CM18" s="722"/>
      <c r="CN18" s="722"/>
      <c r="CO18" s="722"/>
      <c r="CP18" s="722"/>
      <c r="CQ18" s="723"/>
      <c r="CR18" s="678" t="s">
        <v>136</v>
      </c>
      <c r="CS18" s="679"/>
      <c r="CT18" s="679"/>
      <c r="CU18" s="679"/>
      <c r="CV18" s="679"/>
      <c r="CW18" s="679"/>
      <c r="CX18" s="679"/>
      <c r="CY18" s="680"/>
      <c r="CZ18" s="715" t="s">
        <v>136</v>
      </c>
      <c r="DA18" s="715"/>
      <c r="DB18" s="715"/>
      <c r="DC18" s="715"/>
      <c r="DD18" s="684" t="s">
        <v>136</v>
      </c>
      <c r="DE18" s="679"/>
      <c r="DF18" s="679"/>
      <c r="DG18" s="679"/>
      <c r="DH18" s="679"/>
      <c r="DI18" s="679"/>
      <c r="DJ18" s="679"/>
      <c r="DK18" s="679"/>
      <c r="DL18" s="679"/>
      <c r="DM18" s="679"/>
      <c r="DN18" s="679"/>
      <c r="DO18" s="679"/>
      <c r="DP18" s="680"/>
      <c r="DQ18" s="684" t="s">
        <v>136</v>
      </c>
      <c r="DR18" s="679"/>
      <c r="DS18" s="679"/>
      <c r="DT18" s="679"/>
      <c r="DU18" s="679"/>
      <c r="DV18" s="679"/>
      <c r="DW18" s="679"/>
      <c r="DX18" s="679"/>
      <c r="DY18" s="679"/>
      <c r="DZ18" s="679"/>
      <c r="EA18" s="679"/>
      <c r="EB18" s="679"/>
      <c r="EC18" s="724"/>
    </row>
    <row r="19" spans="2:133" ht="11.25" customHeight="1" x14ac:dyDescent="0.15">
      <c r="B19" s="675" t="s">
        <v>272</v>
      </c>
      <c r="C19" s="676"/>
      <c r="D19" s="676"/>
      <c r="E19" s="676"/>
      <c r="F19" s="676"/>
      <c r="G19" s="676"/>
      <c r="H19" s="676"/>
      <c r="I19" s="676"/>
      <c r="J19" s="676"/>
      <c r="K19" s="676"/>
      <c r="L19" s="676"/>
      <c r="M19" s="676"/>
      <c r="N19" s="676"/>
      <c r="O19" s="676"/>
      <c r="P19" s="676"/>
      <c r="Q19" s="677"/>
      <c r="R19" s="678">
        <v>2054</v>
      </c>
      <c r="S19" s="679"/>
      <c r="T19" s="679"/>
      <c r="U19" s="679"/>
      <c r="V19" s="679"/>
      <c r="W19" s="679"/>
      <c r="X19" s="679"/>
      <c r="Y19" s="680"/>
      <c r="Z19" s="715">
        <v>0</v>
      </c>
      <c r="AA19" s="715"/>
      <c r="AB19" s="715"/>
      <c r="AC19" s="715"/>
      <c r="AD19" s="716">
        <v>2054</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240</v>
      </c>
      <c r="BH19" s="679"/>
      <c r="BI19" s="679"/>
      <c r="BJ19" s="679"/>
      <c r="BK19" s="679"/>
      <c r="BL19" s="679"/>
      <c r="BM19" s="679"/>
      <c r="BN19" s="680"/>
      <c r="BO19" s="715">
        <v>0</v>
      </c>
      <c r="BP19" s="715"/>
      <c r="BQ19" s="715"/>
      <c r="BR19" s="715"/>
      <c r="BS19" s="684" t="s">
        <v>136</v>
      </c>
      <c r="BT19" s="679"/>
      <c r="BU19" s="679"/>
      <c r="BV19" s="679"/>
      <c r="BW19" s="679"/>
      <c r="BX19" s="679"/>
      <c r="BY19" s="679"/>
      <c r="BZ19" s="679"/>
      <c r="CA19" s="679"/>
      <c r="CB19" s="724"/>
      <c r="CD19" s="725" t="s">
        <v>274</v>
      </c>
      <c r="CE19" s="722"/>
      <c r="CF19" s="722"/>
      <c r="CG19" s="722"/>
      <c r="CH19" s="722"/>
      <c r="CI19" s="722"/>
      <c r="CJ19" s="722"/>
      <c r="CK19" s="722"/>
      <c r="CL19" s="722"/>
      <c r="CM19" s="722"/>
      <c r="CN19" s="722"/>
      <c r="CO19" s="722"/>
      <c r="CP19" s="722"/>
      <c r="CQ19" s="723"/>
      <c r="CR19" s="678" t="s">
        <v>275</v>
      </c>
      <c r="CS19" s="679"/>
      <c r="CT19" s="679"/>
      <c r="CU19" s="679"/>
      <c r="CV19" s="679"/>
      <c r="CW19" s="679"/>
      <c r="CX19" s="679"/>
      <c r="CY19" s="680"/>
      <c r="CZ19" s="715" t="s">
        <v>233</v>
      </c>
      <c r="DA19" s="715"/>
      <c r="DB19" s="715"/>
      <c r="DC19" s="715"/>
      <c r="DD19" s="684" t="s">
        <v>233</v>
      </c>
      <c r="DE19" s="679"/>
      <c r="DF19" s="679"/>
      <c r="DG19" s="679"/>
      <c r="DH19" s="679"/>
      <c r="DI19" s="679"/>
      <c r="DJ19" s="679"/>
      <c r="DK19" s="679"/>
      <c r="DL19" s="679"/>
      <c r="DM19" s="679"/>
      <c r="DN19" s="679"/>
      <c r="DO19" s="679"/>
      <c r="DP19" s="680"/>
      <c r="DQ19" s="684" t="s">
        <v>233</v>
      </c>
      <c r="DR19" s="679"/>
      <c r="DS19" s="679"/>
      <c r="DT19" s="679"/>
      <c r="DU19" s="679"/>
      <c r="DV19" s="679"/>
      <c r="DW19" s="679"/>
      <c r="DX19" s="679"/>
      <c r="DY19" s="679"/>
      <c r="DZ19" s="679"/>
      <c r="EA19" s="679"/>
      <c r="EB19" s="679"/>
      <c r="EC19" s="724"/>
    </row>
    <row r="20" spans="2:133" ht="11.25" customHeight="1" x14ac:dyDescent="0.15">
      <c r="B20" s="675" t="s">
        <v>276</v>
      </c>
      <c r="C20" s="676"/>
      <c r="D20" s="676"/>
      <c r="E20" s="676"/>
      <c r="F20" s="676"/>
      <c r="G20" s="676"/>
      <c r="H20" s="676"/>
      <c r="I20" s="676"/>
      <c r="J20" s="676"/>
      <c r="K20" s="676"/>
      <c r="L20" s="676"/>
      <c r="M20" s="676"/>
      <c r="N20" s="676"/>
      <c r="O20" s="676"/>
      <c r="P20" s="676"/>
      <c r="Q20" s="677"/>
      <c r="R20" s="678">
        <v>631</v>
      </c>
      <c r="S20" s="679"/>
      <c r="T20" s="679"/>
      <c r="U20" s="679"/>
      <c r="V20" s="679"/>
      <c r="W20" s="679"/>
      <c r="X20" s="679"/>
      <c r="Y20" s="680"/>
      <c r="Z20" s="715">
        <v>0</v>
      </c>
      <c r="AA20" s="715"/>
      <c r="AB20" s="715"/>
      <c r="AC20" s="715"/>
      <c r="AD20" s="716">
        <v>631</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240</v>
      </c>
      <c r="BH20" s="679"/>
      <c r="BI20" s="679"/>
      <c r="BJ20" s="679"/>
      <c r="BK20" s="679"/>
      <c r="BL20" s="679"/>
      <c r="BM20" s="679"/>
      <c r="BN20" s="680"/>
      <c r="BO20" s="715">
        <v>0</v>
      </c>
      <c r="BP20" s="715"/>
      <c r="BQ20" s="715"/>
      <c r="BR20" s="715"/>
      <c r="BS20" s="684" t="s">
        <v>233</v>
      </c>
      <c r="BT20" s="679"/>
      <c r="BU20" s="679"/>
      <c r="BV20" s="679"/>
      <c r="BW20" s="679"/>
      <c r="BX20" s="679"/>
      <c r="BY20" s="679"/>
      <c r="BZ20" s="679"/>
      <c r="CA20" s="679"/>
      <c r="CB20" s="724"/>
      <c r="CD20" s="725" t="s">
        <v>278</v>
      </c>
      <c r="CE20" s="722"/>
      <c r="CF20" s="722"/>
      <c r="CG20" s="722"/>
      <c r="CH20" s="722"/>
      <c r="CI20" s="722"/>
      <c r="CJ20" s="722"/>
      <c r="CK20" s="722"/>
      <c r="CL20" s="722"/>
      <c r="CM20" s="722"/>
      <c r="CN20" s="722"/>
      <c r="CO20" s="722"/>
      <c r="CP20" s="722"/>
      <c r="CQ20" s="723"/>
      <c r="CR20" s="678">
        <v>15034025</v>
      </c>
      <c r="CS20" s="679"/>
      <c r="CT20" s="679"/>
      <c r="CU20" s="679"/>
      <c r="CV20" s="679"/>
      <c r="CW20" s="679"/>
      <c r="CX20" s="679"/>
      <c r="CY20" s="680"/>
      <c r="CZ20" s="715">
        <v>100</v>
      </c>
      <c r="DA20" s="715"/>
      <c r="DB20" s="715"/>
      <c r="DC20" s="715"/>
      <c r="DD20" s="684">
        <v>4146276</v>
      </c>
      <c r="DE20" s="679"/>
      <c r="DF20" s="679"/>
      <c r="DG20" s="679"/>
      <c r="DH20" s="679"/>
      <c r="DI20" s="679"/>
      <c r="DJ20" s="679"/>
      <c r="DK20" s="679"/>
      <c r="DL20" s="679"/>
      <c r="DM20" s="679"/>
      <c r="DN20" s="679"/>
      <c r="DO20" s="679"/>
      <c r="DP20" s="680"/>
      <c r="DQ20" s="684">
        <v>7885633</v>
      </c>
      <c r="DR20" s="679"/>
      <c r="DS20" s="679"/>
      <c r="DT20" s="679"/>
      <c r="DU20" s="679"/>
      <c r="DV20" s="679"/>
      <c r="DW20" s="679"/>
      <c r="DX20" s="679"/>
      <c r="DY20" s="679"/>
      <c r="DZ20" s="679"/>
      <c r="EA20" s="679"/>
      <c r="EB20" s="679"/>
      <c r="EC20" s="724"/>
    </row>
    <row r="21" spans="2:133" ht="11.25" customHeight="1" x14ac:dyDescent="0.15">
      <c r="B21" s="675" t="s">
        <v>279</v>
      </c>
      <c r="C21" s="676"/>
      <c r="D21" s="676"/>
      <c r="E21" s="676"/>
      <c r="F21" s="676"/>
      <c r="G21" s="676"/>
      <c r="H21" s="676"/>
      <c r="I21" s="676"/>
      <c r="J21" s="676"/>
      <c r="K21" s="676"/>
      <c r="L21" s="676"/>
      <c r="M21" s="676"/>
      <c r="N21" s="676"/>
      <c r="O21" s="676"/>
      <c r="P21" s="676"/>
      <c r="Q21" s="677"/>
      <c r="R21" s="678">
        <v>42456</v>
      </c>
      <c r="S21" s="679"/>
      <c r="T21" s="679"/>
      <c r="U21" s="679"/>
      <c r="V21" s="679"/>
      <c r="W21" s="679"/>
      <c r="X21" s="679"/>
      <c r="Y21" s="680"/>
      <c r="Z21" s="715">
        <v>0.3</v>
      </c>
      <c r="AA21" s="715"/>
      <c r="AB21" s="715"/>
      <c r="AC21" s="715"/>
      <c r="AD21" s="716">
        <v>42456</v>
      </c>
      <c r="AE21" s="716"/>
      <c r="AF21" s="716"/>
      <c r="AG21" s="716"/>
      <c r="AH21" s="716"/>
      <c r="AI21" s="716"/>
      <c r="AJ21" s="716"/>
      <c r="AK21" s="716"/>
      <c r="AL21" s="681">
        <v>0.7</v>
      </c>
      <c r="AM21" s="682"/>
      <c r="AN21" s="682"/>
      <c r="AO21" s="717"/>
      <c r="AP21" s="773" t="s">
        <v>280</v>
      </c>
      <c r="AQ21" s="780"/>
      <c r="AR21" s="780"/>
      <c r="AS21" s="780"/>
      <c r="AT21" s="780"/>
      <c r="AU21" s="780"/>
      <c r="AV21" s="780"/>
      <c r="AW21" s="780"/>
      <c r="AX21" s="780"/>
      <c r="AY21" s="780"/>
      <c r="AZ21" s="780"/>
      <c r="BA21" s="780"/>
      <c r="BB21" s="780"/>
      <c r="BC21" s="780"/>
      <c r="BD21" s="780"/>
      <c r="BE21" s="780"/>
      <c r="BF21" s="775"/>
      <c r="BG21" s="678">
        <v>240</v>
      </c>
      <c r="BH21" s="679"/>
      <c r="BI21" s="679"/>
      <c r="BJ21" s="679"/>
      <c r="BK21" s="679"/>
      <c r="BL21" s="679"/>
      <c r="BM21" s="679"/>
      <c r="BN21" s="680"/>
      <c r="BO21" s="715">
        <v>0</v>
      </c>
      <c r="BP21" s="715"/>
      <c r="BQ21" s="715"/>
      <c r="BR21" s="715"/>
      <c r="BS21" s="684" t="s">
        <v>136</v>
      </c>
      <c r="BT21" s="679"/>
      <c r="BU21" s="679"/>
      <c r="BV21" s="679"/>
      <c r="BW21" s="679"/>
      <c r="BX21" s="679"/>
      <c r="BY21" s="679"/>
      <c r="BZ21" s="679"/>
      <c r="CA21" s="679"/>
      <c r="CB21" s="724"/>
      <c r="CD21" s="785"/>
      <c r="CE21" s="703"/>
      <c r="CF21" s="703"/>
      <c r="CG21" s="703"/>
      <c r="CH21" s="703"/>
      <c r="CI21" s="703"/>
      <c r="CJ21" s="703"/>
      <c r="CK21" s="703"/>
      <c r="CL21" s="703"/>
      <c r="CM21" s="703"/>
      <c r="CN21" s="703"/>
      <c r="CO21" s="703"/>
      <c r="CP21" s="703"/>
      <c r="CQ21" s="704"/>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1421405</v>
      </c>
      <c r="S22" s="679"/>
      <c r="T22" s="679"/>
      <c r="U22" s="679"/>
      <c r="V22" s="679"/>
      <c r="W22" s="679"/>
      <c r="X22" s="679"/>
      <c r="Y22" s="680"/>
      <c r="Z22" s="715">
        <v>9</v>
      </c>
      <c r="AA22" s="715"/>
      <c r="AB22" s="715"/>
      <c r="AC22" s="715"/>
      <c r="AD22" s="716">
        <v>853549</v>
      </c>
      <c r="AE22" s="716"/>
      <c r="AF22" s="716"/>
      <c r="AG22" s="716"/>
      <c r="AH22" s="716"/>
      <c r="AI22" s="716"/>
      <c r="AJ22" s="716"/>
      <c r="AK22" s="716"/>
      <c r="AL22" s="681">
        <v>13.2</v>
      </c>
      <c r="AM22" s="682"/>
      <c r="AN22" s="682"/>
      <c r="AO22" s="717"/>
      <c r="AP22" s="773" t="s">
        <v>282</v>
      </c>
      <c r="AQ22" s="780"/>
      <c r="AR22" s="780"/>
      <c r="AS22" s="780"/>
      <c r="AT22" s="780"/>
      <c r="AU22" s="780"/>
      <c r="AV22" s="780"/>
      <c r="AW22" s="780"/>
      <c r="AX22" s="780"/>
      <c r="AY22" s="780"/>
      <c r="AZ22" s="780"/>
      <c r="BA22" s="780"/>
      <c r="BB22" s="780"/>
      <c r="BC22" s="780"/>
      <c r="BD22" s="780"/>
      <c r="BE22" s="780"/>
      <c r="BF22" s="775"/>
      <c r="BG22" s="678" t="s">
        <v>136</v>
      </c>
      <c r="BH22" s="679"/>
      <c r="BI22" s="679"/>
      <c r="BJ22" s="679"/>
      <c r="BK22" s="679"/>
      <c r="BL22" s="679"/>
      <c r="BM22" s="679"/>
      <c r="BN22" s="680"/>
      <c r="BO22" s="715" t="s">
        <v>275</v>
      </c>
      <c r="BP22" s="715"/>
      <c r="BQ22" s="715"/>
      <c r="BR22" s="715"/>
      <c r="BS22" s="684" t="s">
        <v>235</v>
      </c>
      <c r="BT22" s="679"/>
      <c r="BU22" s="679"/>
      <c r="BV22" s="679"/>
      <c r="BW22" s="679"/>
      <c r="BX22" s="679"/>
      <c r="BY22" s="679"/>
      <c r="BZ22" s="679"/>
      <c r="CA22" s="679"/>
      <c r="CB22" s="724"/>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853549</v>
      </c>
      <c r="S23" s="679"/>
      <c r="T23" s="679"/>
      <c r="U23" s="679"/>
      <c r="V23" s="679"/>
      <c r="W23" s="679"/>
      <c r="X23" s="679"/>
      <c r="Y23" s="680"/>
      <c r="Z23" s="715">
        <v>5.4</v>
      </c>
      <c r="AA23" s="715"/>
      <c r="AB23" s="715"/>
      <c r="AC23" s="715"/>
      <c r="AD23" s="716">
        <v>853549</v>
      </c>
      <c r="AE23" s="716"/>
      <c r="AF23" s="716"/>
      <c r="AG23" s="716"/>
      <c r="AH23" s="716"/>
      <c r="AI23" s="716"/>
      <c r="AJ23" s="716"/>
      <c r="AK23" s="716"/>
      <c r="AL23" s="681">
        <v>13.2</v>
      </c>
      <c r="AM23" s="682"/>
      <c r="AN23" s="682"/>
      <c r="AO23" s="717"/>
      <c r="AP23" s="773" t="s">
        <v>285</v>
      </c>
      <c r="AQ23" s="780"/>
      <c r="AR23" s="780"/>
      <c r="AS23" s="780"/>
      <c r="AT23" s="780"/>
      <c r="AU23" s="780"/>
      <c r="AV23" s="780"/>
      <c r="AW23" s="780"/>
      <c r="AX23" s="780"/>
      <c r="AY23" s="780"/>
      <c r="AZ23" s="780"/>
      <c r="BA23" s="780"/>
      <c r="BB23" s="780"/>
      <c r="BC23" s="780"/>
      <c r="BD23" s="780"/>
      <c r="BE23" s="780"/>
      <c r="BF23" s="775"/>
      <c r="BG23" s="678" t="s">
        <v>233</v>
      </c>
      <c r="BH23" s="679"/>
      <c r="BI23" s="679"/>
      <c r="BJ23" s="679"/>
      <c r="BK23" s="679"/>
      <c r="BL23" s="679"/>
      <c r="BM23" s="679"/>
      <c r="BN23" s="680"/>
      <c r="BO23" s="715" t="s">
        <v>233</v>
      </c>
      <c r="BP23" s="715"/>
      <c r="BQ23" s="715"/>
      <c r="BR23" s="715"/>
      <c r="BS23" s="684" t="s">
        <v>233</v>
      </c>
      <c r="BT23" s="679"/>
      <c r="BU23" s="679"/>
      <c r="BV23" s="679"/>
      <c r="BW23" s="679"/>
      <c r="BX23" s="679"/>
      <c r="BY23" s="679"/>
      <c r="BZ23" s="679"/>
      <c r="CA23" s="679"/>
      <c r="CB23" s="724"/>
      <c r="CD23" s="782" t="s">
        <v>222</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168335</v>
      </c>
      <c r="S24" s="679"/>
      <c r="T24" s="679"/>
      <c r="U24" s="679"/>
      <c r="V24" s="679"/>
      <c r="W24" s="679"/>
      <c r="X24" s="679"/>
      <c r="Y24" s="680"/>
      <c r="Z24" s="715">
        <v>1.1000000000000001</v>
      </c>
      <c r="AA24" s="715"/>
      <c r="AB24" s="715"/>
      <c r="AC24" s="715"/>
      <c r="AD24" s="716" t="s">
        <v>233</v>
      </c>
      <c r="AE24" s="716"/>
      <c r="AF24" s="716"/>
      <c r="AG24" s="716"/>
      <c r="AH24" s="716"/>
      <c r="AI24" s="716"/>
      <c r="AJ24" s="716"/>
      <c r="AK24" s="716"/>
      <c r="AL24" s="681" t="s">
        <v>136</v>
      </c>
      <c r="AM24" s="682"/>
      <c r="AN24" s="682"/>
      <c r="AO24" s="717"/>
      <c r="AP24" s="773" t="s">
        <v>292</v>
      </c>
      <c r="AQ24" s="780"/>
      <c r="AR24" s="780"/>
      <c r="AS24" s="780"/>
      <c r="AT24" s="780"/>
      <c r="AU24" s="780"/>
      <c r="AV24" s="780"/>
      <c r="AW24" s="780"/>
      <c r="AX24" s="780"/>
      <c r="AY24" s="780"/>
      <c r="AZ24" s="780"/>
      <c r="BA24" s="780"/>
      <c r="BB24" s="780"/>
      <c r="BC24" s="780"/>
      <c r="BD24" s="780"/>
      <c r="BE24" s="780"/>
      <c r="BF24" s="775"/>
      <c r="BG24" s="678" t="s">
        <v>136</v>
      </c>
      <c r="BH24" s="679"/>
      <c r="BI24" s="679"/>
      <c r="BJ24" s="679"/>
      <c r="BK24" s="679"/>
      <c r="BL24" s="679"/>
      <c r="BM24" s="679"/>
      <c r="BN24" s="680"/>
      <c r="BO24" s="715" t="s">
        <v>275</v>
      </c>
      <c r="BP24" s="715"/>
      <c r="BQ24" s="715"/>
      <c r="BR24" s="715"/>
      <c r="BS24" s="684" t="s">
        <v>233</v>
      </c>
      <c r="BT24" s="679"/>
      <c r="BU24" s="679"/>
      <c r="BV24" s="679"/>
      <c r="BW24" s="679"/>
      <c r="BX24" s="679"/>
      <c r="BY24" s="679"/>
      <c r="BZ24" s="679"/>
      <c r="CA24" s="679"/>
      <c r="CB24" s="724"/>
      <c r="CD24" s="736" t="s">
        <v>293</v>
      </c>
      <c r="CE24" s="737"/>
      <c r="CF24" s="737"/>
      <c r="CG24" s="737"/>
      <c r="CH24" s="737"/>
      <c r="CI24" s="737"/>
      <c r="CJ24" s="737"/>
      <c r="CK24" s="737"/>
      <c r="CL24" s="737"/>
      <c r="CM24" s="737"/>
      <c r="CN24" s="737"/>
      <c r="CO24" s="737"/>
      <c r="CP24" s="737"/>
      <c r="CQ24" s="738"/>
      <c r="CR24" s="733">
        <v>5792903</v>
      </c>
      <c r="CS24" s="734"/>
      <c r="CT24" s="734"/>
      <c r="CU24" s="734"/>
      <c r="CV24" s="734"/>
      <c r="CW24" s="734"/>
      <c r="CX24" s="734"/>
      <c r="CY24" s="777"/>
      <c r="CZ24" s="778">
        <v>38.5</v>
      </c>
      <c r="DA24" s="753"/>
      <c r="DB24" s="753"/>
      <c r="DC24" s="781"/>
      <c r="DD24" s="776">
        <v>3652143</v>
      </c>
      <c r="DE24" s="734"/>
      <c r="DF24" s="734"/>
      <c r="DG24" s="734"/>
      <c r="DH24" s="734"/>
      <c r="DI24" s="734"/>
      <c r="DJ24" s="734"/>
      <c r="DK24" s="777"/>
      <c r="DL24" s="776">
        <v>3457288</v>
      </c>
      <c r="DM24" s="734"/>
      <c r="DN24" s="734"/>
      <c r="DO24" s="734"/>
      <c r="DP24" s="734"/>
      <c r="DQ24" s="734"/>
      <c r="DR24" s="734"/>
      <c r="DS24" s="734"/>
      <c r="DT24" s="734"/>
      <c r="DU24" s="734"/>
      <c r="DV24" s="777"/>
      <c r="DW24" s="778">
        <v>49.7</v>
      </c>
      <c r="DX24" s="753"/>
      <c r="DY24" s="753"/>
      <c r="DZ24" s="753"/>
      <c r="EA24" s="753"/>
      <c r="EB24" s="753"/>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v>399521</v>
      </c>
      <c r="S25" s="679"/>
      <c r="T25" s="679"/>
      <c r="U25" s="679"/>
      <c r="V25" s="679"/>
      <c r="W25" s="679"/>
      <c r="X25" s="679"/>
      <c r="Y25" s="680"/>
      <c r="Z25" s="715">
        <v>2.5</v>
      </c>
      <c r="AA25" s="715"/>
      <c r="AB25" s="715"/>
      <c r="AC25" s="715"/>
      <c r="AD25" s="716" t="s">
        <v>136</v>
      </c>
      <c r="AE25" s="716"/>
      <c r="AF25" s="716"/>
      <c r="AG25" s="716"/>
      <c r="AH25" s="716"/>
      <c r="AI25" s="716"/>
      <c r="AJ25" s="716"/>
      <c r="AK25" s="716"/>
      <c r="AL25" s="681" t="s">
        <v>136</v>
      </c>
      <c r="AM25" s="682"/>
      <c r="AN25" s="682"/>
      <c r="AO25" s="717"/>
      <c r="AP25" s="773" t="s">
        <v>295</v>
      </c>
      <c r="AQ25" s="780"/>
      <c r="AR25" s="780"/>
      <c r="AS25" s="780"/>
      <c r="AT25" s="780"/>
      <c r="AU25" s="780"/>
      <c r="AV25" s="780"/>
      <c r="AW25" s="780"/>
      <c r="AX25" s="780"/>
      <c r="AY25" s="780"/>
      <c r="AZ25" s="780"/>
      <c r="BA25" s="780"/>
      <c r="BB25" s="780"/>
      <c r="BC25" s="780"/>
      <c r="BD25" s="780"/>
      <c r="BE25" s="780"/>
      <c r="BF25" s="775"/>
      <c r="BG25" s="678" t="s">
        <v>233</v>
      </c>
      <c r="BH25" s="679"/>
      <c r="BI25" s="679"/>
      <c r="BJ25" s="679"/>
      <c r="BK25" s="679"/>
      <c r="BL25" s="679"/>
      <c r="BM25" s="679"/>
      <c r="BN25" s="680"/>
      <c r="BO25" s="715" t="s">
        <v>233</v>
      </c>
      <c r="BP25" s="715"/>
      <c r="BQ25" s="715"/>
      <c r="BR25" s="715"/>
      <c r="BS25" s="684" t="s">
        <v>233</v>
      </c>
      <c r="BT25" s="679"/>
      <c r="BU25" s="679"/>
      <c r="BV25" s="679"/>
      <c r="BW25" s="679"/>
      <c r="BX25" s="679"/>
      <c r="BY25" s="679"/>
      <c r="BZ25" s="679"/>
      <c r="CA25" s="679"/>
      <c r="CB25" s="724"/>
      <c r="CD25" s="725" t="s">
        <v>296</v>
      </c>
      <c r="CE25" s="722"/>
      <c r="CF25" s="722"/>
      <c r="CG25" s="722"/>
      <c r="CH25" s="722"/>
      <c r="CI25" s="722"/>
      <c r="CJ25" s="722"/>
      <c r="CK25" s="722"/>
      <c r="CL25" s="722"/>
      <c r="CM25" s="722"/>
      <c r="CN25" s="722"/>
      <c r="CO25" s="722"/>
      <c r="CP25" s="722"/>
      <c r="CQ25" s="723"/>
      <c r="CR25" s="678">
        <v>1830050</v>
      </c>
      <c r="CS25" s="697"/>
      <c r="CT25" s="697"/>
      <c r="CU25" s="697"/>
      <c r="CV25" s="697"/>
      <c r="CW25" s="697"/>
      <c r="CX25" s="697"/>
      <c r="CY25" s="698"/>
      <c r="CZ25" s="681">
        <v>12.2</v>
      </c>
      <c r="DA25" s="699"/>
      <c r="DB25" s="699"/>
      <c r="DC25" s="700"/>
      <c r="DD25" s="684">
        <v>1674264</v>
      </c>
      <c r="DE25" s="697"/>
      <c r="DF25" s="697"/>
      <c r="DG25" s="697"/>
      <c r="DH25" s="697"/>
      <c r="DI25" s="697"/>
      <c r="DJ25" s="697"/>
      <c r="DK25" s="698"/>
      <c r="DL25" s="684">
        <v>1587189</v>
      </c>
      <c r="DM25" s="697"/>
      <c r="DN25" s="697"/>
      <c r="DO25" s="697"/>
      <c r="DP25" s="697"/>
      <c r="DQ25" s="697"/>
      <c r="DR25" s="697"/>
      <c r="DS25" s="697"/>
      <c r="DT25" s="697"/>
      <c r="DU25" s="697"/>
      <c r="DV25" s="698"/>
      <c r="DW25" s="681">
        <v>22.8</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7040332</v>
      </c>
      <c r="S26" s="679"/>
      <c r="T26" s="679"/>
      <c r="U26" s="679"/>
      <c r="V26" s="679"/>
      <c r="W26" s="679"/>
      <c r="X26" s="679"/>
      <c r="Y26" s="680"/>
      <c r="Z26" s="715">
        <v>44.6</v>
      </c>
      <c r="AA26" s="715"/>
      <c r="AB26" s="715"/>
      <c r="AC26" s="715"/>
      <c r="AD26" s="716">
        <v>6472476</v>
      </c>
      <c r="AE26" s="716"/>
      <c r="AF26" s="716"/>
      <c r="AG26" s="716"/>
      <c r="AH26" s="716"/>
      <c r="AI26" s="716"/>
      <c r="AJ26" s="716"/>
      <c r="AK26" s="716"/>
      <c r="AL26" s="681">
        <v>99.7</v>
      </c>
      <c r="AM26" s="682"/>
      <c r="AN26" s="682"/>
      <c r="AO26" s="717"/>
      <c r="AP26" s="773" t="s">
        <v>298</v>
      </c>
      <c r="AQ26" s="774"/>
      <c r="AR26" s="774"/>
      <c r="AS26" s="774"/>
      <c r="AT26" s="774"/>
      <c r="AU26" s="774"/>
      <c r="AV26" s="774"/>
      <c r="AW26" s="774"/>
      <c r="AX26" s="774"/>
      <c r="AY26" s="774"/>
      <c r="AZ26" s="774"/>
      <c r="BA26" s="774"/>
      <c r="BB26" s="774"/>
      <c r="BC26" s="774"/>
      <c r="BD26" s="774"/>
      <c r="BE26" s="774"/>
      <c r="BF26" s="775"/>
      <c r="BG26" s="678" t="s">
        <v>136</v>
      </c>
      <c r="BH26" s="679"/>
      <c r="BI26" s="679"/>
      <c r="BJ26" s="679"/>
      <c r="BK26" s="679"/>
      <c r="BL26" s="679"/>
      <c r="BM26" s="679"/>
      <c r="BN26" s="680"/>
      <c r="BO26" s="715" t="s">
        <v>136</v>
      </c>
      <c r="BP26" s="715"/>
      <c r="BQ26" s="715"/>
      <c r="BR26" s="715"/>
      <c r="BS26" s="684" t="s">
        <v>136</v>
      </c>
      <c r="BT26" s="679"/>
      <c r="BU26" s="679"/>
      <c r="BV26" s="679"/>
      <c r="BW26" s="679"/>
      <c r="BX26" s="679"/>
      <c r="BY26" s="679"/>
      <c r="BZ26" s="679"/>
      <c r="CA26" s="679"/>
      <c r="CB26" s="724"/>
      <c r="CD26" s="725" t="s">
        <v>299</v>
      </c>
      <c r="CE26" s="722"/>
      <c r="CF26" s="722"/>
      <c r="CG26" s="722"/>
      <c r="CH26" s="722"/>
      <c r="CI26" s="722"/>
      <c r="CJ26" s="722"/>
      <c r="CK26" s="722"/>
      <c r="CL26" s="722"/>
      <c r="CM26" s="722"/>
      <c r="CN26" s="722"/>
      <c r="CO26" s="722"/>
      <c r="CP26" s="722"/>
      <c r="CQ26" s="723"/>
      <c r="CR26" s="678">
        <v>1240058</v>
      </c>
      <c r="CS26" s="679"/>
      <c r="CT26" s="679"/>
      <c r="CU26" s="679"/>
      <c r="CV26" s="679"/>
      <c r="CW26" s="679"/>
      <c r="CX26" s="679"/>
      <c r="CY26" s="680"/>
      <c r="CZ26" s="681">
        <v>8.1999999999999993</v>
      </c>
      <c r="DA26" s="699"/>
      <c r="DB26" s="699"/>
      <c r="DC26" s="700"/>
      <c r="DD26" s="684">
        <v>1109718</v>
      </c>
      <c r="DE26" s="679"/>
      <c r="DF26" s="679"/>
      <c r="DG26" s="679"/>
      <c r="DH26" s="679"/>
      <c r="DI26" s="679"/>
      <c r="DJ26" s="679"/>
      <c r="DK26" s="680"/>
      <c r="DL26" s="684" t="s">
        <v>136</v>
      </c>
      <c r="DM26" s="679"/>
      <c r="DN26" s="679"/>
      <c r="DO26" s="679"/>
      <c r="DP26" s="679"/>
      <c r="DQ26" s="679"/>
      <c r="DR26" s="679"/>
      <c r="DS26" s="679"/>
      <c r="DT26" s="679"/>
      <c r="DU26" s="679"/>
      <c r="DV26" s="680"/>
      <c r="DW26" s="681" t="s">
        <v>136</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4580</v>
      </c>
      <c r="S27" s="679"/>
      <c r="T27" s="679"/>
      <c r="U27" s="679"/>
      <c r="V27" s="679"/>
      <c r="W27" s="679"/>
      <c r="X27" s="679"/>
      <c r="Y27" s="680"/>
      <c r="Z27" s="715">
        <v>0</v>
      </c>
      <c r="AA27" s="715"/>
      <c r="AB27" s="715"/>
      <c r="AC27" s="715"/>
      <c r="AD27" s="716">
        <v>4580</v>
      </c>
      <c r="AE27" s="716"/>
      <c r="AF27" s="716"/>
      <c r="AG27" s="716"/>
      <c r="AH27" s="716"/>
      <c r="AI27" s="716"/>
      <c r="AJ27" s="716"/>
      <c r="AK27" s="716"/>
      <c r="AL27" s="681">
        <v>0.1</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4760952</v>
      </c>
      <c r="BH27" s="679"/>
      <c r="BI27" s="679"/>
      <c r="BJ27" s="679"/>
      <c r="BK27" s="679"/>
      <c r="BL27" s="679"/>
      <c r="BM27" s="679"/>
      <c r="BN27" s="680"/>
      <c r="BO27" s="715">
        <v>100</v>
      </c>
      <c r="BP27" s="715"/>
      <c r="BQ27" s="715"/>
      <c r="BR27" s="715"/>
      <c r="BS27" s="684" t="s">
        <v>136</v>
      </c>
      <c r="BT27" s="679"/>
      <c r="BU27" s="679"/>
      <c r="BV27" s="679"/>
      <c r="BW27" s="679"/>
      <c r="BX27" s="679"/>
      <c r="BY27" s="679"/>
      <c r="BZ27" s="679"/>
      <c r="CA27" s="679"/>
      <c r="CB27" s="724"/>
      <c r="CD27" s="725" t="s">
        <v>302</v>
      </c>
      <c r="CE27" s="722"/>
      <c r="CF27" s="722"/>
      <c r="CG27" s="722"/>
      <c r="CH27" s="722"/>
      <c r="CI27" s="722"/>
      <c r="CJ27" s="722"/>
      <c r="CK27" s="722"/>
      <c r="CL27" s="722"/>
      <c r="CM27" s="722"/>
      <c r="CN27" s="722"/>
      <c r="CO27" s="722"/>
      <c r="CP27" s="722"/>
      <c r="CQ27" s="723"/>
      <c r="CR27" s="678">
        <v>2727782</v>
      </c>
      <c r="CS27" s="697"/>
      <c r="CT27" s="697"/>
      <c r="CU27" s="697"/>
      <c r="CV27" s="697"/>
      <c r="CW27" s="697"/>
      <c r="CX27" s="697"/>
      <c r="CY27" s="698"/>
      <c r="CZ27" s="681">
        <v>18.100000000000001</v>
      </c>
      <c r="DA27" s="699"/>
      <c r="DB27" s="699"/>
      <c r="DC27" s="700"/>
      <c r="DD27" s="684">
        <v>820031</v>
      </c>
      <c r="DE27" s="697"/>
      <c r="DF27" s="697"/>
      <c r="DG27" s="697"/>
      <c r="DH27" s="697"/>
      <c r="DI27" s="697"/>
      <c r="DJ27" s="697"/>
      <c r="DK27" s="698"/>
      <c r="DL27" s="684">
        <v>712251</v>
      </c>
      <c r="DM27" s="697"/>
      <c r="DN27" s="697"/>
      <c r="DO27" s="697"/>
      <c r="DP27" s="697"/>
      <c r="DQ27" s="697"/>
      <c r="DR27" s="697"/>
      <c r="DS27" s="697"/>
      <c r="DT27" s="697"/>
      <c r="DU27" s="697"/>
      <c r="DV27" s="698"/>
      <c r="DW27" s="681">
        <v>10.199999999999999</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120152</v>
      </c>
      <c r="S28" s="679"/>
      <c r="T28" s="679"/>
      <c r="U28" s="679"/>
      <c r="V28" s="679"/>
      <c r="W28" s="679"/>
      <c r="X28" s="679"/>
      <c r="Y28" s="680"/>
      <c r="Z28" s="715">
        <v>0.8</v>
      </c>
      <c r="AA28" s="715"/>
      <c r="AB28" s="715"/>
      <c r="AC28" s="715"/>
      <c r="AD28" s="716" t="s">
        <v>233</v>
      </c>
      <c r="AE28" s="716"/>
      <c r="AF28" s="716"/>
      <c r="AG28" s="716"/>
      <c r="AH28" s="716"/>
      <c r="AI28" s="716"/>
      <c r="AJ28" s="716"/>
      <c r="AK28" s="716"/>
      <c r="AL28" s="681" t="s">
        <v>233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4"/>
      <c r="CD28" s="725" t="s">
        <v>304</v>
      </c>
      <c r="CE28" s="722"/>
      <c r="CF28" s="722"/>
      <c r="CG28" s="722"/>
      <c r="CH28" s="722"/>
      <c r="CI28" s="722"/>
      <c r="CJ28" s="722"/>
      <c r="CK28" s="722"/>
      <c r="CL28" s="722"/>
      <c r="CM28" s="722"/>
      <c r="CN28" s="722"/>
      <c r="CO28" s="722"/>
      <c r="CP28" s="722"/>
      <c r="CQ28" s="723"/>
      <c r="CR28" s="678">
        <v>1235071</v>
      </c>
      <c r="CS28" s="679"/>
      <c r="CT28" s="679"/>
      <c r="CU28" s="679"/>
      <c r="CV28" s="679"/>
      <c r="CW28" s="679"/>
      <c r="CX28" s="679"/>
      <c r="CY28" s="680"/>
      <c r="CZ28" s="681">
        <v>8.1999999999999993</v>
      </c>
      <c r="DA28" s="699"/>
      <c r="DB28" s="699"/>
      <c r="DC28" s="700"/>
      <c r="DD28" s="684">
        <v>1157848</v>
      </c>
      <c r="DE28" s="679"/>
      <c r="DF28" s="679"/>
      <c r="DG28" s="679"/>
      <c r="DH28" s="679"/>
      <c r="DI28" s="679"/>
      <c r="DJ28" s="679"/>
      <c r="DK28" s="680"/>
      <c r="DL28" s="684">
        <v>1157848</v>
      </c>
      <c r="DM28" s="679"/>
      <c r="DN28" s="679"/>
      <c r="DO28" s="679"/>
      <c r="DP28" s="679"/>
      <c r="DQ28" s="679"/>
      <c r="DR28" s="679"/>
      <c r="DS28" s="679"/>
      <c r="DT28" s="679"/>
      <c r="DU28" s="679"/>
      <c r="DV28" s="680"/>
      <c r="DW28" s="681">
        <v>16.600000000000001</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183626</v>
      </c>
      <c r="S29" s="679"/>
      <c r="T29" s="679"/>
      <c r="U29" s="679"/>
      <c r="V29" s="679"/>
      <c r="W29" s="679"/>
      <c r="X29" s="679"/>
      <c r="Y29" s="680"/>
      <c r="Z29" s="715">
        <v>1.2</v>
      </c>
      <c r="AA29" s="715"/>
      <c r="AB29" s="715"/>
      <c r="AC29" s="715"/>
      <c r="AD29" s="716" t="s">
        <v>136</v>
      </c>
      <c r="AE29" s="716"/>
      <c r="AF29" s="716"/>
      <c r="AG29" s="716"/>
      <c r="AH29" s="716"/>
      <c r="AI29" s="716"/>
      <c r="AJ29" s="716"/>
      <c r="AK29" s="716"/>
      <c r="AL29" s="681" t="s">
        <v>136</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306</v>
      </c>
      <c r="CE29" s="768"/>
      <c r="CF29" s="725" t="s">
        <v>307</v>
      </c>
      <c r="CG29" s="722"/>
      <c r="CH29" s="722"/>
      <c r="CI29" s="722"/>
      <c r="CJ29" s="722"/>
      <c r="CK29" s="722"/>
      <c r="CL29" s="722"/>
      <c r="CM29" s="722"/>
      <c r="CN29" s="722"/>
      <c r="CO29" s="722"/>
      <c r="CP29" s="722"/>
      <c r="CQ29" s="723"/>
      <c r="CR29" s="678">
        <v>1234962</v>
      </c>
      <c r="CS29" s="697"/>
      <c r="CT29" s="697"/>
      <c r="CU29" s="697"/>
      <c r="CV29" s="697"/>
      <c r="CW29" s="697"/>
      <c r="CX29" s="697"/>
      <c r="CY29" s="698"/>
      <c r="CZ29" s="681">
        <v>8.1999999999999993</v>
      </c>
      <c r="DA29" s="699"/>
      <c r="DB29" s="699"/>
      <c r="DC29" s="700"/>
      <c r="DD29" s="684">
        <v>1157739</v>
      </c>
      <c r="DE29" s="697"/>
      <c r="DF29" s="697"/>
      <c r="DG29" s="697"/>
      <c r="DH29" s="697"/>
      <c r="DI29" s="697"/>
      <c r="DJ29" s="697"/>
      <c r="DK29" s="698"/>
      <c r="DL29" s="684">
        <v>1157739</v>
      </c>
      <c r="DM29" s="697"/>
      <c r="DN29" s="697"/>
      <c r="DO29" s="697"/>
      <c r="DP29" s="697"/>
      <c r="DQ29" s="697"/>
      <c r="DR29" s="697"/>
      <c r="DS29" s="697"/>
      <c r="DT29" s="697"/>
      <c r="DU29" s="697"/>
      <c r="DV29" s="698"/>
      <c r="DW29" s="681">
        <v>16.600000000000001</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69778</v>
      </c>
      <c r="S30" s="679"/>
      <c r="T30" s="679"/>
      <c r="U30" s="679"/>
      <c r="V30" s="679"/>
      <c r="W30" s="679"/>
      <c r="X30" s="679"/>
      <c r="Y30" s="680"/>
      <c r="Z30" s="715">
        <v>0.4</v>
      </c>
      <c r="AA30" s="715"/>
      <c r="AB30" s="715"/>
      <c r="AC30" s="715"/>
      <c r="AD30" s="716" t="s">
        <v>136</v>
      </c>
      <c r="AE30" s="716"/>
      <c r="AF30" s="716"/>
      <c r="AG30" s="716"/>
      <c r="AH30" s="716"/>
      <c r="AI30" s="716"/>
      <c r="AJ30" s="716"/>
      <c r="AK30" s="716"/>
      <c r="AL30" s="681" t="s">
        <v>233</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309</v>
      </c>
      <c r="BH30" s="764"/>
      <c r="BI30" s="764"/>
      <c r="BJ30" s="764"/>
      <c r="BK30" s="764"/>
      <c r="BL30" s="764"/>
      <c r="BM30" s="764"/>
      <c r="BN30" s="764"/>
      <c r="BO30" s="764"/>
      <c r="BP30" s="764"/>
      <c r="BQ30" s="765"/>
      <c r="BR30" s="739" t="s">
        <v>310</v>
      </c>
      <c r="BS30" s="764"/>
      <c r="BT30" s="764"/>
      <c r="BU30" s="764"/>
      <c r="BV30" s="764"/>
      <c r="BW30" s="764"/>
      <c r="BX30" s="764"/>
      <c r="BY30" s="764"/>
      <c r="BZ30" s="764"/>
      <c r="CA30" s="764"/>
      <c r="CB30" s="765"/>
      <c r="CD30" s="769"/>
      <c r="CE30" s="770"/>
      <c r="CF30" s="725" t="s">
        <v>311</v>
      </c>
      <c r="CG30" s="722"/>
      <c r="CH30" s="722"/>
      <c r="CI30" s="722"/>
      <c r="CJ30" s="722"/>
      <c r="CK30" s="722"/>
      <c r="CL30" s="722"/>
      <c r="CM30" s="722"/>
      <c r="CN30" s="722"/>
      <c r="CO30" s="722"/>
      <c r="CP30" s="722"/>
      <c r="CQ30" s="723"/>
      <c r="CR30" s="678">
        <v>1162973</v>
      </c>
      <c r="CS30" s="679"/>
      <c r="CT30" s="679"/>
      <c r="CU30" s="679"/>
      <c r="CV30" s="679"/>
      <c r="CW30" s="679"/>
      <c r="CX30" s="679"/>
      <c r="CY30" s="680"/>
      <c r="CZ30" s="681">
        <v>7.7</v>
      </c>
      <c r="DA30" s="699"/>
      <c r="DB30" s="699"/>
      <c r="DC30" s="700"/>
      <c r="DD30" s="684">
        <v>1086561</v>
      </c>
      <c r="DE30" s="679"/>
      <c r="DF30" s="679"/>
      <c r="DG30" s="679"/>
      <c r="DH30" s="679"/>
      <c r="DI30" s="679"/>
      <c r="DJ30" s="679"/>
      <c r="DK30" s="680"/>
      <c r="DL30" s="684">
        <v>1086561</v>
      </c>
      <c r="DM30" s="679"/>
      <c r="DN30" s="679"/>
      <c r="DO30" s="679"/>
      <c r="DP30" s="679"/>
      <c r="DQ30" s="679"/>
      <c r="DR30" s="679"/>
      <c r="DS30" s="679"/>
      <c r="DT30" s="679"/>
      <c r="DU30" s="679"/>
      <c r="DV30" s="680"/>
      <c r="DW30" s="681">
        <v>15.6</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2415732</v>
      </c>
      <c r="S31" s="679"/>
      <c r="T31" s="679"/>
      <c r="U31" s="679"/>
      <c r="V31" s="679"/>
      <c r="W31" s="679"/>
      <c r="X31" s="679"/>
      <c r="Y31" s="680"/>
      <c r="Z31" s="715">
        <v>15.3</v>
      </c>
      <c r="AA31" s="715"/>
      <c r="AB31" s="715"/>
      <c r="AC31" s="715"/>
      <c r="AD31" s="716" t="s">
        <v>233</v>
      </c>
      <c r="AE31" s="716"/>
      <c r="AF31" s="716"/>
      <c r="AG31" s="716"/>
      <c r="AH31" s="716"/>
      <c r="AI31" s="716"/>
      <c r="AJ31" s="716"/>
      <c r="AK31" s="716"/>
      <c r="AL31" s="681" t="s">
        <v>136</v>
      </c>
      <c r="AM31" s="682"/>
      <c r="AN31" s="682"/>
      <c r="AO31" s="717"/>
      <c r="AP31" s="755" t="s">
        <v>313</v>
      </c>
      <c r="AQ31" s="756"/>
      <c r="AR31" s="756"/>
      <c r="AS31" s="756"/>
      <c r="AT31" s="761" t="s">
        <v>314</v>
      </c>
      <c r="AU31" s="231"/>
      <c r="AV31" s="231"/>
      <c r="AW31" s="231"/>
      <c r="AX31" s="748" t="s">
        <v>188</v>
      </c>
      <c r="AY31" s="749"/>
      <c r="AZ31" s="749"/>
      <c r="BA31" s="749"/>
      <c r="BB31" s="749"/>
      <c r="BC31" s="749"/>
      <c r="BD31" s="749"/>
      <c r="BE31" s="749"/>
      <c r="BF31" s="750"/>
      <c r="BG31" s="751">
        <v>99.2</v>
      </c>
      <c r="BH31" s="752"/>
      <c r="BI31" s="752"/>
      <c r="BJ31" s="752"/>
      <c r="BK31" s="752"/>
      <c r="BL31" s="752"/>
      <c r="BM31" s="753">
        <v>97.7</v>
      </c>
      <c r="BN31" s="752"/>
      <c r="BO31" s="752"/>
      <c r="BP31" s="752"/>
      <c r="BQ31" s="754"/>
      <c r="BR31" s="751">
        <v>99.2</v>
      </c>
      <c r="BS31" s="752"/>
      <c r="BT31" s="752"/>
      <c r="BU31" s="752"/>
      <c r="BV31" s="752"/>
      <c r="BW31" s="752"/>
      <c r="BX31" s="753">
        <v>95.6</v>
      </c>
      <c r="BY31" s="752"/>
      <c r="BZ31" s="752"/>
      <c r="CA31" s="752"/>
      <c r="CB31" s="754"/>
      <c r="CD31" s="769"/>
      <c r="CE31" s="770"/>
      <c r="CF31" s="725" t="s">
        <v>315</v>
      </c>
      <c r="CG31" s="722"/>
      <c r="CH31" s="722"/>
      <c r="CI31" s="722"/>
      <c r="CJ31" s="722"/>
      <c r="CK31" s="722"/>
      <c r="CL31" s="722"/>
      <c r="CM31" s="722"/>
      <c r="CN31" s="722"/>
      <c r="CO31" s="722"/>
      <c r="CP31" s="722"/>
      <c r="CQ31" s="723"/>
      <c r="CR31" s="678">
        <v>71989</v>
      </c>
      <c r="CS31" s="697"/>
      <c r="CT31" s="697"/>
      <c r="CU31" s="697"/>
      <c r="CV31" s="697"/>
      <c r="CW31" s="697"/>
      <c r="CX31" s="697"/>
      <c r="CY31" s="698"/>
      <c r="CZ31" s="681">
        <v>0.5</v>
      </c>
      <c r="DA31" s="699"/>
      <c r="DB31" s="699"/>
      <c r="DC31" s="700"/>
      <c r="DD31" s="684">
        <v>71178</v>
      </c>
      <c r="DE31" s="697"/>
      <c r="DF31" s="697"/>
      <c r="DG31" s="697"/>
      <c r="DH31" s="697"/>
      <c r="DI31" s="697"/>
      <c r="DJ31" s="697"/>
      <c r="DK31" s="698"/>
      <c r="DL31" s="684">
        <v>71178</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45" t="s">
        <v>316</v>
      </c>
      <c r="C32" s="746"/>
      <c r="D32" s="746"/>
      <c r="E32" s="746"/>
      <c r="F32" s="746"/>
      <c r="G32" s="746"/>
      <c r="H32" s="746"/>
      <c r="I32" s="746"/>
      <c r="J32" s="746"/>
      <c r="K32" s="746"/>
      <c r="L32" s="746"/>
      <c r="M32" s="746"/>
      <c r="N32" s="746"/>
      <c r="O32" s="746"/>
      <c r="P32" s="746"/>
      <c r="Q32" s="747"/>
      <c r="R32" s="678">
        <v>300</v>
      </c>
      <c r="S32" s="679"/>
      <c r="T32" s="679"/>
      <c r="U32" s="679"/>
      <c r="V32" s="679"/>
      <c r="W32" s="679"/>
      <c r="X32" s="679"/>
      <c r="Y32" s="680"/>
      <c r="Z32" s="715">
        <v>0</v>
      </c>
      <c r="AA32" s="715"/>
      <c r="AB32" s="715"/>
      <c r="AC32" s="715"/>
      <c r="AD32" s="716">
        <v>300</v>
      </c>
      <c r="AE32" s="716"/>
      <c r="AF32" s="716"/>
      <c r="AG32" s="716"/>
      <c r="AH32" s="716"/>
      <c r="AI32" s="716"/>
      <c r="AJ32" s="716"/>
      <c r="AK32" s="716"/>
      <c r="AL32" s="681">
        <v>0</v>
      </c>
      <c r="AM32" s="682"/>
      <c r="AN32" s="682"/>
      <c r="AO32" s="717"/>
      <c r="AP32" s="757"/>
      <c r="AQ32" s="758"/>
      <c r="AR32" s="758"/>
      <c r="AS32" s="758"/>
      <c r="AT32" s="762"/>
      <c r="AU32" s="230" t="s">
        <v>317</v>
      </c>
      <c r="AV32" s="230"/>
      <c r="AW32" s="230"/>
      <c r="AX32" s="675" t="s">
        <v>318</v>
      </c>
      <c r="AY32" s="676"/>
      <c r="AZ32" s="676"/>
      <c r="BA32" s="676"/>
      <c r="BB32" s="676"/>
      <c r="BC32" s="676"/>
      <c r="BD32" s="676"/>
      <c r="BE32" s="676"/>
      <c r="BF32" s="677"/>
      <c r="BG32" s="743">
        <v>99</v>
      </c>
      <c r="BH32" s="697"/>
      <c r="BI32" s="697"/>
      <c r="BJ32" s="697"/>
      <c r="BK32" s="697"/>
      <c r="BL32" s="697"/>
      <c r="BM32" s="682">
        <v>97.4</v>
      </c>
      <c r="BN32" s="744"/>
      <c r="BO32" s="744"/>
      <c r="BP32" s="744"/>
      <c r="BQ32" s="721"/>
      <c r="BR32" s="743">
        <v>99</v>
      </c>
      <c r="BS32" s="697"/>
      <c r="BT32" s="697"/>
      <c r="BU32" s="697"/>
      <c r="BV32" s="697"/>
      <c r="BW32" s="697"/>
      <c r="BX32" s="682">
        <v>97.4</v>
      </c>
      <c r="BY32" s="744"/>
      <c r="BZ32" s="744"/>
      <c r="CA32" s="744"/>
      <c r="CB32" s="721"/>
      <c r="CD32" s="771"/>
      <c r="CE32" s="772"/>
      <c r="CF32" s="725" t="s">
        <v>319</v>
      </c>
      <c r="CG32" s="722"/>
      <c r="CH32" s="722"/>
      <c r="CI32" s="722"/>
      <c r="CJ32" s="722"/>
      <c r="CK32" s="722"/>
      <c r="CL32" s="722"/>
      <c r="CM32" s="722"/>
      <c r="CN32" s="722"/>
      <c r="CO32" s="722"/>
      <c r="CP32" s="722"/>
      <c r="CQ32" s="723"/>
      <c r="CR32" s="678">
        <v>109</v>
      </c>
      <c r="CS32" s="679"/>
      <c r="CT32" s="679"/>
      <c r="CU32" s="679"/>
      <c r="CV32" s="679"/>
      <c r="CW32" s="679"/>
      <c r="CX32" s="679"/>
      <c r="CY32" s="680"/>
      <c r="CZ32" s="681">
        <v>0</v>
      </c>
      <c r="DA32" s="699"/>
      <c r="DB32" s="699"/>
      <c r="DC32" s="700"/>
      <c r="DD32" s="684">
        <v>109</v>
      </c>
      <c r="DE32" s="679"/>
      <c r="DF32" s="679"/>
      <c r="DG32" s="679"/>
      <c r="DH32" s="679"/>
      <c r="DI32" s="679"/>
      <c r="DJ32" s="679"/>
      <c r="DK32" s="680"/>
      <c r="DL32" s="684">
        <v>109</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891797</v>
      </c>
      <c r="S33" s="679"/>
      <c r="T33" s="679"/>
      <c r="U33" s="679"/>
      <c r="V33" s="679"/>
      <c r="W33" s="679"/>
      <c r="X33" s="679"/>
      <c r="Y33" s="680"/>
      <c r="Z33" s="715">
        <v>5.7</v>
      </c>
      <c r="AA33" s="715"/>
      <c r="AB33" s="715"/>
      <c r="AC33" s="715"/>
      <c r="AD33" s="716" t="s">
        <v>233</v>
      </c>
      <c r="AE33" s="716"/>
      <c r="AF33" s="716"/>
      <c r="AG33" s="716"/>
      <c r="AH33" s="716"/>
      <c r="AI33" s="716"/>
      <c r="AJ33" s="716"/>
      <c r="AK33" s="716"/>
      <c r="AL33" s="681" t="s">
        <v>136</v>
      </c>
      <c r="AM33" s="682"/>
      <c r="AN33" s="682"/>
      <c r="AO33" s="717"/>
      <c r="AP33" s="759"/>
      <c r="AQ33" s="760"/>
      <c r="AR33" s="760"/>
      <c r="AS33" s="760"/>
      <c r="AT33" s="763"/>
      <c r="AU33" s="232"/>
      <c r="AV33" s="232"/>
      <c r="AW33" s="232"/>
      <c r="AX33" s="659" t="s">
        <v>321</v>
      </c>
      <c r="AY33" s="660"/>
      <c r="AZ33" s="660"/>
      <c r="BA33" s="660"/>
      <c r="BB33" s="660"/>
      <c r="BC33" s="660"/>
      <c r="BD33" s="660"/>
      <c r="BE33" s="660"/>
      <c r="BF33" s="661"/>
      <c r="BG33" s="742">
        <v>99.3</v>
      </c>
      <c r="BH33" s="663"/>
      <c r="BI33" s="663"/>
      <c r="BJ33" s="663"/>
      <c r="BK33" s="663"/>
      <c r="BL33" s="663"/>
      <c r="BM33" s="709">
        <v>97.7</v>
      </c>
      <c r="BN33" s="663"/>
      <c r="BO33" s="663"/>
      <c r="BP33" s="663"/>
      <c r="BQ33" s="702"/>
      <c r="BR33" s="742">
        <v>99.3</v>
      </c>
      <c r="BS33" s="663"/>
      <c r="BT33" s="663"/>
      <c r="BU33" s="663"/>
      <c r="BV33" s="663"/>
      <c r="BW33" s="663"/>
      <c r="BX33" s="709">
        <v>97.6</v>
      </c>
      <c r="BY33" s="663"/>
      <c r="BZ33" s="663"/>
      <c r="CA33" s="663"/>
      <c r="CB33" s="702"/>
      <c r="CD33" s="725" t="s">
        <v>322</v>
      </c>
      <c r="CE33" s="722"/>
      <c r="CF33" s="722"/>
      <c r="CG33" s="722"/>
      <c r="CH33" s="722"/>
      <c r="CI33" s="722"/>
      <c r="CJ33" s="722"/>
      <c r="CK33" s="722"/>
      <c r="CL33" s="722"/>
      <c r="CM33" s="722"/>
      <c r="CN33" s="722"/>
      <c r="CO33" s="722"/>
      <c r="CP33" s="722"/>
      <c r="CQ33" s="723"/>
      <c r="CR33" s="678">
        <v>4940165</v>
      </c>
      <c r="CS33" s="697"/>
      <c r="CT33" s="697"/>
      <c r="CU33" s="697"/>
      <c r="CV33" s="697"/>
      <c r="CW33" s="697"/>
      <c r="CX33" s="697"/>
      <c r="CY33" s="698"/>
      <c r="CZ33" s="681">
        <v>32.9</v>
      </c>
      <c r="DA33" s="699"/>
      <c r="DB33" s="699"/>
      <c r="DC33" s="700"/>
      <c r="DD33" s="684">
        <v>3520741</v>
      </c>
      <c r="DE33" s="697"/>
      <c r="DF33" s="697"/>
      <c r="DG33" s="697"/>
      <c r="DH33" s="697"/>
      <c r="DI33" s="697"/>
      <c r="DJ33" s="697"/>
      <c r="DK33" s="698"/>
      <c r="DL33" s="684">
        <v>2668409</v>
      </c>
      <c r="DM33" s="697"/>
      <c r="DN33" s="697"/>
      <c r="DO33" s="697"/>
      <c r="DP33" s="697"/>
      <c r="DQ33" s="697"/>
      <c r="DR33" s="697"/>
      <c r="DS33" s="697"/>
      <c r="DT33" s="697"/>
      <c r="DU33" s="697"/>
      <c r="DV33" s="698"/>
      <c r="DW33" s="681">
        <v>38.299999999999997</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16389</v>
      </c>
      <c r="S34" s="679"/>
      <c r="T34" s="679"/>
      <c r="U34" s="679"/>
      <c r="V34" s="679"/>
      <c r="W34" s="679"/>
      <c r="X34" s="679"/>
      <c r="Y34" s="680"/>
      <c r="Z34" s="715">
        <v>0.1</v>
      </c>
      <c r="AA34" s="715"/>
      <c r="AB34" s="715"/>
      <c r="AC34" s="715"/>
      <c r="AD34" s="716">
        <v>8636</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5" t="s">
        <v>324</v>
      </c>
      <c r="CE34" s="722"/>
      <c r="CF34" s="722"/>
      <c r="CG34" s="722"/>
      <c r="CH34" s="722"/>
      <c r="CI34" s="722"/>
      <c r="CJ34" s="722"/>
      <c r="CK34" s="722"/>
      <c r="CL34" s="722"/>
      <c r="CM34" s="722"/>
      <c r="CN34" s="722"/>
      <c r="CO34" s="722"/>
      <c r="CP34" s="722"/>
      <c r="CQ34" s="723"/>
      <c r="CR34" s="678">
        <v>1828578</v>
      </c>
      <c r="CS34" s="679"/>
      <c r="CT34" s="679"/>
      <c r="CU34" s="679"/>
      <c r="CV34" s="679"/>
      <c r="CW34" s="679"/>
      <c r="CX34" s="679"/>
      <c r="CY34" s="680"/>
      <c r="CZ34" s="681">
        <v>12.2</v>
      </c>
      <c r="DA34" s="699"/>
      <c r="DB34" s="699"/>
      <c r="DC34" s="700"/>
      <c r="DD34" s="684">
        <v>1339694</v>
      </c>
      <c r="DE34" s="679"/>
      <c r="DF34" s="679"/>
      <c r="DG34" s="679"/>
      <c r="DH34" s="679"/>
      <c r="DI34" s="679"/>
      <c r="DJ34" s="679"/>
      <c r="DK34" s="680"/>
      <c r="DL34" s="684">
        <v>1115261</v>
      </c>
      <c r="DM34" s="679"/>
      <c r="DN34" s="679"/>
      <c r="DO34" s="679"/>
      <c r="DP34" s="679"/>
      <c r="DQ34" s="679"/>
      <c r="DR34" s="679"/>
      <c r="DS34" s="679"/>
      <c r="DT34" s="679"/>
      <c r="DU34" s="679"/>
      <c r="DV34" s="680"/>
      <c r="DW34" s="681">
        <v>16</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97271</v>
      </c>
      <c r="S35" s="679"/>
      <c r="T35" s="679"/>
      <c r="U35" s="679"/>
      <c r="V35" s="679"/>
      <c r="W35" s="679"/>
      <c r="X35" s="679"/>
      <c r="Y35" s="680"/>
      <c r="Z35" s="715">
        <v>0.6</v>
      </c>
      <c r="AA35" s="715"/>
      <c r="AB35" s="715"/>
      <c r="AC35" s="715"/>
      <c r="AD35" s="716" t="s">
        <v>136</v>
      </c>
      <c r="AE35" s="716"/>
      <c r="AF35" s="716"/>
      <c r="AG35" s="716"/>
      <c r="AH35" s="716"/>
      <c r="AI35" s="716"/>
      <c r="AJ35" s="716"/>
      <c r="AK35" s="716"/>
      <c r="AL35" s="681" t="s">
        <v>136</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25" t="s">
        <v>328</v>
      </c>
      <c r="CE35" s="722"/>
      <c r="CF35" s="722"/>
      <c r="CG35" s="722"/>
      <c r="CH35" s="722"/>
      <c r="CI35" s="722"/>
      <c r="CJ35" s="722"/>
      <c r="CK35" s="722"/>
      <c r="CL35" s="722"/>
      <c r="CM35" s="722"/>
      <c r="CN35" s="722"/>
      <c r="CO35" s="722"/>
      <c r="CP35" s="722"/>
      <c r="CQ35" s="723"/>
      <c r="CR35" s="678">
        <v>234755</v>
      </c>
      <c r="CS35" s="697"/>
      <c r="CT35" s="697"/>
      <c r="CU35" s="697"/>
      <c r="CV35" s="697"/>
      <c r="CW35" s="697"/>
      <c r="CX35" s="697"/>
      <c r="CY35" s="698"/>
      <c r="CZ35" s="681">
        <v>1.6</v>
      </c>
      <c r="DA35" s="699"/>
      <c r="DB35" s="699"/>
      <c r="DC35" s="700"/>
      <c r="DD35" s="684">
        <v>169215</v>
      </c>
      <c r="DE35" s="697"/>
      <c r="DF35" s="697"/>
      <c r="DG35" s="697"/>
      <c r="DH35" s="697"/>
      <c r="DI35" s="697"/>
      <c r="DJ35" s="697"/>
      <c r="DK35" s="698"/>
      <c r="DL35" s="684">
        <v>166192</v>
      </c>
      <c r="DM35" s="697"/>
      <c r="DN35" s="697"/>
      <c r="DO35" s="697"/>
      <c r="DP35" s="697"/>
      <c r="DQ35" s="697"/>
      <c r="DR35" s="697"/>
      <c r="DS35" s="697"/>
      <c r="DT35" s="697"/>
      <c r="DU35" s="697"/>
      <c r="DV35" s="698"/>
      <c r="DW35" s="681">
        <v>2.4</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1266145</v>
      </c>
      <c r="S36" s="679"/>
      <c r="T36" s="679"/>
      <c r="U36" s="679"/>
      <c r="V36" s="679"/>
      <c r="W36" s="679"/>
      <c r="X36" s="679"/>
      <c r="Y36" s="680"/>
      <c r="Z36" s="715">
        <v>8</v>
      </c>
      <c r="AA36" s="715"/>
      <c r="AB36" s="715"/>
      <c r="AC36" s="715"/>
      <c r="AD36" s="716" t="s">
        <v>235</v>
      </c>
      <c r="AE36" s="716"/>
      <c r="AF36" s="716"/>
      <c r="AG36" s="716"/>
      <c r="AH36" s="716"/>
      <c r="AI36" s="716"/>
      <c r="AJ36" s="716"/>
      <c r="AK36" s="716"/>
      <c r="AL36" s="681" t="s">
        <v>233</v>
      </c>
      <c r="AM36" s="682"/>
      <c r="AN36" s="682"/>
      <c r="AO36" s="717"/>
      <c r="AP36" s="235"/>
      <c r="AQ36" s="730" t="s">
        <v>330</v>
      </c>
      <c r="AR36" s="731"/>
      <c r="AS36" s="731"/>
      <c r="AT36" s="731"/>
      <c r="AU36" s="731"/>
      <c r="AV36" s="731"/>
      <c r="AW36" s="731"/>
      <c r="AX36" s="731"/>
      <c r="AY36" s="732"/>
      <c r="AZ36" s="733">
        <v>877007</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50225</v>
      </c>
      <c r="BW36" s="734"/>
      <c r="BX36" s="734"/>
      <c r="BY36" s="734"/>
      <c r="BZ36" s="734"/>
      <c r="CA36" s="734"/>
      <c r="CB36" s="735"/>
      <c r="CD36" s="725" t="s">
        <v>332</v>
      </c>
      <c r="CE36" s="722"/>
      <c r="CF36" s="722"/>
      <c r="CG36" s="722"/>
      <c r="CH36" s="722"/>
      <c r="CI36" s="722"/>
      <c r="CJ36" s="722"/>
      <c r="CK36" s="722"/>
      <c r="CL36" s="722"/>
      <c r="CM36" s="722"/>
      <c r="CN36" s="722"/>
      <c r="CO36" s="722"/>
      <c r="CP36" s="722"/>
      <c r="CQ36" s="723"/>
      <c r="CR36" s="678">
        <v>1657774</v>
      </c>
      <c r="CS36" s="679"/>
      <c r="CT36" s="679"/>
      <c r="CU36" s="679"/>
      <c r="CV36" s="679"/>
      <c r="CW36" s="679"/>
      <c r="CX36" s="679"/>
      <c r="CY36" s="680"/>
      <c r="CZ36" s="681">
        <v>11</v>
      </c>
      <c r="DA36" s="699"/>
      <c r="DB36" s="699"/>
      <c r="DC36" s="700"/>
      <c r="DD36" s="684">
        <v>1127596</v>
      </c>
      <c r="DE36" s="679"/>
      <c r="DF36" s="679"/>
      <c r="DG36" s="679"/>
      <c r="DH36" s="679"/>
      <c r="DI36" s="679"/>
      <c r="DJ36" s="679"/>
      <c r="DK36" s="680"/>
      <c r="DL36" s="684">
        <v>710602</v>
      </c>
      <c r="DM36" s="679"/>
      <c r="DN36" s="679"/>
      <c r="DO36" s="679"/>
      <c r="DP36" s="679"/>
      <c r="DQ36" s="679"/>
      <c r="DR36" s="679"/>
      <c r="DS36" s="679"/>
      <c r="DT36" s="679"/>
      <c r="DU36" s="679"/>
      <c r="DV36" s="680"/>
      <c r="DW36" s="681">
        <v>10.199999999999999</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886097</v>
      </c>
      <c r="S37" s="679"/>
      <c r="T37" s="679"/>
      <c r="U37" s="679"/>
      <c r="V37" s="679"/>
      <c r="W37" s="679"/>
      <c r="X37" s="679"/>
      <c r="Y37" s="680"/>
      <c r="Z37" s="715">
        <v>5.6</v>
      </c>
      <c r="AA37" s="715"/>
      <c r="AB37" s="715"/>
      <c r="AC37" s="715"/>
      <c r="AD37" s="716" t="s">
        <v>136</v>
      </c>
      <c r="AE37" s="716"/>
      <c r="AF37" s="716"/>
      <c r="AG37" s="716"/>
      <c r="AH37" s="716"/>
      <c r="AI37" s="716"/>
      <c r="AJ37" s="716"/>
      <c r="AK37" s="716"/>
      <c r="AL37" s="681" t="s">
        <v>136</v>
      </c>
      <c r="AM37" s="682"/>
      <c r="AN37" s="682"/>
      <c r="AO37" s="717"/>
      <c r="AQ37" s="718" t="s">
        <v>334</v>
      </c>
      <c r="AR37" s="719"/>
      <c r="AS37" s="719"/>
      <c r="AT37" s="719"/>
      <c r="AU37" s="719"/>
      <c r="AV37" s="719"/>
      <c r="AW37" s="719"/>
      <c r="AX37" s="719"/>
      <c r="AY37" s="720"/>
      <c r="AZ37" s="678">
        <v>111456</v>
      </c>
      <c r="BA37" s="679"/>
      <c r="BB37" s="679"/>
      <c r="BC37" s="679"/>
      <c r="BD37" s="697"/>
      <c r="BE37" s="697"/>
      <c r="BF37" s="721"/>
      <c r="BG37" s="725" t="s">
        <v>335</v>
      </c>
      <c r="BH37" s="722"/>
      <c r="BI37" s="722"/>
      <c r="BJ37" s="722"/>
      <c r="BK37" s="722"/>
      <c r="BL37" s="722"/>
      <c r="BM37" s="722"/>
      <c r="BN37" s="722"/>
      <c r="BO37" s="722"/>
      <c r="BP37" s="722"/>
      <c r="BQ37" s="722"/>
      <c r="BR37" s="722"/>
      <c r="BS37" s="722"/>
      <c r="BT37" s="722"/>
      <c r="BU37" s="723"/>
      <c r="BV37" s="678">
        <v>41569</v>
      </c>
      <c r="BW37" s="679"/>
      <c r="BX37" s="679"/>
      <c r="BY37" s="679"/>
      <c r="BZ37" s="679"/>
      <c r="CA37" s="679"/>
      <c r="CB37" s="724"/>
      <c r="CD37" s="725" t="s">
        <v>336</v>
      </c>
      <c r="CE37" s="722"/>
      <c r="CF37" s="722"/>
      <c r="CG37" s="722"/>
      <c r="CH37" s="722"/>
      <c r="CI37" s="722"/>
      <c r="CJ37" s="722"/>
      <c r="CK37" s="722"/>
      <c r="CL37" s="722"/>
      <c r="CM37" s="722"/>
      <c r="CN37" s="722"/>
      <c r="CO37" s="722"/>
      <c r="CP37" s="722"/>
      <c r="CQ37" s="723"/>
      <c r="CR37" s="678">
        <v>922312</v>
      </c>
      <c r="CS37" s="697"/>
      <c r="CT37" s="697"/>
      <c r="CU37" s="697"/>
      <c r="CV37" s="697"/>
      <c r="CW37" s="697"/>
      <c r="CX37" s="697"/>
      <c r="CY37" s="698"/>
      <c r="CZ37" s="681">
        <v>6.1</v>
      </c>
      <c r="DA37" s="699"/>
      <c r="DB37" s="699"/>
      <c r="DC37" s="700"/>
      <c r="DD37" s="684">
        <v>869841</v>
      </c>
      <c r="DE37" s="697"/>
      <c r="DF37" s="697"/>
      <c r="DG37" s="697"/>
      <c r="DH37" s="697"/>
      <c r="DI37" s="697"/>
      <c r="DJ37" s="697"/>
      <c r="DK37" s="698"/>
      <c r="DL37" s="684">
        <v>549771</v>
      </c>
      <c r="DM37" s="697"/>
      <c r="DN37" s="697"/>
      <c r="DO37" s="697"/>
      <c r="DP37" s="697"/>
      <c r="DQ37" s="697"/>
      <c r="DR37" s="697"/>
      <c r="DS37" s="697"/>
      <c r="DT37" s="697"/>
      <c r="DU37" s="697"/>
      <c r="DV37" s="698"/>
      <c r="DW37" s="681">
        <v>7.9</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423977</v>
      </c>
      <c r="S38" s="679"/>
      <c r="T38" s="679"/>
      <c r="U38" s="679"/>
      <c r="V38" s="679"/>
      <c r="W38" s="679"/>
      <c r="X38" s="679"/>
      <c r="Y38" s="680"/>
      <c r="Z38" s="715">
        <v>2.7</v>
      </c>
      <c r="AA38" s="715"/>
      <c r="AB38" s="715"/>
      <c r="AC38" s="715"/>
      <c r="AD38" s="716">
        <v>3388</v>
      </c>
      <c r="AE38" s="716"/>
      <c r="AF38" s="716"/>
      <c r="AG38" s="716"/>
      <c r="AH38" s="716"/>
      <c r="AI38" s="716"/>
      <c r="AJ38" s="716"/>
      <c r="AK38" s="716"/>
      <c r="AL38" s="681">
        <v>0.1</v>
      </c>
      <c r="AM38" s="682"/>
      <c r="AN38" s="682"/>
      <c r="AO38" s="717"/>
      <c r="AQ38" s="718" t="s">
        <v>338</v>
      </c>
      <c r="AR38" s="719"/>
      <c r="AS38" s="719"/>
      <c r="AT38" s="719"/>
      <c r="AU38" s="719"/>
      <c r="AV38" s="719"/>
      <c r="AW38" s="719"/>
      <c r="AX38" s="719"/>
      <c r="AY38" s="720"/>
      <c r="AZ38" s="678">
        <v>8552</v>
      </c>
      <c r="BA38" s="679"/>
      <c r="BB38" s="679"/>
      <c r="BC38" s="679"/>
      <c r="BD38" s="697"/>
      <c r="BE38" s="697"/>
      <c r="BF38" s="721"/>
      <c r="BG38" s="725" t="s">
        <v>339</v>
      </c>
      <c r="BH38" s="722"/>
      <c r="BI38" s="722"/>
      <c r="BJ38" s="722"/>
      <c r="BK38" s="722"/>
      <c r="BL38" s="722"/>
      <c r="BM38" s="722"/>
      <c r="BN38" s="722"/>
      <c r="BO38" s="722"/>
      <c r="BP38" s="722"/>
      <c r="BQ38" s="722"/>
      <c r="BR38" s="722"/>
      <c r="BS38" s="722"/>
      <c r="BT38" s="722"/>
      <c r="BU38" s="723"/>
      <c r="BV38" s="678">
        <v>3772</v>
      </c>
      <c r="BW38" s="679"/>
      <c r="BX38" s="679"/>
      <c r="BY38" s="679"/>
      <c r="BZ38" s="679"/>
      <c r="CA38" s="679"/>
      <c r="CB38" s="724"/>
      <c r="CD38" s="725" t="s">
        <v>340</v>
      </c>
      <c r="CE38" s="722"/>
      <c r="CF38" s="722"/>
      <c r="CG38" s="722"/>
      <c r="CH38" s="722"/>
      <c r="CI38" s="722"/>
      <c r="CJ38" s="722"/>
      <c r="CK38" s="722"/>
      <c r="CL38" s="722"/>
      <c r="CM38" s="722"/>
      <c r="CN38" s="722"/>
      <c r="CO38" s="722"/>
      <c r="CP38" s="722"/>
      <c r="CQ38" s="723"/>
      <c r="CR38" s="678">
        <v>868455</v>
      </c>
      <c r="CS38" s="679"/>
      <c r="CT38" s="679"/>
      <c r="CU38" s="679"/>
      <c r="CV38" s="679"/>
      <c r="CW38" s="679"/>
      <c r="CX38" s="679"/>
      <c r="CY38" s="680"/>
      <c r="CZ38" s="681">
        <v>5.8</v>
      </c>
      <c r="DA38" s="699"/>
      <c r="DB38" s="699"/>
      <c r="DC38" s="700"/>
      <c r="DD38" s="684">
        <v>737380</v>
      </c>
      <c r="DE38" s="679"/>
      <c r="DF38" s="679"/>
      <c r="DG38" s="679"/>
      <c r="DH38" s="679"/>
      <c r="DI38" s="679"/>
      <c r="DJ38" s="679"/>
      <c r="DK38" s="680"/>
      <c r="DL38" s="684">
        <v>676354</v>
      </c>
      <c r="DM38" s="679"/>
      <c r="DN38" s="679"/>
      <c r="DO38" s="679"/>
      <c r="DP38" s="679"/>
      <c r="DQ38" s="679"/>
      <c r="DR38" s="679"/>
      <c r="DS38" s="679"/>
      <c r="DT38" s="679"/>
      <c r="DU38" s="679"/>
      <c r="DV38" s="680"/>
      <c r="DW38" s="681">
        <v>9.6999999999999993</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2359200</v>
      </c>
      <c r="S39" s="679"/>
      <c r="T39" s="679"/>
      <c r="U39" s="679"/>
      <c r="V39" s="679"/>
      <c r="W39" s="679"/>
      <c r="X39" s="679"/>
      <c r="Y39" s="680"/>
      <c r="Z39" s="715">
        <v>15</v>
      </c>
      <c r="AA39" s="715"/>
      <c r="AB39" s="715"/>
      <c r="AC39" s="715"/>
      <c r="AD39" s="716" t="s">
        <v>136</v>
      </c>
      <c r="AE39" s="716"/>
      <c r="AF39" s="716"/>
      <c r="AG39" s="716"/>
      <c r="AH39" s="716"/>
      <c r="AI39" s="716"/>
      <c r="AJ39" s="716"/>
      <c r="AK39" s="716"/>
      <c r="AL39" s="681" t="s">
        <v>136</v>
      </c>
      <c r="AM39" s="682"/>
      <c r="AN39" s="682"/>
      <c r="AO39" s="717"/>
      <c r="AQ39" s="718" t="s">
        <v>342</v>
      </c>
      <c r="AR39" s="719"/>
      <c r="AS39" s="719"/>
      <c r="AT39" s="719"/>
      <c r="AU39" s="719"/>
      <c r="AV39" s="719"/>
      <c r="AW39" s="719"/>
      <c r="AX39" s="719"/>
      <c r="AY39" s="720"/>
      <c r="AZ39" s="678" t="s">
        <v>233</v>
      </c>
      <c r="BA39" s="679"/>
      <c r="BB39" s="679"/>
      <c r="BC39" s="679"/>
      <c r="BD39" s="697"/>
      <c r="BE39" s="697"/>
      <c r="BF39" s="721"/>
      <c r="BG39" s="725" t="s">
        <v>343</v>
      </c>
      <c r="BH39" s="722"/>
      <c r="BI39" s="722"/>
      <c r="BJ39" s="722"/>
      <c r="BK39" s="722"/>
      <c r="BL39" s="722"/>
      <c r="BM39" s="722"/>
      <c r="BN39" s="722"/>
      <c r="BO39" s="722"/>
      <c r="BP39" s="722"/>
      <c r="BQ39" s="722"/>
      <c r="BR39" s="722"/>
      <c r="BS39" s="722"/>
      <c r="BT39" s="722"/>
      <c r="BU39" s="723"/>
      <c r="BV39" s="678">
        <v>6230</v>
      </c>
      <c r="BW39" s="679"/>
      <c r="BX39" s="679"/>
      <c r="BY39" s="679"/>
      <c r="BZ39" s="679"/>
      <c r="CA39" s="679"/>
      <c r="CB39" s="724"/>
      <c r="CD39" s="725" t="s">
        <v>344</v>
      </c>
      <c r="CE39" s="722"/>
      <c r="CF39" s="722"/>
      <c r="CG39" s="722"/>
      <c r="CH39" s="722"/>
      <c r="CI39" s="722"/>
      <c r="CJ39" s="722"/>
      <c r="CK39" s="722"/>
      <c r="CL39" s="722"/>
      <c r="CM39" s="722"/>
      <c r="CN39" s="722"/>
      <c r="CO39" s="722"/>
      <c r="CP39" s="722"/>
      <c r="CQ39" s="723"/>
      <c r="CR39" s="678">
        <v>246706</v>
      </c>
      <c r="CS39" s="697"/>
      <c r="CT39" s="697"/>
      <c r="CU39" s="697"/>
      <c r="CV39" s="697"/>
      <c r="CW39" s="697"/>
      <c r="CX39" s="697"/>
      <c r="CY39" s="698"/>
      <c r="CZ39" s="681">
        <v>1.6</v>
      </c>
      <c r="DA39" s="699"/>
      <c r="DB39" s="699"/>
      <c r="DC39" s="700"/>
      <c r="DD39" s="684">
        <v>145959</v>
      </c>
      <c r="DE39" s="697"/>
      <c r="DF39" s="697"/>
      <c r="DG39" s="697"/>
      <c r="DH39" s="697"/>
      <c r="DI39" s="697"/>
      <c r="DJ39" s="697"/>
      <c r="DK39" s="698"/>
      <c r="DL39" s="684" t="s">
        <v>233</v>
      </c>
      <c r="DM39" s="697"/>
      <c r="DN39" s="697"/>
      <c r="DO39" s="697"/>
      <c r="DP39" s="697"/>
      <c r="DQ39" s="697"/>
      <c r="DR39" s="697"/>
      <c r="DS39" s="697"/>
      <c r="DT39" s="697"/>
      <c r="DU39" s="697"/>
      <c r="DV39" s="698"/>
      <c r="DW39" s="681" t="s">
        <v>136</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233</v>
      </c>
      <c r="S40" s="679"/>
      <c r="T40" s="679"/>
      <c r="U40" s="679"/>
      <c r="V40" s="679"/>
      <c r="W40" s="679"/>
      <c r="X40" s="679"/>
      <c r="Y40" s="680"/>
      <c r="Z40" s="715" t="s">
        <v>233</v>
      </c>
      <c r="AA40" s="715"/>
      <c r="AB40" s="715"/>
      <c r="AC40" s="715"/>
      <c r="AD40" s="716" t="s">
        <v>235</v>
      </c>
      <c r="AE40" s="716"/>
      <c r="AF40" s="716"/>
      <c r="AG40" s="716"/>
      <c r="AH40" s="716"/>
      <c r="AI40" s="716"/>
      <c r="AJ40" s="716"/>
      <c r="AK40" s="716"/>
      <c r="AL40" s="681" t="s">
        <v>136</v>
      </c>
      <c r="AM40" s="682"/>
      <c r="AN40" s="682"/>
      <c r="AO40" s="717"/>
      <c r="AQ40" s="718" t="s">
        <v>346</v>
      </c>
      <c r="AR40" s="719"/>
      <c r="AS40" s="719"/>
      <c r="AT40" s="719"/>
      <c r="AU40" s="719"/>
      <c r="AV40" s="719"/>
      <c r="AW40" s="719"/>
      <c r="AX40" s="719"/>
      <c r="AY40" s="720"/>
      <c r="AZ40" s="678" t="s">
        <v>136</v>
      </c>
      <c r="BA40" s="679"/>
      <c r="BB40" s="679"/>
      <c r="BC40" s="679"/>
      <c r="BD40" s="697"/>
      <c r="BE40" s="697"/>
      <c r="BF40" s="721"/>
      <c r="BG40" s="726" t="s">
        <v>347</v>
      </c>
      <c r="BH40" s="727"/>
      <c r="BI40" s="727"/>
      <c r="BJ40" s="727"/>
      <c r="BK40" s="727"/>
      <c r="BL40" s="236"/>
      <c r="BM40" s="722" t="s">
        <v>348</v>
      </c>
      <c r="BN40" s="722"/>
      <c r="BO40" s="722"/>
      <c r="BP40" s="722"/>
      <c r="BQ40" s="722"/>
      <c r="BR40" s="722"/>
      <c r="BS40" s="722"/>
      <c r="BT40" s="722"/>
      <c r="BU40" s="723"/>
      <c r="BV40" s="678">
        <v>91</v>
      </c>
      <c r="BW40" s="679"/>
      <c r="BX40" s="679"/>
      <c r="BY40" s="679"/>
      <c r="BZ40" s="679"/>
      <c r="CA40" s="679"/>
      <c r="CB40" s="724"/>
      <c r="CD40" s="725" t="s">
        <v>349</v>
      </c>
      <c r="CE40" s="722"/>
      <c r="CF40" s="722"/>
      <c r="CG40" s="722"/>
      <c r="CH40" s="722"/>
      <c r="CI40" s="722"/>
      <c r="CJ40" s="722"/>
      <c r="CK40" s="722"/>
      <c r="CL40" s="722"/>
      <c r="CM40" s="722"/>
      <c r="CN40" s="722"/>
      <c r="CO40" s="722"/>
      <c r="CP40" s="722"/>
      <c r="CQ40" s="723"/>
      <c r="CR40" s="678">
        <v>103897</v>
      </c>
      <c r="CS40" s="679"/>
      <c r="CT40" s="679"/>
      <c r="CU40" s="679"/>
      <c r="CV40" s="679"/>
      <c r="CW40" s="679"/>
      <c r="CX40" s="679"/>
      <c r="CY40" s="680"/>
      <c r="CZ40" s="681">
        <v>0.7</v>
      </c>
      <c r="DA40" s="699"/>
      <c r="DB40" s="699"/>
      <c r="DC40" s="700"/>
      <c r="DD40" s="684">
        <v>897</v>
      </c>
      <c r="DE40" s="679"/>
      <c r="DF40" s="679"/>
      <c r="DG40" s="679"/>
      <c r="DH40" s="679"/>
      <c r="DI40" s="679"/>
      <c r="DJ40" s="679"/>
      <c r="DK40" s="680"/>
      <c r="DL40" s="684" t="s">
        <v>275</v>
      </c>
      <c r="DM40" s="679"/>
      <c r="DN40" s="679"/>
      <c r="DO40" s="679"/>
      <c r="DP40" s="679"/>
      <c r="DQ40" s="679"/>
      <c r="DR40" s="679"/>
      <c r="DS40" s="679"/>
      <c r="DT40" s="679"/>
      <c r="DU40" s="679"/>
      <c r="DV40" s="680"/>
      <c r="DW40" s="681" t="s">
        <v>233</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470000</v>
      </c>
      <c r="S41" s="679"/>
      <c r="T41" s="679"/>
      <c r="U41" s="679"/>
      <c r="V41" s="679"/>
      <c r="W41" s="679"/>
      <c r="X41" s="679"/>
      <c r="Y41" s="680"/>
      <c r="Z41" s="715">
        <v>3</v>
      </c>
      <c r="AA41" s="715"/>
      <c r="AB41" s="715"/>
      <c r="AC41" s="715"/>
      <c r="AD41" s="716" t="s">
        <v>235</v>
      </c>
      <c r="AE41" s="716"/>
      <c r="AF41" s="716"/>
      <c r="AG41" s="716"/>
      <c r="AH41" s="716"/>
      <c r="AI41" s="716"/>
      <c r="AJ41" s="716"/>
      <c r="AK41" s="716"/>
      <c r="AL41" s="681" t="s">
        <v>233</v>
      </c>
      <c r="AM41" s="682"/>
      <c r="AN41" s="682"/>
      <c r="AO41" s="717"/>
      <c r="AQ41" s="718" t="s">
        <v>351</v>
      </c>
      <c r="AR41" s="719"/>
      <c r="AS41" s="719"/>
      <c r="AT41" s="719"/>
      <c r="AU41" s="719"/>
      <c r="AV41" s="719"/>
      <c r="AW41" s="719"/>
      <c r="AX41" s="719"/>
      <c r="AY41" s="720"/>
      <c r="AZ41" s="678">
        <v>171044</v>
      </c>
      <c r="BA41" s="679"/>
      <c r="BB41" s="679"/>
      <c r="BC41" s="679"/>
      <c r="BD41" s="697"/>
      <c r="BE41" s="697"/>
      <c r="BF41" s="721"/>
      <c r="BG41" s="726"/>
      <c r="BH41" s="727"/>
      <c r="BI41" s="727"/>
      <c r="BJ41" s="727"/>
      <c r="BK41" s="727"/>
      <c r="BL41" s="236"/>
      <c r="BM41" s="722" t="s">
        <v>352</v>
      </c>
      <c r="BN41" s="722"/>
      <c r="BO41" s="722"/>
      <c r="BP41" s="722"/>
      <c r="BQ41" s="722"/>
      <c r="BR41" s="722"/>
      <c r="BS41" s="722"/>
      <c r="BT41" s="722"/>
      <c r="BU41" s="723"/>
      <c r="BV41" s="678" t="s">
        <v>136</v>
      </c>
      <c r="BW41" s="679"/>
      <c r="BX41" s="679"/>
      <c r="BY41" s="679"/>
      <c r="BZ41" s="679"/>
      <c r="CA41" s="679"/>
      <c r="CB41" s="724"/>
      <c r="CD41" s="725" t="s">
        <v>353</v>
      </c>
      <c r="CE41" s="722"/>
      <c r="CF41" s="722"/>
      <c r="CG41" s="722"/>
      <c r="CH41" s="722"/>
      <c r="CI41" s="722"/>
      <c r="CJ41" s="722"/>
      <c r="CK41" s="722"/>
      <c r="CL41" s="722"/>
      <c r="CM41" s="722"/>
      <c r="CN41" s="722"/>
      <c r="CO41" s="722"/>
      <c r="CP41" s="722"/>
      <c r="CQ41" s="723"/>
      <c r="CR41" s="678" t="s">
        <v>233</v>
      </c>
      <c r="CS41" s="697"/>
      <c r="CT41" s="697"/>
      <c r="CU41" s="697"/>
      <c r="CV41" s="697"/>
      <c r="CW41" s="697"/>
      <c r="CX41" s="697"/>
      <c r="CY41" s="698"/>
      <c r="CZ41" s="681" t="s">
        <v>136</v>
      </c>
      <c r="DA41" s="699"/>
      <c r="DB41" s="699"/>
      <c r="DC41" s="700"/>
      <c r="DD41" s="684" t="s">
        <v>233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15775376</v>
      </c>
      <c r="S42" s="701"/>
      <c r="T42" s="701"/>
      <c r="U42" s="701"/>
      <c r="V42" s="701"/>
      <c r="W42" s="701"/>
      <c r="X42" s="701"/>
      <c r="Y42" s="706"/>
      <c r="Z42" s="707">
        <v>100</v>
      </c>
      <c r="AA42" s="707"/>
      <c r="AB42" s="707"/>
      <c r="AC42" s="707"/>
      <c r="AD42" s="708">
        <v>6489380</v>
      </c>
      <c r="AE42" s="708"/>
      <c r="AF42" s="708"/>
      <c r="AG42" s="708"/>
      <c r="AH42" s="708"/>
      <c r="AI42" s="708"/>
      <c r="AJ42" s="708"/>
      <c r="AK42" s="708"/>
      <c r="AL42" s="665">
        <v>100</v>
      </c>
      <c r="AM42" s="709"/>
      <c r="AN42" s="709"/>
      <c r="AO42" s="710"/>
      <c r="AQ42" s="711" t="s">
        <v>355</v>
      </c>
      <c r="AR42" s="712"/>
      <c r="AS42" s="712"/>
      <c r="AT42" s="712"/>
      <c r="AU42" s="712"/>
      <c r="AV42" s="712"/>
      <c r="AW42" s="712"/>
      <c r="AX42" s="712"/>
      <c r="AY42" s="713"/>
      <c r="AZ42" s="662">
        <v>585955</v>
      </c>
      <c r="BA42" s="701"/>
      <c r="BB42" s="701"/>
      <c r="BC42" s="701"/>
      <c r="BD42" s="663"/>
      <c r="BE42" s="663"/>
      <c r="BF42" s="702"/>
      <c r="BG42" s="728"/>
      <c r="BH42" s="729"/>
      <c r="BI42" s="729"/>
      <c r="BJ42" s="729"/>
      <c r="BK42" s="729"/>
      <c r="BL42" s="237"/>
      <c r="BM42" s="703" t="s">
        <v>356</v>
      </c>
      <c r="BN42" s="703"/>
      <c r="BO42" s="703"/>
      <c r="BP42" s="703"/>
      <c r="BQ42" s="703"/>
      <c r="BR42" s="703"/>
      <c r="BS42" s="703"/>
      <c r="BT42" s="703"/>
      <c r="BU42" s="704"/>
      <c r="BV42" s="662">
        <v>336</v>
      </c>
      <c r="BW42" s="701"/>
      <c r="BX42" s="701"/>
      <c r="BY42" s="701"/>
      <c r="BZ42" s="701"/>
      <c r="CA42" s="701"/>
      <c r="CB42" s="705"/>
      <c r="CD42" s="675" t="s">
        <v>357</v>
      </c>
      <c r="CE42" s="676"/>
      <c r="CF42" s="676"/>
      <c r="CG42" s="676"/>
      <c r="CH42" s="676"/>
      <c r="CI42" s="676"/>
      <c r="CJ42" s="676"/>
      <c r="CK42" s="676"/>
      <c r="CL42" s="676"/>
      <c r="CM42" s="676"/>
      <c r="CN42" s="676"/>
      <c r="CO42" s="676"/>
      <c r="CP42" s="676"/>
      <c r="CQ42" s="677"/>
      <c r="CR42" s="678">
        <v>4300957</v>
      </c>
      <c r="CS42" s="679"/>
      <c r="CT42" s="679"/>
      <c r="CU42" s="679"/>
      <c r="CV42" s="679"/>
      <c r="CW42" s="679"/>
      <c r="CX42" s="679"/>
      <c r="CY42" s="680"/>
      <c r="CZ42" s="681">
        <v>28.6</v>
      </c>
      <c r="DA42" s="682"/>
      <c r="DB42" s="682"/>
      <c r="DC42" s="683"/>
      <c r="DD42" s="684">
        <v>712749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71806</v>
      </c>
      <c r="CS43" s="697"/>
      <c r="CT43" s="697"/>
      <c r="CU43" s="697"/>
      <c r="CV43" s="697"/>
      <c r="CW43" s="697"/>
      <c r="CX43" s="697"/>
      <c r="CY43" s="698"/>
      <c r="CZ43" s="681">
        <v>0.5</v>
      </c>
      <c r="DA43" s="699"/>
      <c r="DB43" s="699"/>
      <c r="DC43" s="700"/>
      <c r="DD43" s="684">
        <v>71806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4146276</v>
      </c>
      <c r="CS44" s="679"/>
      <c r="CT44" s="679"/>
      <c r="CU44" s="679"/>
      <c r="CV44" s="679"/>
      <c r="CW44" s="679"/>
      <c r="CX44" s="679"/>
      <c r="CY44" s="680"/>
      <c r="CZ44" s="681">
        <v>27.6</v>
      </c>
      <c r="DA44" s="682"/>
      <c r="DB44" s="682"/>
      <c r="DC44" s="683"/>
      <c r="DD44" s="684">
        <v>630389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2409663</v>
      </c>
      <c r="CS45" s="697"/>
      <c r="CT45" s="697"/>
      <c r="CU45" s="697"/>
      <c r="CV45" s="697"/>
      <c r="CW45" s="697"/>
      <c r="CX45" s="697"/>
      <c r="CY45" s="698"/>
      <c r="CZ45" s="681">
        <v>16</v>
      </c>
      <c r="DA45" s="699"/>
      <c r="DB45" s="699"/>
      <c r="DC45" s="700"/>
      <c r="DD45" s="684">
        <v>164891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1736613</v>
      </c>
      <c r="CS46" s="679"/>
      <c r="CT46" s="679"/>
      <c r="CU46" s="679"/>
      <c r="CV46" s="679"/>
      <c r="CW46" s="679"/>
      <c r="CX46" s="679"/>
      <c r="CY46" s="680"/>
      <c r="CZ46" s="681">
        <v>11.6</v>
      </c>
      <c r="DA46" s="682"/>
      <c r="DB46" s="682"/>
      <c r="DC46" s="683"/>
      <c r="DD46" s="684">
        <v>465498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154681</v>
      </c>
      <c r="CS47" s="697"/>
      <c r="CT47" s="697"/>
      <c r="CU47" s="697"/>
      <c r="CV47" s="697"/>
      <c r="CW47" s="697"/>
      <c r="CX47" s="697"/>
      <c r="CY47" s="698"/>
      <c r="CZ47" s="681">
        <v>1</v>
      </c>
      <c r="DA47" s="699"/>
      <c r="DB47" s="699"/>
      <c r="DC47" s="700"/>
      <c r="DD47" s="684">
        <v>82360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136</v>
      </c>
      <c r="CS48" s="679"/>
      <c r="CT48" s="679"/>
      <c r="CU48" s="679"/>
      <c r="CV48" s="679"/>
      <c r="CW48" s="679"/>
      <c r="CX48" s="679"/>
      <c r="CY48" s="680"/>
      <c r="CZ48" s="681" t="s">
        <v>136</v>
      </c>
      <c r="DA48" s="682"/>
      <c r="DB48" s="682"/>
      <c r="DC48" s="683"/>
      <c r="DD48" s="684" t="s">
        <v>136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15034025</v>
      </c>
      <c r="CS49" s="663"/>
      <c r="CT49" s="663"/>
      <c r="CU49" s="663"/>
      <c r="CV49" s="663"/>
      <c r="CW49" s="663"/>
      <c r="CX49" s="663"/>
      <c r="CY49" s="664"/>
      <c r="CZ49" s="665">
        <v>100</v>
      </c>
      <c r="DA49" s="666"/>
      <c r="DB49" s="666"/>
      <c r="DC49" s="667"/>
      <c r="DD49" s="668">
        <v>7885633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9r7f+TuvGsH9udSR6cYwXA/5VYqtdc0jk6Syrz4IRs7BLQaoGSKlPSqXhPz/SOb7eMUr/SYE2N5LxsTmIxAaig==" saltValue="/WZXQgN0QCVLBh0Ruq4V1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7">
        <v>15765</v>
      </c>
      <c r="R7" s="1198"/>
      <c r="S7" s="1198"/>
      <c r="T7" s="1198"/>
      <c r="U7" s="1198"/>
      <c r="V7" s="1198">
        <v>15024</v>
      </c>
      <c r="W7" s="1198"/>
      <c r="X7" s="1198"/>
      <c r="Y7" s="1198"/>
      <c r="Z7" s="1198"/>
      <c r="AA7" s="1198">
        <v>741</v>
      </c>
      <c r="AB7" s="1198"/>
      <c r="AC7" s="1198"/>
      <c r="AD7" s="1198"/>
      <c r="AE7" s="1199"/>
      <c r="AF7" s="1200">
        <v>563</v>
      </c>
      <c r="AG7" s="1201"/>
      <c r="AH7" s="1201"/>
      <c r="AI7" s="1201"/>
      <c r="AJ7" s="1202"/>
      <c r="AK7" s="1184">
        <v>14</v>
      </c>
      <c r="AL7" s="1185"/>
      <c r="AM7" s="1185"/>
      <c r="AN7" s="1185"/>
      <c r="AO7" s="1185"/>
      <c r="AP7" s="1185">
        <v>13365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588</v>
      </c>
      <c r="BT7" s="1189"/>
      <c r="BU7" s="1189"/>
      <c r="BV7" s="1189"/>
      <c r="BW7" s="1189"/>
      <c r="BX7" s="1189"/>
      <c r="BY7" s="1189"/>
      <c r="BZ7" s="1189"/>
      <c r="CA7" s="1189"/>
      <c r="CB7" s="1189"/>
      <c r="CC7" s="1189"/>
      <c r="CD7" s="1189"/>
      <c r="CE7" s="1189"/>
      <c r="CF7" s="1189"/>
      <c r="CG7" s="1190"/>
      <c r="CH7" s="1181">
        <v>1</v>
      </c>
      <c r="CI7" s="1182"/>
      <c r="CJ7" s="1182"/>
      <c r="CK7" s="1182"/>
      <c r="CL7" s="1183"/>
      <c r="CM7" s="1181">
        <v>9</v>
      </c>
      <c r="CN7" s="1182"/>
      <c r="CO7" s="1182"/>
      <c r="CP7" s="1182"/>
      <c r="CQ7" s="1183"/>
      <c r="CR7" s="1181">
        <v>1</v>
      </c>
      <c r="CS7" s="1182"/>
      <c r="CT7" s="1182"/>
      <c r="CU7" s="1182"/>
      <c r="CV7" s="1183"/>
      <c r="CW7" s="1181">
        <v>1</v>
      </c>
      <c r="CX7" s="1182"/>
      <c r="CY7" s="1182"/>
      <c r="CZ7" s="1182"/>
      <c r="DA7" s="1183"/>
      <c r="DB7" s="1181" t="s">
        <v>530</v>
      </c>
      <c r="DC7" s="1182"/>
      <c r="DD7" s="1182"/>
      <c r="DE7" s="1182"/>
      <c r="DF7" s="1183"/>
      <c r="DG7" s="1181" t="s">
        <v>530</v>
      </c>
      <c r="DH7" s="1182"/>
      <c r="DI7" s="1182"/>
      <c r="DJ7" s="1182"/>
      <c r="DK7" s="1183"/>
      <c r="DL7" s="1181" t="s">
        <v>530</v>
      </c>
      <c r="DM7" s="1182"/>
      <c r="DN7" s="1182"/>
      <c r="DO7" s="1182"/>
      <c r="DP7" s="1183"/>
      <c r="DQ7" s="1181" t="s">
        <v>530</v>
      </c>
      <c r="DR7" s="1182"/>
      <c r="DS7" s="1182"/>
      <c r="DT7" s="1182"/>
      <c r="DU7" s="1183"/>
      <c r="DV7" s="1208"/>
      <c r="DW7" s="1209"/>
      <c r="DX7" s="1209"/>
      <c r="DY7" s="1209"/>
      <c r="DZ7" s="1210"/>
      <c r="EA7" s="255"/>
    </row>
    <row r="8" spans="1:131" s="256" customFormat="1" ht="26.25" customHeight="1" x14ac:dyDescent="0.15">
      <c r="A8" s="262">
        <v>2</v>
      </c>
      <c r="B8" s="1124" t="s">
        <v>391</v>
      </c>
      <c r="C8" s="1125"/>
      <c r="D8" s="1125"/>
      <c r="E8" s="1125"/>
      <c r="F8" s="1125"/>
      <c r="G8" s="1125"/>
      <c r="H8" s="1125"/>
      <c r="I8" s="1125"/>
      <c r="J8" s="1125"/>
      <c r="K8" s="1125"/>
      <c r="L8" s="1125"/>
      <c r="M8" s="1125"/>
      <c r="N8" s="1125"/>
      <c r="O8" s="1125"/>
      <c r="P8" s="1126"/>
      <c r="Q8" s="1136">
        <v>10</v>
      </c>
      <c r="R8" s="1137"/>
      <c r="S8" s="1137"/>
      <c r="T8" s="1137"/>
      <c r="U8" s="1137"/>
      <c r="V8" s="1137">
        <v>10</v>
      </c>
      <c r="W8" s="1137"/>
      <c r="X8" s="1137"/>
      <c r="Y8" s="1137"/>
      <c r="Z8" s="1137"/>
      <c r="AA8" s="1137">
        <v>1</v>
      </c>
      <c r="AB8" s="1137"/>
      <c r="AC8" s="1137"/>
      <c r="AD8" s="1137"/>
      <c r="AE8" s="1138"/>
      <c r="AF8" s="1130">
        <v>1</v>
      </c>
      <c r="AG8" s="1131"/>
      <c r="AH8" s="1131"/>
      <c r="AI8" s="1131"/>
      <c r="AJ8" s="1132"/>
      <c r="AK8" s="1179" t="s">
        <v>530</v>
      </c>
      <c r="AL8" s="1180"/>
      <c r="AM8" s="1180"/>
      <c r="AN8" s="1180"/>
      <c r="AO8" s="1180"/>
      <c r="AP8" s="1180">
        <v>88</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392</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15775</v>
      </c>
      <c r="R23" s="1162"/>
      <c r="S23" s="1162"/>
      <c r="T23" s="1162"/>
      <c r="U23" s="1162"/>
      <c r="V23" s="1162">
        <v>15034</v>
      </c>
      <c r="W23" s="1162"/>
      <c r="X23" s="1162"/>
      <c r="Y23" s="1162"/>
      <c r="Z23" s="1162"/>
      <c r="AA23" s="1162">
        <v>741</v>
      </c>
      <c r="AB23" s="1162"/>
      <c r="AC23" s="1162"/>
      <c r="AD23" s="1162"/>
      <c r="AE23" s="1163"/>
      <c r="AF23" s="1164">
        <v>563</v>
      </c>
      <c r="AG23" s="1162"/>
      <c r="AH23" s="1162"/>
      <c r="AI23" s="1162"/>
      <c r="AJ23" s="1165"/>
      <c r="AK23" s="1166"/>
      <c r="AL23" s="1167"/>
      <c r="AM23" s="1167"/>
      <c r="AN23" s="1167"/>
      <c r="AO23" s="1167"/>
      <c r="AP23" s="1162">
        <v>13453</v>
      </c>
      <c r="AQ23" s="1162"/>
      <c r="AR23" s="1162"/>
      <c r="AS23" s="1162"/>
      <c r="AT23" s="1162"/>
      <c r="AU23" s="1168"/>
      <c r="AV23" s="1168"/>
      <c r="AW23" s="1168"/>
      <c r="AX23" s="1168"/>
      <c r="AY23" s="1169"/>
      <c r="AZ23" s="1158" t="s">
        <v>136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2915</v>
      </c>
      <c r="R28" s="1147"/>
      <c r="S28" s="1147"/>
      <c r="T28" s="1147"/>
      <c r="U28" s="1147"/>
      <c r="V28" s="1147">
        <v>2865</v>
      </c>
      <c r="W28" s="1147"/>
      <c r="X28" s="1147"/>
      <c r="Y28" s="1147"/>
      <c r="Z28" s="1147"/>
      <c r="AA28" s="1147">
        <v>50</v>
      </c>
      <c r="AB28" s="1147"/>
      <c r="AC28" s="1147"/>
      <c r="AD28" s="1147"/>
      <c r="AE28" s="1148"/>
      <c r="AF28" s="1149">
        <v>50</v>
      </c>
      <c r="AG28" s="1147"/>
      <c r="AH28" s="1147"/>
      <c r="AI28" s="1147"/>
      <c r="AJ28" s="1150"/>
      <c r="AK28" s="1151">
        <v>171</v>
      </c>
      <c r="AL28" s="1139"/>
      <c r="AM28" s="1139"/>
      <c r="AN28" s="1139"/>
      <c r="AO28" s="1139"/>
      <c r="AP28" s="1139" t="s">
        <v>530</v>
      </c>
      <c r="AQ28" s="1139"/>
      <c r="AR28" s="1139"/>
      <c r="AS28" s="1139"/>
      <c r="AT28" s="1139"/>
      <c r="AU28" s="1139" t="s">
        <v>530</v>
      </c>
      <c r="AV28" s="1139"/>
      <c r="AW28" s="1139"/>
      <c r="AX28" s="1139"/>
      <c r="AY28" s="1139"/>
      <c r="AZ28" s="1140" t="s">
        <v>530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406</v>
      </c>
      <c r="C29" s="1125"/>
      <c r="D29" s="1125"/>
      <c r="E29" s="1125"/>
      <c r="F29" s="1125"/>
      <c r="G29" s="1125"/>
      <c r="H29" s="1125"/>
      <c r="I29" s="1125"/>
      <c r="J29" s="1125"/>
      <c r="K29" s="1125"/>
      <c r="L29" s="1125"/>
      <c r="M29" s="1125"/>
      <c r="N29" s="1125"/>
      <c r="O29" s="1125"/>
      <c r="P29" s="1126"/>
      <c r="Q29" s="1136">
        <v>2084</v>
      </c>
      <c r="R29" s="1137"/>
      <c r="S29" s="1137"/>
      <c r="T29" s="1137"/>
      <c r="U29" s="1137"/>
      <c r="V29" s="1137">
        <v>2022</v>
      </c>
      <c r="W29" s="1137"/>
      <c r="X29" s="1137"/>
      <c r="Y29" s="1137"/>
      <c r="Z29" s="1137"/>
      <c r="AA29" s="1137">
        <v>62</v>
      </c>
      <c r="AB29" s="1137"/>
      <c r="AC29" s="1137"/>
      <c r="AD29" s="1137"/>
      <c r="AE29" s="1138"/>
      <c r="AF29" s="1130">
        <v>62</v>
      </c>
      <c r="AG29" s="1131"/>
      <c r="AH29" s="1131"/>
      <c r="AI29" s="1131"/>
      <c r="AJ29" s="1132"/>
      <c r="AK29" s="1073">
        <v>314</v>
      </c>
      <c r="AL29" s="1064"/>
      <c r="AM29" s="1064"/>
      <c r="AN29" s="1064"/>
      <c r="AO29" s="1064"/>
      <c r="AP29" s="1064" t="s">
        <v>530</v>
      </c>
      <c r="AQ29" s="1064"/>
      <c r="AR29" s="1064"/>
      <c r="AS29" s="1064"/>
      <c r="AT29" s="1064"/>
      <c r="AU29" s="1064" t="s">
        <v>530</v>
      </c>
      <c r="AV29" s="1064"/>
      <c r="AW29" s="1064"/>
      <c r="AX29" s="1064"/>
      <c r="AY29" s="1064"/>
      <c r="AZ29" s="1135" t="s">
        <v>530</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407</v>
      </c>
      <c r="C30" s="1125"/>
      <c r="D30" s="1125"/>
      <c r="E30" s="1125"/>
      <c r="F30" s="1125"/>
      <c r="G30" s="1125"/>
      <c r="H30" s="1125"/>
      <c r="I30" s="1125"/>
      <c r="J30" s="1125"/>
      <c r="K30" s="1125"/>
      <c r="L30" s="1125"/>
      <c r="M30" s="1125"/>
      <c r="N30" s="1125"/>
      <c r="O30" s="1125"/>
      <c r="P30" s="1126"/>
      <c r="Q30" s="1136">
        <v>294</v>
      </c>
      <c r="R30" s="1137"/>
      <c r="S30" s="1137"/>
      <c r="T30" s="1137"/>
      <c r="U30" s="1137"/>
      <c r="V30" s="1137">
        <v>288</v>
      </c>
      <c r="W30" s="1137"/>
      <c r="X30" s="1137"/>
      <c r="Y30" s="1137"/>
      <c r="Z30" s="1137"/>
      <c r="AA30" s="1137">
        <v>6</v>
      </c>
      <c r="AB30" s="1137"/>
      <c r="AC30" s="1137"/>
      <c r="AD30" s="1137"/>
      <c r="AE30" s="1138"/>
      <c r="AF30" s="1130">
        <v>6</v>
      </c>
      <c r="AG30" s="1131"/>
      <c r="AH30" s="1131"/>
      <c r="AI30" s="1131"/>
      <c r="AJ30" s="1132"/>
      <c r="AK30" s="1073">
        <v>45</v>
      </c>
      <c r="AL30" s="1064"/>
      <c r="AM30" s="1064"/>
      <c r="AN30" s="1064"/>
      <c r="AO30" s="1064"/>
      <c r="AP30" s="1064" t="s">
        <v>530</v>
      </c>
      <c r="AQ30" s="1064"/>
      <c r="AR30" s="1064"/>
      <c r="AS30" s="1064"/>
      <c r="AT30" s="1064"/>
      <c r="AU30" s="1064" t="s">
        <v>530</v>
      </c>
      <c r="AV30" s="1064"/>
      <c r="AW30" s="1064"/>
      <c r="AX30" s="1064"/>
      <c r="AY30" s="1064"/>
      <c r="AZ30" s="1135" t="s">
        <v>530</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408</v>
      </c>
      <c r="C31" s="1125"/>
      <c r="D31" s="1125"/>
      <c r="E31" s="1125"/>
      <c r="F31" s="1125"/>
      <c r="G31" s="1125"/>
      <c r="H31" s="1125"/>
      <c r="I31" s="1125"/>
      <c r="J31" s="1125"/>
      <c r="K31" s="1125"/>
      <c r="L31" s="1125"/>
      <c r="M31" s="1125"/>
      <c r="N31" s="1125"/>
      <c r="O31" s="1125"/>
      <c r="P31" s="1126"/>
      <c r="Q31" s="1136">
        <v>988</v>
      </c>
      <c r="R31" s="1137"/>
      <c r="S31" s="1137"/>
      <c r="T31" s="1137"/>
      <c r="U31" s="1137"/>
      <c r="V31" s="1137">
        <v>887</v>
      </c>
      <c r="W31" s="1137"/>
      <c r="X31" s="1137"/>
      <c r="Y31" s="1137"/>
      <c r="Z31" s="1137"/>
      <c r="AA31" s="1137">
        <v>101</v>
      </c>
      <c r="AB31" s="1137"/>
      <c r="AC31" s="1137"/>
      <c r="AD31" s="1137"/>
      <c r="AE31" s="1138"/>
      <c r="AF31" s="1130">
        <v>1392</v>
      </c>
      <c r="AG31" s="1131"/>
      <c r="AH31" s="1131"/>
      <c r="AI31" s="1131"/>
      <c r="AJ31" s="1132"/>
      <c r="AK31" s="1073">
        <v>9</v>
      </c>
      <c r="AL31" s="1064"/>
      <c r="AM31" s="1064"/>
      <c r="AN31" s="1064"/>
      <c r="AO31" s="1064"/>
      <c r="AP31" s="1064">
        <v>1787</v>
      </c>
      <c r="AQ31" s="1064"/>
      <c r="AR31" s="1064"/>
      <c r="AS31" s="1064"/>
      <c r="AT31" s="1064"/>
      <c r="AU31" s="1064">
        <v>29</v>
      </c>
      <c r="AV31" s="1064"/>
      <c r="AW31" s="1064"/>
      <c r="AX31" s="1064"/>
      <c r="AY31" s="1064"/>
      <c r="AZ31" s="1135" t="s">
        <v>530</v>
      </c>
      <c r="BA31" s="1135"/>
      <c r="BB31" s="1135"/>
      <c r="BC31" s="1135"/>
      <c r="BD31" s="1135"/>
      <c r="BE31" s="1119" t="s">
        <v>409</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410</v>
      </c>
      <c r="C32" s="1125"/>
      <c r="D32" s="1125"/>
      <c r="E32" s="1125"/>
      <c r="F32" s="1125"/>
      <c r="G32" s="1125"/>
      <c r="H32" s="1125"/>
      <c r="I32" s="1125"/>
      <c r="J32" s="1125"/>
      <c r="K32" s="1125"/>
      <c r="L32" s="1125"/>
      <c r="M32" s="1125"/>
      <c r="N32" s="1125"/>
      <c r="O32" s="1125"/>
      <c r="P32" s="1126"/>
      <c r="Q32" s="1136">
        <v>721</v>
      </c>
      <c r="R32" s="1137"/>
      <c r="S32" s="1137"/>
      <c r="T32" s="1137"/>
      <c r="U32" s="1137"/>
      <c r="V32" s="1137">
        <v>679</v>
      </c>
      <c r="W32" s="1137"/>
      <c r="X32" s="1137"/>
      <c r="Y32" s="1137"/>
      <c r="Z32" s="1137"/>
      <c r="AA32" s="1137">
        <v>42</v>
      </c>
      <c r="AB32" s="1137"/>
      <c r="AC32" s="1137"/>
      <c r="AD32" s="1137"/>
      <c r="AE32" s="1138"/>
      <c r="AF32" s="1130">
        <v>42</v>
      </c>
      <c r="AG32" s="1131"/>
      <c r="AH32" s="1131"/>
      <c r="AI32" s="1131"/>
      <c r="AJ32" s="1132"/>
      <c r="AK32" s="1073">
        <v>111</v>
      </c>
      <c r="AL32" s="1064"/>
      <c r="AM32" s="1064"/>
      <c r="AN32" s="1064"/>
      <c r="AO32" s="1064"/>
      <c r="AP32" s="1064">
        <v>2857</v>
      </c>
      <c r="AQ32" s="1064"/>
      <c r="AR32" s="1064"/>
      <c r="AS32" s="1064"/>
      <c r="AT32" s="1064"/>
      <c r="AU32" s="1064">
        <v>617</v>
      </c>
      <c r="AV32" s="1064"/>
      <c r="AW32" s="1064"/>
      <c r="AX32" s="1064"/>
      <c r="AY32" s="1064"/>
      <c r="AZ32" s="1135" t="s">
        <v>530</v>
      </c>
      <c r="BA32" s="1135"/>
      <c r="BB32" s="1135"/>
      <c r="BC32" s="1135"/>
      <c r="BD32" s="1135"/>
      <c r="BE32" s="1119" t="s">
        <v>411</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412</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1553</v>
      </c>
      <c r="AG63" s="1052"/>
      <c r="AH63" s="1052"/>
      <c r="AI63" s="1052"/>
      <c r="AJ63" s="1117"/>
      <c r="AK63" s="1118"/>
      <c r="AL63" s="1056"/>
      <c r="AM63" s="1056"/>
      <c r="AN63" s="1056"/>
      <c r="AO63" s="1056"/>
      <c r="AP63" s="1052">
        <v>4644</v>
      </c>
      <c r="AQ63" s="1052"/>
      <c r="AR63" s="1052"/>
      <c r="AS63" s="1052"/>
      <c r="AT63" s="1052"/>
      <c r="AU63" s="1052">
        <v>646</v>
      </c>
      <c r="AV63" s="1052"/>
      <c r="AW63" s="1052"/>
      <c r="AX63" s="1052"/>
      <c r="AY63" s="1052"/>
      <c r="AZ63" s="1112"/>
      <c r="BA63" s="1112"/>
      <c r="BB63" s="1112"/>
      <c r="BC63" s="1112"/>
      <c r="BD63" s="1112"/>
      <c r="BE63" s="1053"/>
      <c r="BF63" s="1053"/>
      <c r="BG63" s="1053"/>
      <c r="BH63" s="1053"/>
      <c r="BI63" s="1054"/>
      <c r="BJ63" s="1113" t="s">
        <v>414</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418</v>
      </c>
      <c r="W66" s="1095"/>
      <c r="X66" s="1095"/>
      <c r="Y66" s="1095"/>
      <c r="Z66" s="1096"/>
      <c r="AA66" s="1094" t="s">
        <v>419</v>
      </c>
      <c r="AB66" s="1095"/>
      <c r="AC66" s="1095"/>
      <c r="AD66" s="1095"/>
      <c r="AE66" s="1096"/>
      <c r="AF66" s="1100" t="s">
        <v>400</v>
      </c>
      <c r="AG66" s="1101"/>
      <c r="AH66" s="1101"/>
      <c r="AI66" s="1101"/>
      <c r="AJ66" s="1102"/>
      <c r="AK66" s="1094" t="s">
        <v>401</v>
      </c>
      <c r="AL66" s="1089"/>
      <c r="AM66" s="1089"/>
      <c r="AN66" s="1089"/>
      <c r="AO66" s="1090"/>
      <c r="AP66" s="1094" t="s">
        <v>402</v>
      </c>
      <c r="AQ66" s="1095"/>
      <c r="AR66" s="1095"/>
      <c r="AS66" s="1095"/>
      <c r="AT66" s="1096"/>
      <c r="AU66" s="1094" t="s">
        <v>420</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581</v>
      </c>
      <c r="C68" s="1079"/>
      <c r="D68" s="1079"/>
      <c r="E68" s="1079"/>
      <c r="F68" s="1079"/>
      <c r="G68" s="1079"/>
      <c r="H68" s="1079"/>
      <c r="I68" s="1079"/>
      <c r="J68" s="1079"/>
      <c r="K68" s="1079"/>
      <c r="L68" s="1079"/>
      <c r="M68" s="1079"/>
      <c r="N68" s="1079"/>
      <c r="O68" s="1079"/>
      <c r="P68" s="1080"/>
      <c r="Q68" s="1081">
        <v>2436</v>
      </c>
      <c r="R68" s="1075"/>
      <c r="S68" s="1075"/>
      <c r="T68" s="1075"/>
      <c r="U68" s="1075"/>
      <c r="V68" s="1075">
        <v>2419</v>
      </c>
      <c r="W68" s="1075"/>
      <c r="X68" s="1075"/>
      <c r="Y68" s="1075"/>
      <c r="Z68" s="1075"/>
      <c r="AA68" s="1075">
        <v>17</v>
      </c>
      <c r="AB68" s="1075"/>
      <c r="AC68" s="1075"/>
      <c r="AD68" s="1075"/>
      <c r="AE68" s="1075"/>
      <c r="AF68" s="1075">
        <v>17</v>
      </c>
      <c r="AG68" s="1075"/>
      <c r="AH68" s="1075"/>
      <c r="AI68" s="1075"/>
      <c r="AJ68" s="1075"/>
      <c r="AK68" s="1075">
        <v>59</v>
      </c>
      <c r="AL68" s="1075"/>
      <c r="AM68" s="1075"/>
      <c r="AN68" s="1075"/>
      <c r="AO68" s="1075"/>
      <c r="AP68" s="1075" t="s">
        <v>530</v>
      </c>
      <c r="AQ68" s="1075"/>
      <c r="AR68" s="1075"/>
      <c r="AS68" s="1075"/>
      <c r="AT68" s="1075"/>
      <c r="AU68" s="1075" t="s">
        <v>530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582</v>
      </c>
      <c r="C69" s="1068"/>
      <c r="D69" s="1068"/>
      <c r="E69" s="1068"/>
      <c r="F69" s="1068"/>
      <c r="G69" s="1068"/>
      <c r="H69" s="1068"/>
      <c r="I69" s="1068"/>
      <c r="J69" s="1068"/>
      <c r="K69" s="1068"/>
      <c r="L69" s="1068"/>
      <c r="M69" s="1068"/>
      <c r="N69" s="1068"/>
      <c r="O69" s="1068"/>
      <c r="P69" s="1069"/>
      <c r="Q69" s="1070">
        <v>11972</v>
      </c>
      <c r="R69" s="1064"/>
      <c r="S69" s="1064"/>
      <c r="T69" s="1064"/>
      <c r="U69" s="1064"/>
      <c r="V69" s="1064">
        <v>11300</v>
      </c>
      <c r="W69" s="1064"/>
      <c r="X69" s="1064"/>
      <c r="Y69" s="1064"/>
      <c r="Z69" s="1064"/>
      <c r="AA69" s="1064">
        <v>671</v>
      </c>
      <c r="AB69" s="1064"/>
      <c r="AC69" s="1064"/>
      <c r="AD69" s="1064"/>
      <c r="AE69" s="1064"/>
      <c r="AF69" s="1064">
        <v>671</v>
      </c>
      <c r="AG69" s="1064"/>
      <c r="AH69" s="1064"/>
      <c r="AI69" s="1064"/>
      <c r="AJ69" s="1064"/>
      <c r="AK69" s="1064" t="s">
        <v>530</v>
      </c>
      <c r="AL69" s="1064"/>
      <c r="AM69" s="1064"/>
      <c r="AN69" s="1064"/>
      <c r="AO69" s="1064"/>
      <c r="AP69" s="1064" t="s">
        <v>530</v>
      </c>
      <c r="AQ69" s="1064"/>
      <c r="AR69" s="1064"/>
      <c r="AS69" s="1064"/>
      <c r="AT69" s="1064"/>
      <c r="AU69" s="1064" t="s">
        <v>530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583</v>
      </c>
      <c r="C70" s="1068"/>
      <c r="D70" s="1068"/>
      <c r="E70" s="1068"/>
      <c r="F70" s="1068"/>
      <c r="G70" s="1068"/>
      <c r="H70" s="1068"/>
      <c r="I70" s="1068"/>
      <c r="J70" s="1068"/>
      <c r="K70" s="1068"/>
      <c r="L70" s="1068"/>
      <c r="M70" s="1068"/>
      <c r="N70" s="1068"/>
      <c r="O70" s="1068"/>
      <c r="P70" s="1069"/>
      <c r="Q70" s="1070">
        <v>954</v>
      </c>
      <c r="R70" s="1064"/>
      <c r="S70" s="1064"/>
      <c r="T70" s="1064"/>
      <c r="U70" s="1064"/>
      <c r="V70" s="1064">
        <v>953</v>
      </c>
      <c r="W70" s="1064"/>
      <c r="X70" s="1064"/>
      <c r="Y70" s="1064"/>
      <c r="Z70" s="1064"/>
      <c r="AA70" s="1064">
        <v>2</v>
      </c>
      <c r="AB70" s="1064"/>
      <c r="AC70" s="1064"/>
      <c r="AD70" s="1064"/>
      <c r="AE70" s="1064"/>
      <c r="AF70" s="1064">
        <v>2</v>
      </c>
      <c r="AG70" s="1064"/>
      <c r="AH70" s="1064"/>
      <c r="AI70" s="1064"/>
      <c r="AJ70" s="1064"/>
      <c r="AK70" s="1064">
        <v>4</v>
      </c>
      <c r="AL70" s="1064"/>
      <c r="AM70" s="1064"/>
      <c r="AN70" s="1064"/>
      <c r="AO70" s="1064"/>
      <c r="AP70" s="1064" t="s">
        <v>530</v>
      </c>
      <c r="AQ70" s="1064"/>
      <c r="AR70" s="1064"/>
      <c r="AS70" s="1064"/>
      <c r="AT70" s="1064"/>
      <c r="AU70" s="1064" t="s">
        <v>530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584</v>
      </c>
      <c r="C71" s="1068"/>
      <c r="D71" s="1068"/>
      <c r="E71" s="1068"/>
      <c r="F71" s="1068"/>
      <c r="G71" s="1068"/>
      <c r="H71" s="1068"/>
      <c r="I71" s="1068"/>
      <c r="J71" s="1068"/>
      <c r="K71" s="1068"/>
      <c r="L71" s="1068"/>
      <c r="M71" s="1068"/>
      <c r="N71" s="1068"/>
      <c r="O71" s="1068"/>
      <c r="P71" s="1069"/>
      <c r="Q71" s="1070">
        <v>2946</v>
      </c>
      <c r="R71" s="1064"/>
      <c r="S71" s="1064"/>
      <c r="T71" s="1064"/>
      <c r="U71" s="1064"/>
      <c r="V71" s="1064">
        <v>2735</v>
      </c>
      <c r="W71" s="1064"/>
      <c r="X71" s="1064"/>
      <c r="Y71" s="1064"/>
      <c r="Z71" s="1064"/>
      <c r="AA71" s="1064">
        <v>211</v>
      </c>
      <c r="AB71" s="1064"/>
      <c r="AC71" s="1064"/>
      <c r="AD71" s="1064"/>
      <c r="AE71" s="1064"/>
      <c r="AF71" s="1064">
        <v>37</v>
      </c>
      <c r="AG71" s="1064"/>
      <c r="AH71" s="1064"/>
      <c r="AI71" s="1064"/>
      <c r="AJ71" s="1064"/>
      <c r="AK71" s="1064">
        <v>109</v>
      </c>
      <c r="AL71" s="1064"/>
      <c r="AM71" s="1064"/>
      <c r="AN71" s="1064"/>
      <c r="AO71" s="1064"/>
      <c r="AP71" s="1064">
        <v>853</v>
      </c>
      <c r="AQ71" s="1064"/>
      <c r="AR71" s="1064"/>
      <c r="AS71" s="1064"/>
      <c r="AT71" s="1064"/>
      <c r="AU71" s="1064">
        <v>133</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585</v>
      </c>
      <c r="C72" s="1068"/>
      <c r="D72" s="1068"/>
      <c r="E72" s="1068"/>
      <c r="F72" s="1068"/>
      <c r="G72" s="1068"/>
      <c r="H72" s="1068"/>
      <c r="I72" s="1068"/>
      <c r="J72" s="1068"/>
      <c r="K72" s="1068"/>
      <c r="L72" s="1068"/>
      <c r="M72" s="1068"/>
      <c r="N72" s="1068"/>
      <c r="O72" s="1068"/>
      <c r="P72" s="1069"/>
      <c r="Q72" s="1070">
        <v>140</v>
      </c>
      <c r="R72" s="1064"/>
      <c r="S72" s="1064"/>
      <c r="T72" s="1064"/>
      <c r="U72" s="1064"/>
      <c r="V72" s="1064">
        <v>137</v>
      </c>
      <c r="W72" s="1064"/>
      <c r="X72" s="1064"/>
      <c r="Y72" s="1064"/>
      <c r="Z72" s="1064"/>
      <c r="AA72" s="1064">
        <v>3</v>
      </c>
      <c r="AB72" s="1064"/>
      <c r="AC72" s="1064"/>
      <c r="AD72" s="1064"/>
      <c r="AE72" s="1064"/>
      <c r="AF72" s="1064">
        <v>3</v>
      </c>
      <c r="AG72" s="1064"/>
      <c r="AH72" s="1064"/>
      <c r="AI72" s="1064"/>
      <c r="AJ72" s="1064"/>
      <c r="AK72" s="1064" t="s">
        <v>530</v>
      </c>
      <c r="AL72" s="1064"/>
      <c r="AM72" s="1064"/>
      <c r="AN72" s="1064"/>
      <c r="AO72" s="1064"/>
      <c r="AP72" s="1064" t="s">
        <v>530</v>
      </c>
      <c r="AQ72" s="1064"/>
      <c r="AR72" s="1064"/>
      <c r="AS72" s="1064"/>
      <c r="AT72" s="1064"/>
      <c r="AU72" s="1064" t="s">
        <v>530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586</v>
      </c>
      <c r="C73" s="1068"/>
      <c r="D73" s="1068"/>
      <c r="E73" s="1068"/>
      <c r="F73" s="1068"/>
      <c r="G73" s="1068"/>
      <c r="H73" s="1068"/>
      <c r="I73" s="1068"/>
      <c r="J73" s="1068"/>
      <c r="K73" s="1068"/>
      <c r="L73" s="1068"/>
      <c r="M73" s="1068"/>
      <c r="N73" s="1068"/>
      <c r="O73" s="1068"/>
      <c r="P73" s="1069"/>
      <c r="Q73" s="1070">
        <v>279</v>
      </c>
      <c r="R73" s="1064"/>
      <c r="S73" s="1064"/>
      <c r="T73" s="1064"/>
      <c r="U73" s="1064"/>
      <c r="V73" s="1064">
        <v>217</v>
      </c>
      <c r="W73" s="1064"/>
      <c r="X73" s="1064"/>
      <c r="Y73" s="1064"/>
      <c r="Z73" s="1064"/>
      <c r="AA73" s="1064">
        <v>62</v>
      </c>
      <c r="AB73" s="1064"/>
      <c r="AC73" s="1064"/>
      <c r="AD73" s="1064"/>
      <c r="AE73" s="1064"/>
      <c r="AF73" s="1064">
        <v>62</v>
      </c>
      <c r="AG73" s="1064"/>
      <c r="AH73" s="1064"/>
      <c r="AI73" s="1064"/>
      <c r="AJ73" s="1064"/>
      <c r="AK73" s="1064">
        <v>25</v>
      </c>
      <c r="AL73" s="1064"/>
      <c r="AM73" s="1064"/>
      <c r="AN73" s="1064"/>
      <c r="AO73" s="1064"/>
      <c r="AP73" s="1064" t="s">
        <v>530</v>
      </c>
      <c r="AQ73" s="1064"/>
      <c r="AR73" s="1064"/>
      <c r="AS73" s="1064"/>
      <c r="AT73" s="1064"/>
      <c r="AU73" s="1064" t="s">
        <v>530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587</v>
      </c>
      <c r="C74" s="1068"/>
      <c r="D74" s="1068"/>
      <c r="E74" s="1068"/>
      <c r="F74" s="1068"/>
      <c r="G74" s="1068"/>
      <c r="H74" s="1068"/>
      <c r="I74" s="1068"/>
      <c r="J74" s="1068"/>
      <c r="K74" s="1068"/>
      <c r="L74" s="1068"/>
      <c r="M74" s="1068"/>
      <c r="N74" s="1068"/>
      <c r="O74" s="1068"/>
      <c r="P74" s="1069"/>
      <c r="Q74" s="1070">
        <v>269094</v>
      </c>
      <c r="R74" s="1064"/>
      <c r="S74" s="1064"/>
      <c r="T74" s="1064"/>
      <c r="U74" s="1064"/>
      <c r="V74" s="1064">
        <v>261949</v>
      </c>
      <c r="W74" s="1064"/>
      <c r="X74" s="1064"/>
      <c r="Y74" s="1064"/>
      <c r="Z74" s="1064"/>
      <c r="AA74" s="1064">
        <v>7145</v>
      </c>
      <c r="AB74" s="1064"/>
      <c r="AC74" s="1064"/>
      <c r="AD74" s="1064"/>
      <c r="AE74" s="1064"/>
      <c r="AF74" s="1064">
        <v>7145</v>
      </c>
      <c r="AG74" s="1064"/>
      <c r="AH74" s="1064"/>
      <c r="AI74" s="1064"/>
      <c r="AJ74" s="1064"/>
      <c r="AK74" s="1064">
        <v>9718</v>
      </c>
      <c r="AL74" s="1064"/>
      <c r="AM74" s="1064"/>
      <c r="AN74" s="1064"/>
      <c r="AO74" s="1064"/>
      <c r="AP74" s="1064" t="s">
        <v>530</v>
      </c>
      <c r="AQ74" s="1064"/>
      <c r="AR74" s="1064"/>
      <c r="AS74" s="1064"/>
      <c r="AT74" s="1064"/>
      <c r="AU74" s="1064" t="s">
        <v>530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7937</v>
      </c>
      <c r="AG88" s="1052"/>
      <c r="AH88" s="1052"/>
      <c r="AI88" s="1052"/>
      <c r="AJ88" s="1052"/>
      <c r="AK88" s="1056"/>
      <c r="AL88" s="1056"/>
      <c r="AM88" s="1056"/>
      <c r="AN88" s="1056"/>
      <c r="AO88" s="1056"/>
      <c r="AP88" s="1052">
        <v>853</v>
      </c>
      <c r="AQ88" s="1052"/>
      <c r="AR88" s="1052"/>
      <c r="AS88" s="1052"/>
      <c r="AT88" s="1052"/>
      <c r="AU88" s="1052">
        <v>133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v>
      </c>
      <c r="CS102" s="1044"/>
      <c r="CT102" s="1044"/>
      <c r="CU102" s="1044"/>
      <c r="CV102" s="1045"/>
      <c r="CW102" s="1043">
        <v>1</v>
      </c>
      <c r="CX102" s="1044"/>
      <c r="CY102" s="1044"/>
      <c r="CZ102" s="1044"/>
      <c r="DA102" s="1045"/>
      <c r="DB102" s="1043" t="s">
        <v>530</v>
      </c>
      <c r="DC102" s="1044"/>
      <c r="DD102" s="1044"/>
      <c r="DE102" s="1044"/>
      <c r="DF102" s="1045"/>
      <c r="DG102" s="1043" t="s">
        <v>530</v>
      </c>
      <c r="DH102" s="1044"/>
      <c r="DI102" s="1044"/>
      <c r="DJ102" s="1044"/>
      <c r="DK102" s="1045"/>
      <c r="DL102" s="1043" t="s">
        <v>530</v>
      </c>
      <c r="DM102" s="1044"/>
      <c r="DN102" s="1044"/>
      <c r="DO102" s="1044"/>
      <c r="DP102" s="1045"/>
      <c r="DQ102" s="1043" t="s">
        <v>530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310</v>
      </c>
      <c r="AG109" s="987"/>
      <c r="AH109" s="987"/>
      <c r="AI109" s="987"/>
      <c r="AJ109" s="988"/>
      <c r="AK109" s="989" t="s">
        <v>309</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310</v>
      </c>
      <c r="BW109" s="987"/>
      <c r="BX109" s="987"/>
      <c r="BY109" s="987"/>
      <c r="BZ109" s="988"/>
      <c r="CA109" s="989" t="s">
        <v>309</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310</v>
      </c>
      <c r="DM109" s="987"/>
      <c r="DN109" s="987"/>
      <c r="DO109" s="987"/>
      <c r="DP109" s="988"/>
      <c r="DQ109" s="989" t="s">
        <v>309</v>
      </c>
      <c r="DR109" s="987"/>
      <c r="DS109" s="987"/>
      <c r="DT109" s="987"/>
      <c r="DU109" s="988"/>
      <c r="DV109" s="989" t="s">
        <v>431</v>
      </c>
      <c r="DW109" s="987"/>
      <c r="DX109" s="987"/>
      <c r="DY109" s="987"/>
      <c r="DZ109" s="1018"/>
    </row>
    <row r="110" spans="1:131" s="247" customFormat="1" ht="26.25" customHeight="1" x14ac:dyDescent="0.15">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79">
        <v>1275107</v>
      </c>
      <c r="AB110" s="980"/>
      <c r="AC110" s="980"/>
      <c r="AD110" s="980"/>
      <c r="AE110" s="981"/>
      <c r="AF110" s="982">
        <v>1225141</v>
      </c>
      <c r="AG110" s="980"/>
      <c r="AH110" s="980"/>
      <c r="AI110" s="980"/>
      <c r="AJ110" s="981"/>
      <c r="AK110" s="982">
        <v>1234962</v>
      </c>
      <c r="AL110" s="980"/>
      <c r="AM110" s="980"/>
      <c r="AN110" s="980"/>
      <c r="AO110" s="981"/>
      <c r="AP110" s="983">
        <v>19.899999999999999</v>
      </c>
      <c r="AQ110" s="984"/>
      <c r="AR110" s="984"/>
      <c r="AS110" s="984"/>
      <c r="AT110" s="985"/>
      <c r="AU110" s="1019" t="s">
        <v>73</v>
      </c>
      <c r="AV110" s="1020"/>
      <c r="AW110" s="1020"/>
      <c r="AX110" s="1020"/>
      <c r="AY110" s="1020"/>
      <c r="AZ110" s="945" t="s">
        <v>434</v>
      </c>
      <c r="BA110" s="892"/>
      <c r="BB110" s="892"/>
      <c r="BC110" s="892"/>
      <c r="BD110" s="892"/>
      <c r="BE110" s="892"/>
      <c r="BF110" s="892"/>
      <c r="BG110" s="892"/>
      <c r="BH110" s="892"/>
      <c r="BI110" s="892"/>
      <c r="BJ110" s="892"/>
      <c r="BK110" s="892"/>
      <c r="BL110" s="892"/>
      <c r="BM110" s="892"/>
      <c r="BN110" s="892"/>
      <c r="BO110" s="892"/>
      <c r="BP110" s="893"/>
      <c r="BQ110" s="946">
        <v>11779817</v>
      </c>
      <c r="BR110" s="927"/>
      <c r="BS110" s="927"/>
      <c r="BT110" s="927"/>
      <c r="BU110" s="927"/>
      <c r="BV110" s="927">
        <v>12256929</v>
      </c>
      <c r="BW110" s="927"/>
      <c r="BX110" s="927"/>
      <c r="BY110" s="927"/>
      <c r="BZ110" s="927"/>
      <c r="CA110" s="927">
        <v>13453156</v>
      </c>
      <c r="CB110" s="927"/>
      <c r="CC110" s="927"/>
      <c r="CD110" s="927"/>
      <c r="CE110" s="927"/>
      <c r="CF110" s="951">
        <v>216.9</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437</v>
      </c>
      <c r="DH110" s="927"/>
      <c r="DI110" s="927"/>
      <c r="DJ110" s="927"/>
      <c r="DK110" s="927"/>
      <c r="DL110" s="927" t="s">
        <v>437</v>
      </c>
      <c r="DM110" s="927"/>
      <c r="DN110" s="927"/>
      <c r="DO110" s="927"/>
      <c r="DP110" s="927"/>
      <c r="DQ110" s="927" t="s">
        <v>437</v>
      </c>
      <c r="DR110" s="927"/>
      <c r="DS110" s="927"/>
      <c r="DT110" s="927"/>
      <c r="DU110" s="927"/>
      <c r="DV110" s="928" t="s">
        <v>136</v>
      </c>
      <c r="DW110" s="928"/>
      <c r="DX110" s="928"/>
      <c r="DY110" s="928"/>
      <c r="DZ110" s="929"/>
    </row>
    <row r="111" spans="1:131" s="247" customFormat="1" ht="26.25" customHeight="1" x14ac:dyDescent="0.15">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437</v>
      </c>
      <c r="AB111" s="1008"/>
      <c r="AC111" s="1008"/>
      <c r="AD111" s="1008"/>
      <c r="AE111" s="1009"/>
      <c r="AF111" s="1010" t="s">
        <v>439</v>
      </c>
      <c r="AG111" s="1008"/>
      <c r="AH111" s="1008"/>
      <c r="AI111" s="1008"/>
      <c r="AJ111" s="1009"/>
      <c r="AK111" s="1010" t="s">
        <v>437</v>
      </c>
      <c r="AL111" s="1008"/>
      <c r="AM111" s="1008"/>
      <c r="AN111" s="1008"/>
      <c r="AO111" s="1009"/>
      <c r="AP111" s="1011" t="s">
        <v>439</v>
      </c>
      <c r="AQ111" s="1012"/>
      <c r="AR111" s="1012"/>
      <c r="AS111" s="1012"/>
      <c r="AT111" s="1013"/>
      <c r="AU111" s="1021"/>
      <c r="AV111" s="1022"/>
      <c r="AW111" s="1022"/>
      <c r="AX111" s="1022"/>
      <c r="AY111" s="1022"/>
      <c r="AZ111" s="899" t="s">
        <v>440</v>
      </c>
      <c r="BA111" s="832"/>
      <c r="BB111" s="832"/>
      <c r="BC111" s="832"/>
      <c r="BD111" s="832"/>
      <c r="BE111" s="832"/>
      <c r="BF111" s="832"/>
      <c r="BG111" s="832"/>
      <c r="BH111" s="832"/>
      <c r="BI111" s="832"/>
      <c r="BJ111" s="832"/>
      <c r="BK111" s="832"/>
      <c r="BL111" s="832"/>
      <c r="BM111" s="832"/>
      <c r="BN111" s="832"/>
      <c r="BO111" s="832"/>
      <c r="BP111" s="833"/>
      <c r="BQ111" s="871">
        <v>8730</v>
      </c>
      <c r="BR111" s="872"/>
      <c r="BS111" s="872"/>
      <c r="BT111" s="872"/>
      <c r="BU111" s="872"/>
      <c r="BV111" s="872">
        <v>4781</v>
      </c>
      <c r="BW111" s="872"/>
      <c r="BX111" s="872"/>
      <c r="BY111" s="872"/>
      <c r="BZ111" s="872"/>
      <c r="CA111" s="872">
        <v>1277</v>
      </c>
      <c r="CB111" s="872"/>
      <c r="CC111" s="872"/>
      <c r="CD111" s="872"/>
      <c r="CE111" s="872"/>
      <c r="CF111" s="960">
        <v>0</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71" t="s">
        <v>437</v>
      </c>
      <c r="DH111" s="872"/>
      <c r="DI111" s="872"/>
      <c r="DJ111" s="872"/>
      <c r="DK111" s="872"/>
      <c r="DL111" s="872" t="s">
        <v>437</v>
      </c>
      <c r="DM111" s="872"/>
      <c r="DN111" s="872"/>
      <c r="DO111" s="872"/>
      <c r="DP111" s="872"/>
      <c r="DQ111" s="872" t="s">
        <v>439</v>
      </c>
      <c r="DR111" s="872"/>
      <c r="DS111" s="872"/>
      <c r="DT111" s="872"/>
      <c r="DU111" s="872"/>
      <c r="DV111" s="878" t="s">
        <v>437</v>
      </c>
      <c r="DW111" s="878"/>
      <c r="DX111" s="878"/>
      <c r="DY111" s="878"/>
      <c r="DZ111" s="879"/>
    </row>
    <row r="112" spans="1:131" s="247" customFormat="1" ht="26.25" customHeight="1" x14ac:dyDescent="0.15">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437</v>
      </c>
      <c r="AB112" s="862"/>
      <c r="AC112" s="862"/>
      <c r="AD112" s="862"/>
      <c r="AE112" s="863"/>
      <c r="AF112" s="864" t="s">
        <v>439</v>
      </c>
      <c r="AG112" s="862"/>
      <c r="AH112" s="862"/>
      <c r="AI112" s="862"/>
      <c r="AJ112" s="863"/>
      <c r="AK112" s="864" t="s">
        <v>437</v>
      </c>
      <c r="AL112" s="862"/>
      <c r="AM112" s="862"/>
      <c r="AN112" s="862"/>
      <c r="AO112" s="863"/>
      <c r="AP112" s="909" t="s">
        <v>439</v>
      </c>
      <c r="AQ112" s="910"/>
      <c r="AR112" s="910"/>
      <c r="AS112" s="910"/>
      <c r="AT112" s="911"/>
      <c r="AU112" s="1021"/>
      <c r="AV112" s="1022"/>
      <c r="AW112" s="1022"/>
      <c r="AX112" s="1022"/>
      <c r="AY112" s="1022"/>
      <c r="AZ112" s="899" t="s">
        <v>444</v>
      </c>
      <c r="BA112" s="832"/>
      <c r="BB112" s="832"/>
      <c r="BC112" s="832"/>
      <c r="BD112" s="832"/>
      <c r="BE112" s="832"/>
      <c r="BF112" s="832"/>
      <c r="BG112" s="832"/>
      <c r="BH112" s="832"/>
      <c r="BI112" s="832"/>
      <c r="BJ112" s="832"/>
      <c r="BK112" s="832"/>
      <c r="BL112" s="832"/>
      <c r="BM112" s="832"/>
      <c r="BN112" s="832"/>
      <c r="BO112" s="832"/>
      <c r="BP112" s="833"/>
      <c r="BQ112" s="871">
        <v>708420</v>
      </c>
      <c r="BR112" s="872"/>
      <c r="BS112" s="872"/>
      <c r="BT112" s="872"/>
      <c r="BU112" s="872"/>
      <c r="BV112" s="872">
        <v>637734</v>
      </c>
      <c r="BW112" s="872"/>
      <c r="BX112" s="872"/>
      <c r="BY112" s="872"/>
      <c r="BZ112" s="872"/>
      <c r="CA112" s="872">
        <v>645744</v>
      </c>
      <c r="CB112" s="872"/>
      <c r="CC112" s="872"/>
      <c r="CD112" s="872"/>
      <c r="CE112" s="872"/>
      <c r="CF112" s="960">
        <v>10.4</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71" t="s">
        <v>437</v>
      </c>
      <c r="DH112" s="872"/>
      <c r="DI112" s="872"/>
      <c r="DJ112" s="872"/>
      <c r="DK112" s="872"/>
      <c r="DL112" s="872" t="s">
        <v>437</v>
      </c>
      <c r="DM112" s="872"/>
      <c r="DN112" s="872"/>
      <c r="DO112" s="872"/>
      <c r="DP112" s="872"/>
      <c r="DQ112" s="872" t="s">
        <v>437</v>
      </c>
      <c r="DR112" s="872"/>
      <c r="DS112" s="872"/>
      <c r="DT112" s="872"/>
      <c r="DU112" s="872"/>
      <c r="DV112" s="878" t="s">
        <v>439</v>
      </c>
      <c r="DW112" s="878"/>
      <c r="DX112" s="878"/>
      <c r="DY112" s="878"/>
      <c r="DZ112" s="879"/>
    </row>
    <row r="113" spans="1:130" s="247" customFormat="1" ht="26.25" customHeight="1" x14ac:dyDescent="0.15">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38585</v>
      </c>
      <c r="AB113" s="1008"/>
      <c r="AC113" s="1008"/>
      <c r="AD113" s="1008"/>
      <c r="AE113" s="1009"/>
      <c r="AF113" s="1010">
        <v>40832</v>
      </c>
      <c r="AG113" s="1008"/>
      <c r="AH113" s="1008"/>
      <c r="AI113" s="1008"/>
      <c r="AJ113" s="1009"/>
      <c r="AK113" s="1010">
        <v>61291</v>
      </c>
      <c r="AL113" s="1008"/>
      <c r="AM113" s="1008"/>
      <c r="AN113" s="1008"/>
      <c r="AO113" s="1009"/>
      <c r="AP113" s="1011">
        <v>1</v>
      </c>
      <c r="AQ113" s="1012"/>
      <c r="AR113" s="1012"/>
      <c r="AS113" s="1012"/>
      <c r="AT113" s="1013"/>
      <c r="AU113" s="1021"/>
      <c r="AV113" s="1022"/>
      <c r="AW113" s="1022"/>
      <c r="AX113" s="1022"/>
      <c r="AY113" s="1022"/>
      <c r="AZ113" s="899" t="s">
        <v>447</v>
      </c>
      <c r="BA113" s="832"/>
      <c r="BB113" s="832"/>
      <c r="BC113" s="832"/>
      <c r="BD113" s="832"/>
      <c r="BE113" s="832"/>
      <c r="BF113" s="832"/>
      <c r="BG113" s="832"/>
      <c r="BH113" s="832"/>
      <c r="BI113" s="832"/>
      <c r="BJ113" s="832"/>
      <c r="BK113" s="832"/>
      <c r="BL113" s="832"/>
      <c r="BM113" s="832"/>
      <c r="BN113" s="832"/>
      <c r="BO113" s="832"/>
      <c r="BP113" s="833"/>
      <c r="BQ113" s="871">
        <v>60146</v>
      </c>
      <c r="BR113" s="872"/>
      <c r="BS113" s="872"/>
      <c r="BT113" s="872"/>
      <c r="BU113" s="872"/>
      <c r="BV113" s="872">
        <v>66916</v>
      </c>
      <c r="BW113" s="872"/>
      <c r="BX113" s="872"/>
      <c r="BY113" s="872"/>
      <c r="BZ113" s="872"/>
      <c r="CA113" s="872">
        <v>132990</v>
      </c>
      <c r="CB113" s="872"/>
      <c r="CC113" s="872"/>
      <c r="CD113" s="872"/>
      <c r="CE113" s="872"/>
      <c r="CF113" s="960">
        <v>2.1</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437</v>
      </c>
      <c r="DH113" s="862"/>
      <c r="DI113" s="862"/>
      <c r="DJ113" s="862"/>
      <c r="DK113" s="863"/>
      <c r="DL113" s="864" t="s">
        <v>437</v>
      </c>
      <c r="DM113" s="862"/>
      <c r="DN113" s="862"/>
      <c r="DO113" s="862"/>
      <c r="DP113" s="863"/>
      <c r="DQ113" s="864" t="s">
        <v>439</v>
      </c>
      <c r="DR113" s="862"/>
      <c r="DS113" s="862"/>
      <c r="DT113" s="862"/>
      <c r="DU113" s="863"/>
      <c r="DV113" s="909" t="s">
        <v>439</v>
      </c>
      <c r="DW113" s="910"/>
      <c r="DX113" s="910"/>
      <c r="DY113" s="910"/>
      <c r="DZ113" s="911"/>
    </row>
    <row r="114" spans="1:130" s="247" customFormat="1" ht="26.25" customHeight="1" x14ac:dyDescent="0.15">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12850</v>
      </c>
      <c r="AB114" s="862"/>
      <c r="AC114" s="862"/>
      <c r="AD114" s="862"/>
      <c r="AE114" s="863"/>
      <c r="AF114" s="864">
        <v>9006</v>
      </c>
      <c r="AG114" s="862"/>
      <c r="AH114" s="862"/>
      <c r="AI114" s="862"/>
      <c r="AJ114" s="863"/>
      <c r="AK114" s="864">
        <v>8634</v>
      </c>
      <c r="AL114" s="862"/>
      <c r="AM114" s="862"/>
      <c r="AN114" s="862"/>
      <c r="AO114" s="863"/>
      <c r="AP114" s="909">
        <v>0.1</v>
      </c>
      <c r="AQ114" s="910"/>
      <c r="AR114" s="910"/>
      <c r="AS114" s="910"/>
      <c r="AT114" s="911"/>
      <c r="AU114" s="1021"/>
      <c r="AV114" s="1022"/>
      <c r="AW114" s="1022"/>
      <c r="AX114" s="1022"/>
      <c r="AY114" s="1022"/>
      <c r="AZ114" s="899" t="s">
        <v>450</v>
      </c>
      <c r="BA114" s="832"/>
      <c r="BB114" s="832"/>
      <c r="BC114" s="832"/>
      <c r="BD114" s="832"/>
      <c r="BE114" s="832"/>
      <c r="BF114" s="832"/>
      <c r="BG114" s="832"/>
      <c r="BH114" s="832"/>
      <c r="BI114" s="832"/>
      <c r="BJ114" s="832"/>
      <c r="BK114" s="832"/>
      <c r="BL114" s="832"/>
      <c r="BM114" s="832"/>
      <c r="BN114" s="832"/>
      <c r="BO114" s="832"/>
      <c r="BP114" s="833"/>
      <c r="BQ114" s="871">
        <v>23393</v>
      </c>
      <c r="BR114" s="872"/>
      <c r="BS114" s="872"/>
      <c r="BT114" s="872"/>
      <c r="BU114" s="872"/>
      <c r="BV114" s="872" t="s">
        <v>437</v>
      </c>
      <c r="BW114" s="872"/>
      <c r="BX114" s="872"/>
      <c r="BY114" s="872"/>
      <c r="BZ114" s="872"/>
      <c r="CA114" s="872">
        <v>99982</v>
      </c>
      <c r="CB114" s="872"/>
      <c r="CC114" s="872"/>
      <c r="CD114" s="872"/>
      <c r="CE114" s="872"/>
      <c r="CF114" s="960">
        <v>1.6</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437</v>
      </c>
      <c r="DH114" s="862"/>
      <c r="DI114" s="862"/>
      <c r="DJ114" s="862"/>
      <c r="DK114" s="863"/>
      <c r="DL114" s="864" t="s">
        <v>437</v>
      </c>
      <c r="DM114" s="862"/>
      <c r="DN114" s="862"/>
      <c r="DO114" s="862"/>
      <c r="DP114" s="863"/>
      <c r="DQ114" s="864" t="s">
        <v>437</v>
      </c>
      <c r="DR114" s="862"/>
      <c r="DS114" s="862"/>
      <c r="DT114" s="862"/>
      <c r="DU114" s="863"/>
      <c r="DV114" s="909" t="s">
        <v>437</v>
      </c>
      <c r="DW114" s="910"/>
      <c r="DX114" s="910"/>
      <c r="DY114" s="910"/>
      <c r="DZ114" s="911"/>
    </row>
    <row r="115" spans="1:130" s="247" customFormat="1" ht="26.25" customHeight="1" x14ac:dyDescent="0.15">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4080</v>
      </c>
      <c r="AB115" s="1008"/>
      <c r="AC115" s="1008"/>
      <c r="AD115" s="1008"/>
      <c r="AE115" s="1009"/>
      <c r="AF115" s="1010">
        <v>4006</v>
      </c>
      <c r="AG115" s="1008"/>
      <c r="AH115" s="1008"/>
      <c r="AI115" s="1008"/>
      <c r="AJ115" s="1009"/>
      <c r="AK115" s="1010">
        <v>3526</v>
      </c>
      <c r="AL115" s="1008"/>
      <c r="AM115" s="1008"/>
      <c r="AN115" s="1008"/>
      <c r="AO115" s="1009"/>
      <c r="AP115" s="1011">
        <v>0.1</v>
      </c>
      <c r="AQ115" s="1012"/>
      <c r="AR115" s="1012"/>
      <c r="AS115" s="1012"/>
      <c r="AT115" s="1013"/>
      <c r="AU115" s="1021"/>
      <c r="AV115" s="1022"/>
      <c r="AW115" s="1022"/>
      <c r="AX115" s="1022"/>
      <c r="AY115" s="1022"/>
      <c r="AZ115" s="899" t="s">
        <v>453</v>
      </c>
      <c r="BA115" s="832"/>
      <c r="BB115" s="832"/>
      <c r="BC115" s="832"/>
      <c r="BD115" s="832"/>
      <c r="BE115" s="832"/>
      <c r="BF115" s="832"/>
      <c r="BG115" s="832"/>
      <c r="BH115" s="832"/>
      <c r="BI115" s="832"/>
      <c r="BJ115" s="832"/>
      <c r="BK115" s="832"/>
      <c r="BL115" s="832"/>
      <c r="BM115" s="832"/>
      <c r="BN115" s="832"/>
      <c r="BO115" s="832"/>
      <c r="BP115" s="833"/>
      <c r="BQ115" s="871" t="s">
        <v>437</v>
      </c>
      <c r="BR115" s="872"/>
      <c r="BS115" s="872"/>
      <c r="BT115" s="872"/>
      <c r="BU115" s="872"/>
      <c r="BV115" s="872" t="s">
        <v>439</v>
      </c>
      <c r="BW115" s="872"/>
      <c r="BX115" s="872"/>
      <c r="BY115" s="872"/>
      <c r="BZ115" s="872"/>
      <c r="CA115" s="872" t="s">
        <v>439</v>
      </c>
      <c r="CB115" s="872"/>
      <c r="CC115" s="872"/>
      <c r="CD115" s="872"/>
      <c r="CE115" s="872"/>
      <c r="CF115" s="960" t="s">
        <v>437</v>
      </c>
      <c r="CG115" s="961"/>
      <c r="CH115" s="961"/>
      <c r="CI115" s="961"/>
      <c r="CJ115" s="961"/>
      <c r="CK115" s="1016"/>
      <c r="CL115" s="903"/>
      <c r="CM115" s="899"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439</v>
      </c>
      <c r="DH115" s="862"/>
      <c r="DI115" s="862"/>
      <c r="DJ115" s="862"/>
      <c r="DK115" s="863"/>
      <c r="DL115" s="864" t="s">
        <v>437</v>
      </c>
      <c r="DM115" s="862"/>
      <c r="DN115" s="862"/>
      <c r="DO115" s="862"/>
      <c r="DP115" s="863"/>
      <c r="DQ115" s="864" t="s">
        <v>437</v>
      </c>
      <c r="DR115" s="862"/>
      <c r="DS115" s="862"/>
      <c r="DT115" s="862"/>
      <c r="DU115" s="863"/>
      <c r="DV115" s="909" t="s">
        <v>437</v>
      </c>
      <c r="DW115" s="910"/>
      <c r="DX115" s="910"/>
      <c r="DY115" s="910"/>
      <c r="DZ115" s="911"/>
    </row>
    <row r="116" spans="1:130" s="247" customFormat="1" ht="26.25" customHeight="1" x14ac:dyDescent="0.15">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437</v>
      </c>
      <c r="AB116" s="862"/>
      <c r="AC116" s="862"/>
      <c r="AD116" s="862"/>
      <c r="AE116" s="863"/>
      <c r="AF116" s="864" t="s">
        <v>437</v>
      </c>
      <c r="AG116" s="862"/>
      <c r="AH116" s="862"/>
      <c r="AI116" s="862"/>
      <c r="AJ116" s="863"/>
      <c r="AK116" s="864" t="s">
        <v>437</v>
      </c>
      <c r="AL116" s="862"/>
      <c r="AM116" s="862"/>
      <c r="AN116" s="862"/>
      <c r="AO116" s="863"/>
      <c r="AP116" s="909" t="s">
        <v>439</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71" t="s">
        <v>437</v>
      </c>
      <c r="BR116" s="872"/>
      <c r="BS116" s="872"/>
      <c r="BT116" s="872"/>
      <c r="BU116" s="872"/>
      <c r="BV116" s="872" t="s">
        <v>437</v>
      </c>
      <c r="BW116" s="872"/>
      <c r="BX116" s="872"/>
      <c r="BY116" s="872"/>
      <c r="BZ116" s="872"/>
      <c r="CA116" s="872" t="s">
        <v>437</v>
      </c>
      <c r="CB116" s="872"/>
      <c r="CC116" s="872"/>
      <c r="CD116" s="872"/>
      <c r="CE116" s="872"/>
      <c r="CF116" s="960" t="s">
        <v>437</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8730</v>
      </c>
      <c r="DH116" s="862"/>
      <c r="DI116" s="862"/>
      <c r="DJ116" s="862"/>
      <c r="DK116" s="863"/>
      <c r="DL116" s="864">
        <v>4781</v>
      </c>
      <c r="DM116" s="862"/>
      <c r="DN116" s="862"/>
      <c r="DO116" s="862"/>
      <c r="DP116" s="863"/>
      <c r="DQ116" s="864">
        <v>1277</v>
      </c>
      <c r="DR116" s="862"/>
      <c r="DS116" s="862"/>
      <c r="DT116" s="862"/>
      <c r="DU116" s="863"/>
      <c r="DV116" s="909">
        <v>0</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1330622</v>
      </c>
      <c r="AB117" s="994"/>
      <c r="AC117" s="994"/>
      <c r="AD117" s="994"/>
      <c r="AE117" s="995"/>
      <c r="AF117" s="996">
        <v>1278985</v>
      </c>
      <c r="AG117" s="994"/>
      <c r="AH117" s="994"/>
      <c r="AI117" s="994"/>
      <c r="AJ117" s="995"/>
      <c r="AK117" s="996">
        <v>1308413</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71" t="s">
        <v>437</v>
      </c>
      <c r="BR117" s="872"/>
      <c r="BS117" s="872"/>
      <c r="BT117" s="872"/>
      <c r="BU117" s="872"/>
      <c r="BV117" s="872" t="s">
        <v>136</v>
      </c>
      <c r="BW117" s="872"/>
      <c r="BX117" s="872"/>
      <c r="BY117" s="872"/>
      <c r="BZ117" s="872"/>
      <c r="CA117" s="872" t="s">
        <v>136</v>
      </c>
      <c r="CB117" s="872"/>
      <c r="CC117" s="872"/>
      <c r="CD117" s="872"/>
      <c r="CE117" s="872"/>
      <c r="CF117" s="960" t="s">
        <v>136</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136</v>
      </c>
      <c r="DH117" s="862"/>
      <c r="DI117" s="862"/>
      <c r="DJ117" s="862"/>
      <c r="DK117" s="863"/>
      <c r="DL117" s="864" t="s">
        <v>437</v>
      </c>
      <c r="DM117" s="862"/>
      <c r="DN117" s="862"/>
      <c r="DO117" s="862"/>
      <c r="DP117" s="863"/>
      <c r="DQ117" s="864" t="s">
        <v>136</v>
      </c>
      <c r="DR117" s="862"/>
      <c r="DS117" s="862"/>
      <c r="DT117" s="862"/>
      <c r="DU117" s="863"/>
      <c r="DV117" s="909" t="s">
        <v>136</v>
      </c>
      <c r="DW117" s="910"/>
      <c r="DX117" s="910"/>
      <c r="DY117" s="910"/>
      <c r="DZ117" s="911"/>
    </row>
    <row r="118" spans="1:130" s="247" customFormat="1" ht="26.25" customHeight="1" x14ac:dyDescent="0.15">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310</v>
      </c>
      <c r="AG118" s="987"/>
      <c r="AH118" s="987"/>
      <c r="AI118" s="987"/>
      <c r="AJ118" s="988"/>
      <c r="AK118" s="989" t="s">
        <v>309</v>
      </c>
      <c r="AL118" s="987"/>
      <c r="AM118" s="987"/>
      <c r="AN118" s="987"/>
      <c r="AO118" s="988"/>
      <c r="AP118" s="990" t="s">
        <v>431</v>
      </c>
      <c r="AQ118" s="991"/>
      <c r="AR118" s="991"/>
      <c r="AS118" s="991"/>
      <c r="AT118" s="992"/>
      <c r="AU118" s="1021"/>
      <c r="AV118" s="1022"/>
      <c r="AW118" s="1022"/>
      <c r="AX118" s="1022"/>
      <c r="AY118" s="1022"/>
      <c r="AZ118" s="964" t="s">
        <v>461</v>
      </c>
      <c r="BA118" s="965"/>
      <c r="BB118" s="965"/>
      <c r="BC118" s="965"/>
      <c r="BD118" s="965"/>
      <c r="BE118" s="965"/>
      <c r="BF118" s="965"/>
      <c r="BG118" s="965"/>
      <c r="BH118" s="965"/>
      <c r="BI118" s="965"/>
      <c r="BJ118" s="965"/>
      <c r="BK118" s="965"/>
      <c r="BL118" s="965"/>
      <c r="BM118" s="965"/>
      <c r="BN118" s="965"/>
      <c r="BO118" s="965"/>
      <c r="BP118" s="966"/>
      <c r="BQ118" s="967" t="s">
        <v>136</v>
      </c>
      <c r="BR118" s="930"/>
      <c r="BS118" s="930"/>
      <c r="BT118" s="930"/>
      <c r="BU118" s="930"/>
      <c r="BV118" s="930" t="s">
        <v>136</v>
      </c>
      <c r="BW118" s="930"/>
      <c r="BX118" s="930"/>
      <c r="BY118" s="930"/>
      <c r="BZ118" s="930"/>
      <c r="CA118" s="930" t="s">
        <v>136</v>
      </c>
      <c r="CB118" s="930"/>
      <c r="CC118" s="930"/>
      <c r="CD118" s="930"/>
      <c r="CE118" s="930"/>
      <c r="CF118" s="960" t="s">
        <v>136</v>
      </c>
      <c r="CG118" s="961"/>
      <c r="CH118" s="961"/>
      <c r="CI118" s="961"/>
      <c r="CJ118" s="961"/>
      <c r="CK118" s="1016"/>
      <c r="CL118" s="90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437</v>
      </c>
      <c r="DH118" s="862"/>
      <c r="DI118" s="862"/>
      <c r="DJ118" s="862"/>
      <c r="DK118" s="863"/>
      <c r="DL118" s="864" t="s">
        <v>437</v>
      </c>
      <c r="DM118" s="862"/>
      <c r="DN118" s="862"/>
      <c r="DO118" s="862"/>
      <c r="DP118" s="863"/>
      <c r="DQ118" s="864" t="s">
        <v>437</v>
      </c>
      <c r="DR118" s="862"/>
      <c r="DS118" s="862"/>
      <c r="DT118" s="862"/>
      <c r="DU118" s="863"/>
      <c r="DV118" s="909" t="s">
        <v>437</v>
      </c>
      <c r="DW118" s="910"/>
      <c r="DX118" s="910"/>
      <c r="DY118" s="910"/>
      <c r="DZ118" s="911"/>
    </row>
    <row r="119" spans="1:130" s="247" customFormat="1" ht="26.25" customHeight="1" x14ac:dyDescent="0.15">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136</v>
      </c>
      <c r="AB119" s="980"/>
      <c r="AC119" s="980"/>
      <c r="AD119" s="980"/>
      <c r="AE119" s="981"/>
      <c r="AF119" s="982" t="s">
        <v>136</v>
      </c>
      <c r="AG119" s="980"/>
      <c r="AH119" s="980"/>
      <c r="AI119" s="980"/>
      <c r="AJ119" s="981"/>
      <c r="AK119" s="982" t="s">
        <v>437</v>
      </c>
      <c r="AL119" s="980"/>
      <c r="AM119" s="980"/>
      <c r="AN119" s="980"/>
      <c r="AO119" s="981"/>
      <c r="AP119" s="983" t="s">
        <v>136</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463</v>
      </c>
      <c r="BP119" s="963"/>
      <c r="BQ119" s="967">
        <v>12580506</v>
      </c>
      <c r="BR119" s="930"/>
      <c r="BS119" s="930"/>
      <c r="BT119" s="930"/>
      <c r="BU119" s="930"/>
      <c r="BV119" s="930">
        <v>12966360</v>
      </c>
      <c r="BW119" s="930"/>
      <c r="BX119" s="930"/>
      <c r="BY119" s="930"/>
      <c r="BZ119" s="930"/>
      <c r="CA119" s="930">
        <v>14333149</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136</v>
      </c>
      <c r="DH119" s="845"/>
      <c r="DI119" s="845"/>
      <c r="DJ119" s="845"/>
      <c r="DK119" s="846"/>
      <c r="DL119" s="847" t="s">
        <v>136</v>
      </c>
      <c r="DM119" s="845"/>
      <c r="DN119" s="845"/>
      <c r="DO119" s="845"/>
      <c r="DP119" s="846"/>
      <c r="DQ119" s="847" t="s">
        <v>136</v>
      </c>
      <c r="DR119" s="845"/>
      <c r="DS119" s="845"/>
      <c r="DT119" s="845"/>
      <c r="DU119" s="846"/>
      <c r="DV119" s="933" t="s">
        <v>437</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136</v>
      </c>
      <c r="AB120" s="862"/>
      <c r="AC120" s="862"/>
      <c r="AD120" s="862"/>
      <c r="AE120" s="863"/>
      <c r="AF120" s="864" t="s">
        <v>136</v>
      </c>
      <c r="AG120" s="862"/>
      <c r="AH120" s="862"/>
      <c r="AI120" s="862"/>
      <c r="AJ120" s="863"/>
      <c r="AK120" s="864" t="s">
        <v>437</v>
      </c>
      <c r="AL120" s="862"/>
      <c r="AM120" s="862"/>
      <c r="AN120" s="862"/>
      <c r="AO120" s="863"/>
      <c r="AP120" s="909" t="s">
        <v>136</v>
      </c>
      <c r="AQ120" s="910"/>
      <c r="AR120" s="910"/>
      <c r="AS120" s="910"/>
      <c r="AT120" s="911"/>
      <c r="AU120" s="968" t="s">
        <v>465</v>
      </c>
      <c r="AV120" s="969"/>
      <c r="AW120" s="969"/>
      <c r="AX120" s="969"/>
      <c r="AY120" s="970"/>
      <c r="AZ120" s="945" t="s">
        <v>466</v>
      </c>
      <c r="BA120" s="892"/>
      <c r="BB120" s="892"/>
      <c r="BC120" s="892"/>
      <c r="BD120" s="892"/>
      <c r="BE120" s="892"/>
      <c r="BF120" s="892"/>
      <c r="BG120" s="892"/>
      <c r="BH120" s="892"/>
      <c r="BI120" s="892"/>
      <c r="BJ120" s="892"/>
      <c r="BK120" s="892"/>
      <c r="BL120" s="892"/>
      <c r="BM120" s="892"/>
      <c r="BN120" s="892"/>
      <c r="BO120" s="892"/>
      <c r="BP120" s="893"/>
      <c r="BQ120" s="946">
        <v>2648065</v>
      </c>
      <c r="BR120" s="927"/>
      <c r="BS120" s="927"/>
      <c r="BT120" s="927"/>
      <c r="BU120" s="927"/>
      <c r="BV120" s="927">
        <v>3000480</v>
      </c>
      <c r="BW120" s="927"/>
      <c r="BX120" s="927"/>
      <c r="BY120" s="927"/>
      <c r="BZ120" s="927"/>
      <c r="CA120" s="927">
        <v>2834634</v>
      </c>
      <c r="CB120" s="927"/>
      <c r="CC120" s="927"/>
      <c r="CD120" s="927"/>
      <c r="CE120" s="927"/>
      <c r="CF120" s="951">
        <v>45.7</v>
      </c>
      <c r="CG120" s="952"/>
      <c r="CH120" s="952"/>
      <c r="CI120" s="952"/>
      <c r="CJ120" s="952"/>
      <c r="CK120" s="953" t="s">
        <v>467</v>
      </c>
      <c r="CL120" s="937"/>
      <c r="CM120" s="937"/>
      <c r="CN120" s="937"/>
      <c r="CO120" s="938"/>
      <c r="CP120" s="957" t="s">
        <v>468</v>
      </c>
      <c r="CQ120" s="958"/>
      <c r="CR120" s="958"/>
      <c r="CS120" s="958"/>
      <c r="CT120" s="958"/>
      <c r="CU120" s="958"/>
      <c r="CV120" s="958"/>
      <c r="CW120" s="958"/>
      <c r="CX120" s="958"/>
      <c r="CY120" s="958"/>
      <c r="CZ120" s="958"/>
      <c r="DA120" s="958"/>
      <c r="DB120" s="958"/>
      <c r="DC120" s="958"/>
      <c r="DD120" s="958"/>
      <c r="DE120" s="958"/>
      <c r="DF120" s="959"/>
      <c r="DG120" s="946">
        <v>689202</v>
      </c>
      <c r="DH120" s="927"/>
      <c r="DI120" s="927"/>
      <c r="DJ120" s="927"/>
      <c r="DK120" s="927"/>
      <c r="DL120" s="927">
        <v>618700</v>
      </c>
      <c r="DM120" s="927"/>
      <c r="DN120" s="927"/>
      <c r="DO120" s="927"/>
      <c r="DP120" s="927"/>
      <c r="DQ120" s="927">
        <v>617149</v>
      </c>
      <c r="DR120" s="927"/>
      <c r="DS120" s="927"/>
      <c r="DT120" s="927"/>
      <c r="DU120" s="927"/>
      <c r="DV120" s="928">
        <v>9.9</v>
      </c>
      <c r="DW120" s="928"/>
      <c r="DX120" s="928"/>
      <c r="DY120" s="928"/>
      <c r="DZ120" s="929"/>
    </row>
    <row r="121" spans="1:130" s="247"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136</v>
      </c>
      <c r="AB121" s="862"/>
      <c r="AC121" s="862"/>
      <c r="AD121" s="862"/>
      <c r="AE121" s="863"/>
      <c r="AF121" s="864" t="s">
        <v>136</v>
      </c>
      <c r="AG121" s="862"/>
      <c r="AH121" s="862"/>
      <c r="AI121" s="862"/>
      <c r="AJ121" s="863"/>
      <c r="AK121" s="864" t="s">
        <v>136</v>
      </c>
      <c r="AL121" s="862"/>
      <c r="AM121" s="862"/>
      <c r="AN121" s="862"/>
      <c r="AO121" s="863"/>
      <c r="AP121" s="909" t="s">
        <v>136</v>
      </c>
      <c r="AQ121" s="910"/>
      <c r="AR121" s="910"/>
      <c r="AS121" s="910"/>
      <c r="AT121" s="911"/>
      <c r="AU121" s="971"/>
      <c r="AV121" s="972"/>
      <c r="AW121" s="972"/>
      <c r="AX121" s="972"/>
      <c r="AY121" s="973"/>
      <c r="AZ121" s="899" t="s">
        <v>470</v>
      </c>
      <c r="BA121" s="832"/>
      <c r="BB121" s="832"/>
      <c r="BC121" s="832"/>
      <c r="BD121" s="832"/>
      <c r="BE121" s="832"/>
      <c r="BF121" s="832"/>
      <c r="BG121" s="832"/>
      <c r="BH121" s="832"/>
      <c r="BI121" s="832"/>
      <c r="BJ121" s="832"/>
      <c r="BK121" s="832"/>
      <c r="BL121" s="832"/>
      <c r="BM121" s="832"/>
      <c r="BN121" s="832"/>
      <c r="BO121" s="832"/>
      <c r="BP121" s="833"/>
      <c r="BQ121" s="871">
        <v>745430</v>
      </c>
      <c r="BR121" s="872"/>
      <c r="BS121" s="872"/>
      <c r="BT121" s="872"/>
      <c r="BU121" s="872"/>
      <c r="BV121" s="872">
        <v>682864</v>
      </c>
      <c r="BW121" s="872"/>
      <c r="BX121" s="872"/>
      <c r="BY121" s="872"/>
      <c r="BZ121" s="872"/>
      <c r="CA121" s="872">
        <v>621744</v>
      </c>
      <c r="CB121" s="872"/>
      <c r="CC121" s="872"/>
      <c r="CD121" s="872"/>
      <c r="CE121" s="872"/>
      <c r="CF121" s="960">
        <v>10</v>
      </c>
      <c r="CG121" s="961"/>
      <c r="CH121" s="961"/>
      <c r="CI121" s="961"/>
      <c r="CJ121" s="961"/>
      <c r="CK121" s="954"/>
      <c r="CL121" s="940"/>
      <c r="CM121" s="940"/>
      <c r="CN121" s="940"/>
      <c r="CO121" s="941"/>
      <c r="CP121" s="920" t="s">
        <v>471</v>
      </c>
      <c r="CQ121" s="921"/>
      <c r="CR121" s="921"/>
      <c r="CS121" s="921"/>
      <c r="CT121" s="921"/>
      <c r="CU121" s="921"/>
      <c r="CV121" s="921"/>
      <c r="CW121" s="921"/>
      <c r="CX121" s="921"/>
      <c r="CY121" s="921"/>
      <c r="CZ121" s="921"/>
      <c r="DA121" s="921"/>
      <c r="DB121" s="921"/>
      <c r="DC121" s="921"/>
      <c r="DD121" s="921"/>
      <c r="DE121" s="921"/>
      <c r="DF121" s="922"/>
      <c r="DG121" s="871">
        <v>19218</v>
      </c>
      <c r="DH121" s="872"/>
      <c r="DI121" s="872"/>
      <c r="DJ121" s="872"/>
      <c r="DK121" s="872"/>
      <c r="DL121" s="872">
        <v>19034</v>
      </c>
      <c r="DM121" s="872"/>
      <c r="DN121" s="872"/>
      <c r="DO121" s="872"/>
      <c r="DP121" s="872"/>
      <c r="DQ121" s="872">
        <v>28595</v>
      </c>
      <c r="DR121" s="872"/>
      <c r="DS121" s="872"/>
      <c r="DT121" s="872"/>
      <c r="DU121" s="872"/>
      <c r="DV121" s="878">
        <v>0.5</v>
      </c>
      <c r="DW121" s="878"/>
      <c r="DX121" s="878"/>
      <c r="DY121" s="878"/>
      <c r="DZ121" s="879"/>
    </row>
    <row r="122" spans="1:130" s="247" customFormat="1" ht="26.25" customHeight="1" x14ac:dyDescent="0.15">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136</v>
      </c>
      <c r="AB122" s="862"/>
      <c r="AC122" s="862"/>
      <c r="AD122" s="862"/>
      <c r="AE122" s="863"/>
      <c r="AF122" s="864" t="s">
        <v>136</v>
      </c>
      <c r="AG122" s="862"/>
      <c r="AH122" s="862"/>
      <c r="AI122" s="862"/>
      <c r="AJ122" s="863"/>
      <c r="AK122" s="864" t="s">
        <v>437</v>
      </c>
      <c r="AL122" s="862"/>
      <c r="AM122" s="862"/>
      <c r="AN122" s="862"/>
      <c r="AO122" s="863"/>
      <c r="AP122" s="909" t="s">
        <v>136</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8743811</v>
      </c>
      <c r="BR122" s="930"/>
      <c r="BS122" s="930"/>
      <c r="BT122" s="930"/>
      <c r="BU122" s="930"/>
      <c r="BV122" s="930">
        <v>8913489</v>
      </c>
      <c r="BW122" s="930"/>
      <c r="BX122" s="930"/>
      <c r="BY122" s="930"/>
      <c r="BZ122" s="930"/>
      <c r="CA122" s="930">
        <v>8788636</v>
      </c>
      <c r="CB122" s="930"/>
      <c r="CC122" s="930"/>
      <c r="CD122" s="930"/>
      <c r="CE122" s="930"/>
      <c r="CF122" s="931">
        <v>141.69999999999999</v>
      </c>
      <c r="CG122" s="932"/>
      <c r="CH122" s="932"/>
      <c r="CI122" s="932"/>
      <c r="CJ122" s="932"/>
      <c r="CK122" s="954"/>
      <c r="CL122" s="940"/>
      <c r="CM122" s="940"/>
      <c r="CN122" s="940"/>
      <c r="CO122" s="941"/>
      <c r="CP122" s="920" t="s">
        <v>473</v>
      </c>
      <c r="CQ122" s="921"/>
      <c r="CR122" s="921"/>
      <c r="CS122" s="921"/>
      <c r="CT122" s="921"/>
      <c r="CU122" s="921"/>
      <c r="CV122" s="921"/>
      <c r="CW122" s="921"/>
      <c r="CX122" s="921"/>
      <c r="CY122" s="921"/>
      <c r="CZ122" s="921"/>
      <c r="DA122" s="921"/>
      <c r="DB122" s="921"/>
      <c r="DC122" s="921"/>
      <c r="DD122" s="921"/>
      <c r="DE122" s="921"/>
      <c r="DF122" s="922"/>
      <c r="DG122" s="871" t="s">
        <v>136</v>
      </c>
      <c r="DH122" s="872"/>
      <c r="DI122" s="872"/>
      <c r="DJ122" s="872"/>
      <c r="DK122" s="872"/>
      <c r="DL122" s="872" t="s">
        <v>437</v>
      </c>
      <c r="DM122" s="872"/>
      <c r="DN122" s="872"/>
      <c r="DO122" s="872"/>
      <c r="DP122" s="872"/>
      <c r="DQ122" s="872" t="s">
        <v>437</v>
      </c>
      <c r="DR122" s="872"/>
      <c r="DS122" s="872"/>
      <c r="DT122" s="872"/>
      <c r="DU122" s="872"/>
      <c r="DV122" s="878" t="s">
        <v>437</v>
      </c>
      <c r="DW122" s="878"/>
      <c r="DX122" s="878"/>
      <c r="DY122" s="878"/>
      <c r="DZ122" s="879"/>
    </row>
    <row r="123" spans="1:130" s="247" customFormat="1" ht="26.25" customHeight="1" x14ac:dyDescent="0.15">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136</v>
      </c>
      <c r="AB123" s="862"/>
      <c r="AC123" s="862"/>
      <c r="AD123" s="862"/>
      <c r="AE123" s="863"/>
      <c r="AF123" s="864" t="s">
        <v>136</v>
      </c>
      <c r="AG123" s="862"/>
      <c r="AH123" s="862"/>
      <c r="AI123" s="862"/>
      <c r="AJ123" s="863"/>
      <c r="AK123" s="864" t="s">
        <v>474</v>
      </c>
      <c r="AL123" s="862"/>
      <c r="AM123" s="862"/>
      <c r="AN123" s="862"/>
      <c r="AO123" s="863"/>
      <c r="AP123" s="909" t="s">
        <v>136</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475</v>
      </c>
      <c r="BP123" s="963"/>
      <c r="BQ123" s="917">
        <v>12137306</v>
      </c>
      <c r="BR123" s="918"/>
      <c r="BS123" s="918"/>
      <c r="BT123" s="918"/>
      <c r="BU123" s="918"/>
      <c r="BV123" s="918">
        <v>12596833</v>
      </c>
      <c r="BW123" s="918"/>
      <c r="BX123" s="918"/>
      <c r="BY123" s="918"/>
      <c r="BZ123" s="918"/>
      <c r="CA123" s="918">
        <v>12245014</v>
      </c>
      <c r="CB123" s="918"/>
      <c r="CC123" s="918"/>
      <c r="CD123" s="918"/>
      <c r="CE123" s="918"/>
      <c r="CF123" s="828"/>
      <c r="CG123" s="829"/>
      <c r="CH123" s="829"/>
      <c r="CI123" s="829"/>
      <c r="CJ123" s="919"/>
      <c r="CK123" s="954"/>
      <c r="CL123" s="940"/>
      <c r="CM123" s="940"/>
      <c r="CN123" s="940"/>
      <c r="CO123" s="941"/>
      <c r="CP123" s="920" t="s">
        <v>407</v>
      </c>
      <c r="CQ123" s="921"/>
      <c r="CR123" s="921"/>
      <c r="CS123" s="921"/>
      <c r="CT123" s="921"/>
      <c r="CU123" s="921"/>
      <c r="CV123" s="921"/>
      <c r="CW123" s="921"/>
      <c r="CX123" s="921"/>
      <c r="CY123" s="921"/>
      <c r="CZ123" s="921"/>
      <c r="DA123" s="921"/>
      <c r="DB123" s="921"/>
      <c r="DC123" s="921"/>
      <c r="DD123" s="921"/>
      <c r="DE123" s="921"/>
      <c r="DF123" s="922"/>
      <c r="DG123" s="861" t="s">
        <v>136</v>
      </c>
      <c r="DH123" s="862"/>
      <c r="DI123" s="862"/>
      <c r="DJ123" s="862"/>
      <c r="DK123" s="863"/>
      <c r="DL123" s="864" t="s">
        <v>437</v>
      </c>
      <c r="DM123" s="862"/>
      <c r="DN123" s="862"/>
      <c r="DO123" s="862"/>
      <c r="DP123" s="863"/>
      <c r="DQ123" s="864" t="s">
        <v>136</v>
      </c>
      <c r="DR123" s="862"/>
      <c r="DS123" s="862"/>
      <c r="DT123" s="862"/>
      <c r="DU123" s="863"/>
      <c r="DV123" s="909" t="s">
        <v>476</v>
      </c>
      <c r="DW123" s="910"/>
      <c r="DX123" s="910"/>
      <c r="DY123" s="910"/>
      <c r="DZ123" s="911"/>
    </row>
    <row r="124" spans="1:130" s="247" customFormat="1" ht="26.25" customHeight="1" thickBot="1" x14ac:dyDescent="0.2">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136</v>
      </c>
      <c r="AB124" s="862"/>
      <c r="AC124" s="862"/>
      <c r="AD124" s="862"/>
      <c r="AE124" s="863"/>
      <c r="AF124" s="864" t="s">
        <v>136</v>
      </c>
      <c r="AG124" s="862"/>
      <c r="AH124" s="862"/>
      <c r="AI124" s="862"/>
      <c r="AJ124" s="863"/>
      <c r="AK124" s="864" t="s">
        <v>136</v>
      </c>
      <c r="AL124" s="862"/>
      <c r="AM124" s="862"/>
      <c r="AN124" s="862"/>
      <c r="AO124" s="863"/>
      <c r="AP124" s="909" t="s">
        <v>437</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7.4</v>
      </c>
      <c r="BR124" s="916"/>
      <c r="BS124" s="916"/>
      <c r="BT124" s="916"/>
      <c r="BU124" s="916"/>
      <c r="BV124" s="916">
        <v>6</v>
      </c>
      <c r="BW124" s="916"/>
      <c r="BX124" s="916"/>
      <c r="BY124" s="916"/>
      <c r="BZ124" s="916"/>
      <c r="CA124" s="916">
        <v>33.6</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t="s">
        <v>136</v>
      </c>
      <c r="DH124" s="845"/>
      <c r="DI124" s="845"/>
      <c r="DJ124" s="845"/>
      <c r="DK124" s="846"/>
      <c r="DL124" s="847" t="s">
        <v>136</v>
      </c>
      <c r="DM124" s="845"/>
      <c r="DN124" s="845"/>
      <c r="DO124" s="845"/>
      <c r="DP124" s="846"/>
      <c r="DQ124" s="847" t="s">
        <v>136</v>
      </c>
      <c r="DR124" s="845"/>
      <c r="DS124" s="845"/>
      <c r="DT124" s="845"/>
      <c r="DU124" s="846"/>
      <c r="DV124" s="933" t="s">
        <v>437</v>
      </c>
      <c r="DW124" s="934"/>
      <c r="DX124" s="934"/>
      <c r="DY124" s="934"/>
      <c r="DZ124" s="935"/>
    </row>
    <row r="125" spans="1:130" s="247" customFormat="1" ht="26.25" customHeight="1" x14ac:dyDescent="0.15">
      <c r="A125" s="902"/>
      <c r="B125" s="90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136</v>
      </c>
      <c r="AB125" s="862"/>
      <c r="AC125" s="862"/>
      <c r="AD125" s="862"/>
      <c r="AE125" s="863"/>
      <c r="AF125" s="864" t="s">
        <v>136</v>
      </c>
      <c r="AG125" s="862"/>
      <c r="AH125" s="862"/>
      <c r="AI125" s="862"/>
      <c r="AJ125" s="863"/>
      <c r="AK125" s="864" t="s">
        <v>437</v>
      </c>
      <c r="AL125" s="862"/>
      <c r="AM125" s="862"/>
      <c r="AN125" s="862"/>
      <c r="AO125" s="863"/>
      <c r="AP125" s="909" t="s">
        <v>136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479</v>
      </c>
      <c r="CL125" s="937"/>
      <c r="CM125" s="937"/>
      <c r="CN125" s="937"/>
      <c r="CO125" s="938"/>
      <c r="CP125" s="945" t="s">
        <v>480</v>
      </c>
      <c r="CQ125" s="892"/>
      <c r="CR125" s="892"/>
      <c r="CS125" s="892"/>
      <c r="CT125" s="892"/>
      <c r="CU125" s="892"/>
      <c r="CV125" s="892"/>
      <c r="CW125" s="892"/>
      <c r="CX125" s="892"/>
      <c r="CY125" s="892"/>
      <c r="CZ125" s="892"/>
      <c r="DA125" s="892"/>
      <c r="DB125" s="892"/>
      <c r="DC125" s="892"/>
      <c r="DD125" s="892"/>
      <c r="DE125" s="892"/>
      <c r="DF125" s="893"/>
      <c r="DG125" s="946" t="s">
        <v>136</v>
      </c>
      <c r="DH125" s="927"/>
      <c r="DI125" s="927"/>
      <c r="DJ125" s="927"/>
      <c r="DK125" s="927"/>
      <c r="DL125" s="927" t="s">
        <v>136</v>
      </c>
      <c r="DM125" s="927"/>
      <c r="DN125" s="927"/>
      <c r="DO125" s="927"/>
      <c r="DP125" s="927"/>
      <c r="DQ125" s="927" t="s">
        <v>136</v>
      </c>
      <c r="DR125" s="927"/>
      <c r="DS125" s="927"/>
      <c r="DT125" s="927"/>
      <c r="DU125" s="927"/>
      <c r="DV125" s="928" t="s">
        <v>437</v>
      </c>
      <c r="DW125" s="928"/>
      <c r="DX125" s="928"/>
      <c r="DY125" s="928"/>
      <c r="DZ125" s="929"/>
    </row>
    <row r="126" spans="1:130" s="247" customFormat="1" ht="26.25" customHeight="1" thickBot="1" x14ac:dyDescent="0.2">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4035</v>
      </c>
      <c r="AB126" s="862"/>
      <c r="AC126" s="862"/>
      <c r="AD126" s="862"/>
      <c r="AE126" s="863"/>
      <c r="AF126" s="864">
        <v>4002</v>
      </c>
      <c r="AG126" s="862"/>
      <c r="AH126" s="862"/>
      <c r="AI126" s="862"/>
      <c r="AJ126" s="863"/>
      <c r="AK126" s="864">
        <v>3523</v>
      </c>
      <c r="AL126" s="862"/>
      <c r="AM126" s="862"/>
      <c r="AN126" s="862"/>
      <c r="AO126" s="863"/>
      <c r="AP126" s="909">
        <v>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9" t="s">
        <v>481</v>
      </c>
      <c r="CQ126" s="832"/>
      <c r="CR126" s="832"/>
      <c r="CS126" s="832"/>
      <c r="CT126" s="832"/>
      <c r="CU126" s="832"/>
      <c r="CV126" s="832"/>
      <c r="CW126" s="832"/>
      <c r="CX126" s="832"/>
      <c r="CY126" s="832"/>
      <c r="CZ126" s="832"/>
      <c r="DA126" s="832"/>
      <c r="DB126" s="832"/>
      <c r="DC126" s="832"/>
      <c r="DD126" s="832"/>
      <c r="DE126" s="832"/>
      <c r="DF126" s="833"/>
      <c r="DG126" s="871" t="s">
        <v>136</v>
      </c>
      <c r="DH126" s="872"/>
      <c r="DI126" s="872"/>
      <c r="DJ126" s="872"/>
      <c r="DK126" s="872"/>
      <c r="DL126" s="872" t="s">
        <v>136</v>
      </c>
      <c r="DM126" s="872"/>
      <c r="DN126" s="872"/>
      <c r="DO126" s="872"/>
      <c r="DP126" s="872"/>
      <c r="DQ126" s="872" t="s">
        <v>136</v>
      </c>
      <c r="DR126" s="872"/>
      <c r="DS126" s="872"/>
      <c r="DT126" s="872"/>
      <c r="DU126" s="872"/>
      <c r="DV126" s="878" t="s">
        <v>136</v>
      </c>
      <c r="DW126" s="878"/>
      <c r="DX126" s="878"/>
      <c r="DY126" s="878"/>
      <c r="DZ126" s="879"/>
    </row>
    <row r="127" spans="1:130" s="247" customFormat="1" ht="26.25" customHeight="1" x14ac:dyDescent="0.15">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45</v>
      </c>
      <c r="AB127" s="862"/>
      <c r="AC127" s="862"/>
      <c r="AD127" s="862"/>
      <c r="AE127" s="863"/>
      <c r="AF127" s="864">
        <v>4</v>
      </c>
      <c r="AG127" s="862"/>
      <c r="AH127" s="862"/>
      <c r="AI127" s="862"/>
      <c r="AJ127" s="863"/>
      <c r="AK127" s="864">
        <v>3</v>
      </c>
      <c r="AL127" s="862"/>
      <c r="AM127" s="862"/>
      <c r="AN127" s="862"/>
      <c r="AO127" s="863"/>
      <c r="AP127" s="909">
        <v>0</v>
      </c>
      <c r="AQ127" s="910"/>
      <c r="AR127" s="910"/>
      <c r="AS127" s="910"/>
      <c r="AT127" s="911"/>
      <c r="AU127" s="283"/>
      <c r="AV127" s="283"/>
      <c r="AW127" s="283"/>
      <c r="AX127" s="926" t="s">
        <v>483</v>
      </c>
      <c r="AY127" s="896"/>
      <c r="AZ127" s="896"/>
      <c r="BA127" s="896"/>
      <c r="BB127" s="896"/>
      <c r="BC127" s="896"/>
      <c r="BD127" s="896"/>
      <c r="BE127" s="897"/>
      <c r="BF127" s="895" t="s">
        <v>484</v>
      </c>
      <c r="BG127" s="896"/>
      <c r="BH127" s="896"/>
      <c r="BI127" s="896"/>
      <c r="BJ127" s="896"/>
      <c r="BK127" s="896"/>
      <c r="BL127" s="897"/>
      <c r="BM127" s="895" t="s">
        <v>485</v>
      </c>
      <c r="BN127" s="896"/>
      <c r="BO127" s="896"/>
      <c r="BP127" s="896"/>
      <c r="BQ127" s="896"/>
      <c r="BR127" s="896"/>
      <c r="BS127" s="897"/>
      <c r="BT127" s="895" t="s">
        <v>486</v>
      </c>
      <c r="BU127" s="896"/>
      <c r="BV127" s="896"/>
      <c r="BW127" s="896"/>
      <c r="BX127" s="896"/>
      <c r="BY127" s="896"/>
      <c r="BZ127" s="898"/>
      <c r="CA127" s="283"/>
      <c r="CB127" s="283"/>
      <c r="CC127" s="283"/>
      <c r="CD127" s="284"/>
      <c r="CE127" s="284"/>
      <c r="CF127" s="284"/>
      <c r="CG127" s="281"/>
      <c r="CH127" s="281"/>
      <c r="CI127" s="281"/>
      <c r="CJ127" s="282"/>
      <c r="CK127" s="939"/>
      <c r="CL127" s="940"/>
      <c r="CM127" s="940"/>
      <c r="CN127" s="940"/>
      <c r="CO127" s="941"/>
      <c r="CP127" s="899" t="s">
        <v>487</v>
      </c>
      <c r="CQ127" s="832"/>
      <c r="CR127" s="832"/>
      <c r="CS127" s="832"/>
      <c r="CT127" s="832"/>
      <c r="CU127" s="832"/>
      <c r="CV127" s="832"/>
      <c r="CW127" s="832"/>
      <c r="CX127" s="832"/>
      <c r="CY127" s="832"/>
      <c r="CZ127" s="832"/>
      <c r="DA127" s="832"/>
      <c r="DB127" s="832"/>
      <c r="DC127" s="832"/>
      <c r="DD127" s="832"/>
      <c r="DE127" s="832"/>
      <c r="DF127" s="833"/>
      <c r="DG127" s="871" t="s">
        <v>136</v>
      </c>
      <c r="DH127" s="872"/>
      <c r="DI127" s="872"/>
      <c r="DJ127" s="872"/>
      <c r="DK127" s="872"/>
      <c r="DL127" s="872" t="s">
        <v>136</v>
      </c>
      <c r="DM127" s="872"/>
      <c r="DN127" s="872"/>
      <c r="DO127" s="872"/>
      <c r="DP127" s="872"/>
      <c r="DQ127" s="872" t="s">
        <v>136</v>
      </c>
      <c r="DR127" s="872"/>
      <c r="DS127" s="872"/>
      <c r="DT127" s="872"/>
      <c r="DU127" s="872"/>
      <c r="DV127" s="878" t="s">
        <v>136</v>
      </c>
      <c r="DW127" s="878"/>
      <c r="DX127" s="878"/>
      <c r="DY127" s="878"/>
      <c r="DZ127" s="879"/>
    </row>
    <row r="128" spans="1:130" s="247" customFormat="1" ht="26.25" customHeight="1" thickBot="1" x14ac:dyDescent="0.2">
      <c r="A128" s="880" t="s">
        <v>488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489</v>
      </c>
      <c r="X128" s="882"/>
      <c r="Y128" s="882"/>
      <c r="Z128" s="883"/>
      <c r="AA128" s="884">
        <v>67768</v>
      </c>
      <c r="AB128" s="885"/>
      <c r="AC128" s="885"/>
      <c r="AD128" s="885"/>
      <c r="AE128" s="886"/>
      <c r="AF128" s="887">
        <v>67098</v>
      </c>
      <c r="AG128" s="885"/>
      <c r="AH128" s="885"/>
      <c r="AI128" s="885"/>
      <c r="AJ128" s="886"/>
      <c r="AK128" s="887">
        <v>66110</v>
      </c>
      <c r="AL128" s="885"/>
      <c r="AM128" s="885"/>
      <c r="AN128" s="885"/>
      <c r="AO128" s="886"/>
      <c r="AP128" s="888"/>
      <c r="AQ128" s="889"/>
      <c r="AR128" s="889"/>
      <c r="AS128" s="889"/>
      <c r="AT128" s="890"/>
      <c r="AU128" s="283"/>
      <c r="AV128" s="283"/>
      <c r="AW128" s="283"/>
      <c r="AX128" s="891" t="s">
        <v>490</v>
      </c>
      <c r="AY128" s="892"/>
      <c r="AZ128" s="892"/>
      <c r="BA128" s="892"/>
      <c r="BB128" s="892"/>
      <c r="BC128" s="892"/>
      <c r="BD128" s="892"/>
      <c r="BE128" s="893"/>
      <c r="BF128" s="868" t="s">
        <v>491</v>
      </c>
      <c r="BG128" s="869"/>
      <c r="BH128" s="869"/>
      <c r="BI128" s="869"/>
      <c r="BJ128" s="869"/>
      <c r="BK128" s="869"/>
      <c r="BL128" s="894"/>
      <c r="BM128" s="868">
        <v>14.07</v>
      </c>
      <c r="BN128" s="869"/>
      <c r="BO128" s="869"/>
      <c r="BP128" s="869"/>
      <c r="BQ128" s="869"/>
      <c r="BR128" s="869"/>
      <c r="BS128" s="894"/>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3" t="s">
        <v>492</v>
      </c>
      <c r="CQ128" s="810"/>
      <c r="CR128" s="810"/>
      <c r="CS128" s="810"/>
      <c r="CT128" s="810"/>
      <c r="CU128" s="810"/>
      <c r="CV128" s="810"/>
      <c r="CW128" s="810"/>
      <c r="CX128" s="810"/>
      <c r="CY128" s="810"/>
      <c r="CZ128" s="810"/>
      <c r="DA128" s="810"/>
      <c r="DB128" s="810"/>
      <c r="DC128" s="810"/>
      <c r="DD128" s="810"/>
      <c r="DE128" s="810"/>
      <c r="DF128" s="811"/>
      <c r="DG128" s="874" t="s">
        <v>136</v>
      </c>
      <c r="DH128" s="875"/>
      <c r="DI128" s="875"/>
      <c r="DJ128" s="875"/>
      <c r="DK128" s="875"/>
      <c r="DL128" s="875" t="s">
        <v>437</v>
      </c>
      <c r="DM128" s="875"/>
      <c r="DN128" s="875"/>
      <c r="DO128" s="875"/>
      <c r="DP128" s="875"/>
      <c r="DQ128" s="875" t="s">
        <v>136</v>
      </c>
      <c r="DR128" s="875"/>
      <c r="DS128" s="875"/>
      <c r="DT128" s="875"/>
      <c r="DU128" s="875"/>
      <c r="DV128" s="876" t="s">
        <v>437</v>
      </c>
      <c r="DW128" s="876"/>
      <c r="DX128" s="876"/>
      <c r="DY128" s="876"/>
      <c r="DZ128" s="877"/>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493</v>
      </c>
      <c r="X129" s="859"/>
      <c r="Y129" s="859"/>
      <c r="Z129" s="860"/>
      <c r="AA129" s="861">
        <v>6710288</v>
      </c>
      <c r="AB129" s="862"/>
      <c r="AC129" s="862"/>
      <c r="AD129" s="862"/>
      <c r="AE129" s="863"/>
      <c r="AF129" s="864">
        <v>6849106</v>
      </c>
      <c r="AG129" s="862"/>
      <c r="AH129" s="862"/>
      <c r="AI129" s="862"/>
      <c r="AJ129" s="863"/>
      <c r="AK129" s="864">
        <v>6924814</v>
      </c>
      <c r="AL129" s="862"/>
      <c r="AM129" s="862"/>
      <c r="AN129" s="862"/>
      <c r="AO129" s="863"/>
      <c r="AP129" s="865"/>
      <c r="AQ129" s="866"/>
      <c r="AR129" s="866"/>
      <c r="AS129" s="866"/>
      <c r="AT129" s="867"/>
      <c r="AU129" s="285"/>
      <c r="AV129" s="285"/>
      <c r="AW129" s="285"/>
      <c r="AX129" s="831" t="s">
        <v>494</v>
      </c>
      <c r="AY129" s="832"/>
      <c r="AZ129" s="832"/>
      <c r="BA129" s="832"/>
      <c r="BB129" s="832"/>
      <c r="BC129" s="832"/>
      <c r="BD129" s="832"/>
      <c r="BE129" s="833"/>
      <c r="BF129" s="851" t="s">
        <v>136</v>
      </c>
      <c r="BG129" s="852"/>
      <c r="BH129" s="852"/>
      <c r="BI129" s="852"/>
      <c r="BJ129" s="852"/>
      <c r="BK129" s="852"/>
      <c r="BL129" s="853"/>
      <c r="BM129" s="851">
        <v>19.07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496</v>
      </c>
      <c r="X130" s="859"/>
      <c r="Y130" s="859"/>
      <c r="Z130" s="860"/>
      <c r="AA130" s="861">
        <v>744101</v>
      </c>
      <c r="AB130" s="862"/>
      <c r="AC130" s="862"/>
      <c r="AD130" s="862"/>
      <c r="AE130" s="863"/>
      <c r="AF130" s="864">
        <v>736205</v>
      </c>
      <c r="AG130" s="862"/>
      <c r="AH130" s="862"/>
      <c r="AI130" s="862"/>
      <c r="AJ130" s="863"/>
      <c r="AK130" s="864">
        <v>720966</v>
      </c>
      <c r="AL130" s="862"/>
      <c r="AM130" s="862"/>
      <c r="AN130" s="862"/>
      <c r="AO130" s="863"/>
      <c r="AP130" s="865"/>
      <c r="AQ130" s="866"/>
      <c r="AR130" s="866"/>
      <c r="AS130" s="866"/>
      <c r="AT130" s="867"/>
      <c r="AU130" s="285"/>
      <c r="AV130" s="285"/>
      <c r="AW130" s="285"/>
      <c r="AX130" s="831" t="s">
        <v>497</v>
      </c>
      <c r="AY130" s="832"/>
      <c r="AZ130" s="832"/>
      <c r="BA130" s="832"/>
      <c r="BB130" s="832"/>
      <c r="BC130" s="832"/>
      <c r="BD130" s="832"/>
      <c r="BE130" s="833"/>
      <c r="BF130" s="834">
        <v>8.1999999999999993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498</v>
      </c>
      <c r="X131" s="842"/>
      <c r="Y131" s="842"/>
      <c r="Z131" s="843"/>
      <c r="AA131" s="844">
        <v>5966187</v>
      </c>
      <c r="AB131" s="845"/>
      <c r="AC131" s="845"/>
      <c r="AD131" s="845"/>
      <c r="AE131" s="846"/>
      <c r="AF131" s="847">
        <v>6112901</v>
      </c>
      <c r="AG131" s="845"/>
      <c r="AH131" s="845"/>
      <c r="AI131" s="845"/>
      <c r="AJ131" s="846"/>
      <c r="AK131" s="847">
        <v>6203848</v>
      </c>
      <c r="AL131" s="845"/>
      <c r="AM131" s="845"/>
      <c r="AN131" s="845"/>
      <c r="AO131" s="846"/>
      <c r="AP131" s="848"/>
      <c r="AQ131" s="849"/>
      <c r="AR131" s="849"/>
      <c r="AS131" s="849"/>
      <c r="AT131" s="850"/>
      <c r="AU131" s="285"/>
      <c r="AV131" s="285"/>
      <c r="AW131" s="285"/>
      <c r="AX131" s="809" t="s">
        <v>499</v>
      </c>
      <c r="AY131" s="810"/>
      <c r="AZ131" s="810"/>
      <c r="BA131" s="810"/>
      <c r="BB131" s="810"/>
      <c r="BC131" s="810"/>
      <c r="BD131" s="810"/>
      <c r="BE131" s="811"/>
      <c r="BF131" s="812">
        <v>33.6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501</v>
      </c>
      <c r="W132" s="822"/>
      <c r="X132" s="822"/>
      <c r="Y132" s="822"/>
      <c r="Z132" s="823"/>
      <c r="AA132" s="824">
        <v>8.6948833479999994</v>
      </c>
      <c r="AB132" s="825"/>
      <c r="AC132" s="825"/>
      <c r="AD132" s="825"/>
      <c r="AE132" s="826"/>
      <c r="AF132" s="827">
        <v>7.7816081099999996</v>
      </c>
      <c r="AG132" s="825"/>
      <c r="AH132" s="825"/>
      <c r="AI132" s="825"/>
      <c r="AJ132" s="826"/>
      <c r="AK132" s="827">
        <v>8.4034457319999998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502</v>
      </c>
      <c r="W133" s="801"/>
      <c r="X133" s="801"/>
      <c r="Y133" s="801"/>
      <c r="Z133" s="802"/>
      <c r="AA133" s="803">
        <v>9.3000000000000007</v>
      </c>
      <c r="AB133" s="804"/>
      <c r="AC133" s="804"/>
      <c r="AD133" s="804"/>
      <c r="AE133" s="805"/>
      <c r="AF133" s="803">
        <v>8.6999999999999993</v>
      </c>
      <c r="AG133" s="804"/>
      <c r="AH133" s="804"/>
      <c r="AI133" s="804"/>
      <c r="AJ133" s="805"/>
      <c r="AK133" s="803">
        <v>8.1999999999999993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9y8PX4ZDby2NFCPKSi6SFWC/Zllr0B1V6l3vZ9+Gbf6jh0KqygVFbpmu/ao/X+8PI3Qw1YnR4tPLs5tHBERyDQ==" saltValue="kyqlt6AJf06lFgzKhusB8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7WQh51Wj1cCwahqhEoKqA0CSN+VWQA3NmwnSVoCP7A3inBRQ0h7cRi+kD6rxKhY6I5cpwosdG/k32/dLlyadQ==" saltValue="V4AK0sWqc8ACq2MpWNY3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GTUOtugYioVMlBS4w58MEp+Y+ajjPm1BKAlVgn+euUFRMkxDUkpZdQfMCf364/DRFiQWRkJQNKBV52WtUFV5g==" saltValue="RE8Aq1G0/1p9PiLBJ4yfT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511</v>
      </c>
      <c r="AL9" s="1231"/>
      <c r="AM9" s="1231"/>
      <c r="AN9" s="1232"/>
      <c r="AO9" s="313">
        <v>1830050</v>
      </c>
      <c r="AP9" s="313">
        <v>50708</v>
      </c>
      <c r="AQ9" s="314">
        <v>56845</v>
      </c>
      <c r="AR9" s="315">
        <v>-10.8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512</v>
      </c>
      <c r="AL10" s="1231"/>
      <c r="AM10" s="1231"/>
      <c r="AN10" s="1232"/>
      <c r="AO10" s="316">
        <v>40189</v>
      </c>
      <c r="AP10" s="316">
        <v>1114</v>
      </c>
      <c r="AQ10" s="317">
        <v>5922</v>
      </c>
      <c r="AR10" s="318">
        <v>-81.2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513</v>
      </c>
      <c r="AL11" s="1231"/>
      <c r="AM11" s="1231"/>
      <c r="AN11" s="1232"/>
      <c r="AO11" s="316">
        <v>320796</v>
      </c>
      <c r="AP11" s="316">
        <v>8889</v>
      </c>
      <c r="AQ11" s="317">
        <v>8264</v>
      </c>
      <c r="AR11" s="318">
        <v>7.6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514</v>
      </c>
      <c r="AL12" s="1231"/>
      <c r="AM12" s="1231"/>
      <c r="AN12" s="1232"/>
      <c r="AO12" s="316">
        <v>1140</v>
      </c>
      <c r="AP12" s="316">
        <v>32</v>
      </c>
      <c r="AQ12" s="317">
        <v>284</v>
      </c>
      <c r="AR12" s="318">
        <v>-88.7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515</v>
      </c>
      <c r="AL13" s="1231"/>
      <c r="AM13" s="1231"/>
      <c r="AN13" s="1232"/>
      <c r="AO13" s="316">
        <v>897</v>
      </c>
      <c r="AP13" s="316">
        <v>25</v>
      </c>
      <c r="AQ13" s="317">
        <v>20</v>
      </c>
      <c r="AR13" s="318">
        <v>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516</v>
      </c>
      <c r="AL14" s="1231"/>
      <c r="AM14" s="1231"/>
      <c r="AN14" s="1232"/>
      <c r="AO14" s="316">
        <v>46081</v>
      </c>
      <c r="AP14" s="316">
        <v>1277</v>
      </c>
      <c r="AQ14" s="317">
        <v>2517</v>
      </c>
      <c r="AR14" s="318">
        <v>-49.3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517</v>
      </c>
      <c r="AL15" s="1231"/>
      <c r="AM15" s="1231"/>
      <c r="AN15" s="1232"/>
      <c r="AO15" s="316">
        <v>71806</v>
      </c>
      <c r="AP15" s="316">
        <v>1990</v>
      </c>
      <c r="AQ15" s="317">
        <v>1185</v>
      </c>
      <c r="AR15" s="318">
        <v>67.900000000000006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518</v>
      </c>
      <c r="AL16" s="1234"/>
      <c r="AM16" s="1234"/>
      <c r="AN16" s="1235"/>
      <c r="AO16" s="316">
        <v>-80497</v>
      </c>
      <c r="AP16" s="316">
        <v>-2230</v>
      </c>
      <c r="AQ16" s="317">
        <v>-4726</v>
      </c>
      <c r="AR16" s="318">
        <v>-52.8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2230462</v>
      </c>
      <c r="AP17" s="316">
        <v>61803</v>
      </c>
      <c r="AQ17" s="317">
        <v>70311</v>
      </c>
      <c r="AR17" s="318">
        <v>-12.1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523</v>
      </c>
      <c r="AL21" s="1228"/>
      <c r="AM21" s="1228"/>
      <c r="AN21" s="1229"/>
      <c r="AO21" s="328">
        <v>6.12</v>
      </c>
      <c r="AP21" s="329">
        <v>6.54</v>
      </c>
      <c r="AQ21" s="330">
        <v>-0.42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524</v>
      </c>
      <c r="AL22" s="1228"/>
      <c r="AM22" s="1228"/>
      <c r="AN22" s="1229"/>
      <c r="AO22" s="333">
        <v>94.5</v>
      </c>
      <c r="AP22" s="334">
        <v>97.4</v>
      </c>
      <c r="AQ22" s="335">
        <v>-2.9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528</v>
      </c>
      <c r="AL32" s="1219"/>
      <c r="AM32" s="1219"/>
      <c r="AN32" s="1220"/>
      <c r="AO32" s="343">
        <v>1234962</v>
      </c>
      <c r="AP32" s="343">
        <v>34219</v>
      </c>
      <c r="AQ32" s="344">
        <v>31480</v>
      </c>
      <c r="AR32" s="345">
        <v>8.6999999999999993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529</v>
      </c>
      <c r="AL33" s="1219"/>
      <c r="AM33" s="1219"/>
      <c r="AN33" s="1220"/>
      <c r="AO33" s="343" t="s">
        <v>530</v>
      </c>
      <c r="AP33" s="343" t="s">
        <v>530</v>
      </c>
      <c r="AQ33" s="344" t="s">
        <v>530</v>
      </c>
      <c r="AR33" s="345" t="s">
        <v>530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531</v>
      </c>
      <c r="AL34" s="1219"/>
      <c r="AM34" s="1219"/>
      <c r="AN34" s="1220"/>
      <c r="AO34" s="343" t="s">
        <v>530</v>
      </c>
      <c r="AP34" s="343" t="s">
        <v>530</v>
      </c>
      <c r="AQ34" s="344">
        <v>0</v>
      </c>
      <c r="AR34" s="345" t="s">
        <v>530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532</v>
      </c>
      <c r="AL35" s="1219"/>
      <c r="AM35" s="1219"/>
      <c r="AN35" s="1220"/>
      <c r="AO35" s="343">
        <v>61291</v>
      </c>
      <c r="AP35" s="343">
        <v>1698</v>
      </c>
      <c r="AQ35" s="344">
        <v>9510</v>
      </c>
      <c r="AR35" s="345">
        <v>-82.1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533</v>
      </c>
      <c r="AL36" s="1219"/>
      <c r="AM36" s="1219"/>
      <c r="AN36" s="1220"/>
      <c r="AO36" s="343">
        <v>8634</v>
      </c>
      <c r="AP36" s="343">
        <v>239</v>
      </c>
      <c r="AQ36" s="344">
        <v>2191</v>
      </c>
      <c r="AR36" s="345">
        <v>-89.1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534</v>
      </c>
      <c r="AL37" s="1219"/>
      <c r="AM37" s="1219"/>
      <c r="AN37" s="1220"/>
      <c r="AO37" s="343">
        <v>3526</v>
      </c>
      <c r="AP37" s="343">
        <v>98</v>
      </c>
      <c r="AQ37" s="344">
        <v>905</v>
      </c>
      <c r="AR37" s="345">
        <v>-89.2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535</v>
      </c>
      <c r="AL38" s="1222"/>
      <c r="AM38" s="1222"/>
      <c r="AN38" s="1223"/>
      <c r="AO38" s="346" t="s">
        <v>530</v>
      </c>
      <c r="AP38" s="346" t="s">
        <v>530</v>
      </c>
      <c r="AQ38" s="347">
        <v>0</v>
      </c>
      <c r="AR38" s="335" t="s">
        <v>530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536</v>
      </c>
      <c r="AL39" s="1222"/>
      <c r="AM39" s="1222"/>
      <c r="AN39" s="1223"/>
      <c r="AO39" s="343">
        <v>-66110</v>
      </c>
      <c r="AP39" s="343">
        <v>-1832</v>
      </c>
      <c r="AQ39" s="344">
        <v>-3197</v>
      </c>
      <c r="AR39" s="345">
        <v>-42.7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537</v>
      </c>
      <c r="AL40" s="1219"/>
      <c r="AM40" s="1219"/>
      <c r="AN40" s="1220"/>
      <c r="AO40" s="343">
        <v>-720966</v>
      </c>
      <c r="AP40" s="343">
        <v>-19977</v>
      </c>
      <c r="AQ40" s="344">
        <v>-28113</v>
      </c>
      <c r="AR40" s="345">
        <v>-28.9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521337</v>
      </c>
      <c r="AP41" s="343">
        <v>14445</v>
      </c>
      <c r="AQ41" s="344">
        <v>12777</v>
      </c>
      <c r="AR41" s="345">
        <v>13.1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506</v>
      </c>
      <c r="AN49" s="1213" t="s">
        <v>541</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3023384</v>
      </c>
      <c r="AN51" s="365">
        <v>83076</v>
      </c>
      <c r="AO51" s="366">
        <v>82.3</v>
      </c>
      <c r="AP51" s="367">
        <v>49919</v>
      </c>
      <c r="AQ51" s="368">
        <v>-6.3</v>
      </c>
      <c r="AR51" s="369">
        <v>88.6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776524</v>
      </c>
      <c r="AN52" s="373">
        <v>21337</v>
      </c>
      <c r="AO52" s="374">
        <v>45.5</v>
      </c>
      <c r="AP52" s="375">
        <v>26398</v>
      </c>
      <c r="AQ52" s="376">
        <v>-8.6999999999999993</v>
      </c>
      <c r="AR52" s="377">
        <v>54.2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4019775</v>
      </c>
      <c r="AN53" s="365">
        <v>110777</v>
      </c>
      <c r="AO53" s="366">
        <v>33.299999999999997</v>
      </c>
      <c r="AP53" s="367">
        <v>47738</v>
      </c>
      <c r="AQ53" s="368">
        <v>-4.4000000000000004</v>
      </c>
      <c r="AR53" s="369">
        <v>37.700000000000003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918143</v>
      </c>
      <c r="AN54" s="373">
        <v>25302</v>
      </c>
      <c r="AO54" s="374">
        <v>18.600000000000001</v>
      </c>
      <c r="AP54" s="375">
        <v>24937</v>
      </c>
      <c r="AQ54" s="376">
        <v>-5.5</v>
      </c>
      <c r="AR54" s="377">
        <v>24.1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3823560</v>
      </c>
      <c r="AN55" s="365">
        <v>105478</v>
      </c>
      <c r="AO55" s="366">
        <v>-4.8</v>
      </c>
      <c r="AP55" s="367">
        <v>52191</v>
      </c>
      <c r="AQ55" s="368">
        <v>9.3000000000000007</v>
      </c>
      <c r="AR55" s="369">
        <v>-14.1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1144678</v>
      </c>
      <c r="AN56" s="373">
        <v>31577</v>
      </c>
      <c r="AO56" s="374">
        <v>24.8</v>
      </c>
      <c r="AP56" s="375">
        <v>24843</v>
      </c>
      <c r="AQ56" s="376">
        <v>-0.4</v>
      </c>
      <c r="AR56" s="377">
        <v>25.2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3338660</v>
      </c>
      <c r="AN57" s="365">
        <v>92310</v>
      </c>
      <c r="AO57" s="366">
        <v>-12.5</v>
      </c>
      <c r="AP57" s="367">
        <v>47387</v>
      </c>
      <c r="AQ57" s="368">
        <v>-9.1999999999999993</v>
      </c>
      <c r="AR57" s="369">
        <v>-3.3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1203060</v>
      </c>
      <c r="AN58" s="373">
        <v>33263</v>
      </c>
      <c r="AO58" s="374">
        <v>5.3</v>
      </c>
      <c r="AP58" s="375">
        <v>24928</v>
      </c>
      <c r="AQ58" s="376">
        <v>0.3</v>
      </c>
      <c r="AR58" s="377">
        <v>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4146276</v>
      </c>
      <c r="AN59" s="365">
        <v>114887</v>
      </c>
      <c r="AO59" s="366">
        <v>24.5</v>
      </c>
      <c r="AP59" s="367">
        <v>51264</v>
      </c>
      <c r="AQ59" s="368">
        <v>8.1999999999999993</v>
      </c>
      <c r="AR59" s="369">
        <v>16.3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1736613</v>
      </c>
      <c r="AN60" s="373">
        <v>48119</v>
      </c>
      <c r="AO60" s="374">
        <v>44.7</v>
      </c>
      <c r="AP60" s="375">
        <v>26040</v>
      </c>
      <c r="AQ60" s="376">
        <v>4.5</v>
      </c>
      <c r="AR60" s="377">
        <v>40.200000000000003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3670331</v>
      </c>
      <c r="AN61" s="380">
        <v>101306</v>
      </c>
      <c r="AO61" s="381">
        <v>24.6</v>
      </c>
      <c r="AP61" s="382">
        <v>49700</v>
      </c>
      <c r="AQ61" s="383">
        <v>-0.5</v>
      </c>
      <c r="AR61" s="369">
        <v>25.1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1155804</v>
      </c>
      <c r="AN62" s="373">
        <v>31920</v>
      </c>
      <c r="AO62" s="374">
        <v>27.8</v>
      </c>
      <c r="AP62" s="375">
        <v>25429</v>
      </c>
      <c r="AQ62" s="376">
        <v>-2</v>
      </c>
      <c r="AR62" s="377">
        <v>29.8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QJ3pOzLWlGXhvnOG9WRAzZ+ufEUl+Wz1rMwLACaIIk//D+tEL0O6jgivCjRGhklxcqybXkajHbS8tpOSYsEGw==" saltValue="JU/wpZ/j62f4HI9LoHUP9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sVDzGjIMoPZvzPnwQRWzUCqjVU6FYT1ZzgStd9zKOgJnDoo3npIfUL5cKHx0jLavXhVN0HtYnoUE7oOwE3f8YQ==" saltValue="pcdWSUHfC6UPjz1hSomW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hoT/gQNHKXsoUubNzQMmx/mDT5XBcQKmnso0t6czqBvMr+gtv+AT128RFKd4MzXaLQKWnuJjd503pI1ozuX4rw==" saltValue="NeerJEEzchgub8t5N/dbV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32.57</v>
      </c>
      <c r="G47" s="12">
        <v>27.32</v>
      </c>
      <c r="H47" s="12">
        <v>20.56</v>
      </c>
      <c r="I47" s="12">
        <v>19.940000000000001</v>
      </c>
      <c r="J47" s="13">
        <v>15.79</v>
      </c>
    </row>
    <row r="48" spans="2:10" ht="57.75" customHeight="1" x14ac:dyDescent="0.15">
      <c r="B48" s="14"/>
      <c r="C48" s="1238" t="s">
        <v>4</v>
      </c>
      <c r="D48" s="1238"/>
      <c r="E48" s="1239"/>
      <c r="F48" s="15">
        <v>7.37</v>
      </c>
      <c r="G48" s="16">
        <v>6.16</v>
      </c>
      <c r="H48" s="16">
        <v>8.65</v>
      </c>
      <c r="I48" s="16">
        <v>9.64</v>
      </c>
      <c r="J48" s="17">
        <v>8.1300000000000008</v>
      </c>
    </row>
    <row r="49" spans="2:10" ht="57.75" customHeight="1" thickBot="1" x14ac:dyDescent="0.2">
      <c r="B49" s="18"/>
      <c r="C49" s="1240" t="s">
        <v>5</v>
      </c>
      <c r="D49" s="1240"/>
      <c r="E49" s="1241"/>
      <c r="F49" s="19">
        <v>8.6</v>
      </c>
      <c r="G49" s="20" t="s">
        <v>562</v>
      </c>
      <c r="H49" s="20" t="s">
        <v>563</v>
      </c>
      <c r="I49" s="20" t="s">
        <v>564</v>
      </c>
      <c r="J49" s="21" t="s">
        <v>565</v>
      </c>
    </row>
    <row r="50" spans="2:10" ht="13.5" customHeight="1" x14ac:dyDescent="0.15"/>
  </sheetData>
  <sheetProtection algorithmName="SHA-512" hashValue="PrcXsR8VYP9tM51QmS7T0xzd1M6LCtM4KIWM6iG3JjLGgCNuuhfiz6DhMf/R4ezNLlUDDyabMslvwzehpEUpQA==" saltValue="/E6QGo32WBLtGldkf+C3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2021-02-05T01:06:39Z</dcterms:created>
  <dcterms:modified xsi:type="dcterms:W3CDTF">2021-11-19T04:48:51Z</dcterms:modified>
  <cp:category/>
</cp:coreProperties>
</file>