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05 白石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<sst xmlns="http://schemas.openxmlformats.org/spreadsheetml/2006/main" count="1115" uniqueCount="604">
  <si>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</si>
  <si>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</si>
  <si>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</si>
  <si>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</si>
  <si>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</si>
  <si>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</si>
  <si>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</si>
  <si>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</si>
  <si>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</si>
  <si>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</si>
  <si>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</si>
  <si>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</si>
  <si>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</si>
  <si>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</si>
  <si>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</si>
  <si>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</si>
  <si>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</si>
  <si>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</si>
  <si>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</si>
  <si>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</si>
  <si>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</si>
  <si>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</si>
  <si>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</si>
  <si>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</si>
  <si>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</si>
  <si>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</si>
  <si>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</si>
  <si>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</si>
  <si>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</si>
  <si>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</si>
  <si>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</si>
  <si>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</si>
  <si>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</si>
  <si>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</si>
  <si>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</si>
  <si>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</si>
  <si>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</si>
  <si>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</si>
  <si>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</si>
  <si>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</si>
  <si>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</si>
  <si>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</si>
  <si>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</si>
  <si>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</si>
  <si>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</si>
  <si>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</si>
  <si>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</si>
  <si>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</si>
  <si>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</si>
  <si>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</si>
  <si>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</si>
  <si>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</si>
  <si>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</si>
  <si>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</si>
  <si>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</si>
  <si>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</si>
  <si>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</si>
  <si>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</si>
  <si>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</si>
  <si>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</si>
  <si>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</si>
  <si>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</si>
  <si>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</si>
  <si>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</si>
  <si>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</si>
  <si>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</si>
  <si>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</si>
  <si>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</si>
  <si>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</si>
  <si>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</si>
  <si>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</si>
  <si>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</si>
  <si>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</si>
  <si>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</si>
  <si>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</si>
  <si>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</si>
  <si>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</si>
  <si>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</si>
  <si>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</si>
  <si>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</si>
  <si>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</si>
  <si>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</si>
  <si>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</si>
  <si>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</si>
  <si>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</si>
  <si>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</si>
  <si>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</si>
  <si>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</si>
  <si>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</si>
  <si>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</si>
  <si>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</si>
  <si>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</si>
  <si>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</si>
  <si>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</si>
  <si>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</si>
  <si>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</si>
  <si>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</si>
  <si>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</si>
  <si>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</si>
  <si>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</si>
  <si>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</si>
  <si>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</si>
  <si>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</si>
  <si>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</si>
  <si>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</si>
  <si>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</si>
  <si>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</si>
  <si>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</si>
  <si>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</si>
  <si>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</si>
  <si>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</si>
  <si>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</si>
  <si>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</si>
  <si>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</si>
  <si>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</si>
  <si>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</si>
  <si>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</si>
  <si>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</si>
  <si>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</si>
  <si>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</si>
  <si>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</si>
  <si>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</si>
  <si>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</si>
  <si>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</si>
  <si>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</si>
  <si>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</si>
  <si>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</si>
  <si>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</si>
  <si>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</si>
  <si>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</si>
  <si>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</si>
  <si>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</si>
  <si>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</si>
  <si>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</si>
  <si>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</si>
  <si>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</si>
  <si>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</si>
  <si>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</si>
  <si>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</si>
  <si>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</si>
  <si>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</si>
  <si>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</si>
  <si>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</si>
  <si>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</si>
  <si>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</si>
  <si>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</si>
  <si>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</si>
  <si>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</si>
  <si>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</si>
  <si>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</si>
  <si>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</si>
  <si>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</si>
  <si>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</si>
  <si>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</si>
  <si>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</si>
  <si>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</si>
  <si>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</si>
  <si>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</si>
  <si>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</si>
  <si>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</si>
  <si>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</si>
  <si>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</si>
  <si>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</si>
  <si>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</si>
  <si>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</si>
  <si>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</si>
  <si>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</si>
  <si>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</si>
  <si>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</si>
  <si>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</si>
  <si>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</si>
  <si>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</si>
  <si>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</si>
  <si>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</si>
  <si>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</si>
  <si>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</si>
  <si>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</si>
  <si>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</si>
  <si>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</si>
  <si>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</si>
  <si>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</si>
  <si>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</si>
  <si>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</si>
  <si>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</si>
  <si>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</si>
  <si>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</si>
  <si>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</si>
  <si>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</si>
  <si>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</si>
  <si>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</si>
  <si>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</si>
  <si>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</si>
  <si>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</si>
  <si>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</si>
  <si>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</si>
  <si>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</si>
  <si>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</si>
  <si>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</si>
  <si>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</si>
  <si>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</si>
  <si>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</si>
  <si>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</si>
  <si>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</si>
  <si>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</si>
  <si>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</si>
  <si>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</si>
  <si>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</si>
  <si>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</si>
  <si>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</si>
  <si>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</si>
  <si>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</si>
  <si>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</si>
  <si>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</si>
  <si>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</si>
  <si>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</si>
  <si>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</si>
  <si>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宮城県白石市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</si>
  <si>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</si>
  <si>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</si>
  <si>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</si>
  <si>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</si>
  <si>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</si>
  <si>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</si>
  <si>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</si>
  <si>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</si>
  <si>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</si>
  <si>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</si>
  <si>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</si>
  <si>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</si>
  <si>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</si>
  <si>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</si>
  <si>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</si>
  <si>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</si>
  <si>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</si>
  <si>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</si>
  <si>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</si>
  <si>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</si>
  <si>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</si>
  <si>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</si>
  <si>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</si>
  <si>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</si>
  <si>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</si>
  <si>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</si>
  <si>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</si>
  <si>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</si>
  <si>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</si>
  <si>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</si>
  <si>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</si>
  <si>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</si>
  <si>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</si>
  <si>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</si>
  <si>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</si>
  <si>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</si>
  <si>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</si>
  <si>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</si>
  <si>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</si>
  <si>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</si>
  <si>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</si>
  <si>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</si>
  <si>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</si>
  <si>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</si>
  <si>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</si>
  <si>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</si>
  <si>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</si>
  <si>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</si>
  <si>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</si>
  <si>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</si>
  <si>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</si>
  <si>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</si>
  <si>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</si>
  <si>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</si>
  <si>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</si>
  <si>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</si>
  <si>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</si>
  <si>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</si>
  <si>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</si>
  <si>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</si>
  <si>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</si>
  <si>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</si>
  <si>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</si>
  <si>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</si>
  <si>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</si>
  <si>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</si>
  <si>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</si>
  <si>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</si>
  <si>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</si>
  <si>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</si>
  <si>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</si>
  <si>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</si>
  <si>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</si>
  <si>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</si>
  <si>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</si>
  <si>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</si>
  <si>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</si>
  <si>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</si>
  <si>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</si>
  <si>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</si>
  <si>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</si>
  <si>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</si>
  <si>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</si>
  <si>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</si>
  <si>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</si>
  <si>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</si>
  <si>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</si>
  <si>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</si>
  <si>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</si>
  <si>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</si>
  <si>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</si>
  <si>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</si>
  <si>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</si>
  <si>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</si>
  <si>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</si>
  <si>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</si>
  <si>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</si>
  <si>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</si>
  <si>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</si>
  <si>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</si>
  <si>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</si>
  <si>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</si>
  <si>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</si>
  <si>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</si>
  <si>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</si>
  <si>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</si>
  <si>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</si>
  <si>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</si>
  <si>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</si>
  <si>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</si>
  <si>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</si>
  <si>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</si>
  <si>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</si>
  <si>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</si>
  <si>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</si>
  <si>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</si>
  <si>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</si>
  <si>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</si>
  <si>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</si>
  <si>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</si>
  <si>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</si>
  <si>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</si>
  <si>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</si>
  <si>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</si>
  <si>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</si>
  <si>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</si>
  <si>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</si>
  <si>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</si>
  <si>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</si>
  <si>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</si>
  <si>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</si>
  <si>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</si>
  <si>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</si>
  <si>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</si>
  <si>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</si>
  <si>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</si>
  <si>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</si>
  <si>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</si>
  <si>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</si>
  <si>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</si>
  <si>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</si>
  <si>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</si>
  <si>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</si>
  <si>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</si>
  <si>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</si>
  <si>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</si>
  <si>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</si>
  <si>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</si>
  <si>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</si>
  <si>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</si>
  <si>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</si>
  <si>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</si>
  <si>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宮城県白石市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</si>
  <si>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</si>
  <si>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</si>
  <si>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</si>
  <si>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</si>
  <si>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</si>
  <si>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</si>
  <si>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</si>
  <si>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</si>
  <si>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</si>
  <si>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</si>
  <si>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</si>
  <si>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</si>
  <si>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</si>
  <si>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</si>
  <si>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</si>
  <si>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</si>
  <si>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</si>
  <si>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</si>
  <si>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</si>
  <si>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</si>
  <si>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</si>
  <si>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</si>
  <si>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</si>
  <si>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</si>
  <si>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</si>
  <si>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</si>
  <si>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</si>
  <si>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</si>
  <si>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</si>
  <si>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</si>
  <si>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</si>
  <si>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</si>
  <si>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</si>
  <si>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</si>
  <si>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白石市国民健康保険特別会計</t>
    <phoneticPr fontId="5"/>
  </si>
  <si>
    <t>白石市介護保険特別会計</t>
    <phoneticPr fontId="5"/>
  </si>
  <si>
    <t>白石市後期高齢者医療特別会計</t>
    <phoneticPr fontId="5"/>
  </si>
  <si>
    <t>白石市水道事業会計</t>
    <phoneticPr fontId="5"/>
  </si>
  <si>
    <t>法適用企業</t>
    <phoneticPr fontId="5"/>
  </si>
  <si>
    <t>白石市下水道事業会計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</si>
  <si>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</si>
  <si>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</si>
  <si>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</si>
  <si>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</si>
  <si>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</si>
  <si>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</si>
  <si>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</si>
  <si>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</si>
  <si>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</si>
  <si>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</si>
  <si>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</si>
  <si>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</si>
  <si>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</si>
  <si>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</si>
  <si>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</si>
  <si>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</si>
  <si>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</si>
  <si>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</si>
  <si>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</si>
  <si>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</si>
  <si>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</si>
  <si>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</si>
  <si>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</si>
  <si>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</si>
  <si>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</si>
  <si>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</si>
  <si>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</si>
  <si>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</si>
  <si>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</si>
  <si>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</si>
  <si>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</si>
  <si>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</si>
  <si>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</si>
  <si>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</si>
  <si>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</si>
  <si>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</si>
  <si>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</si>
  <si>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</si>
  <si>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</si>
  <si>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</si>
  <si>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</si>
  <si>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</si>
  <si>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</si>
  <si>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</si>
  <si>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</si>
  <si>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</si>
  <si>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</si>
  <si>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</si>
  <si>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</si>
  <si>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</si>
  <si>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</si>
  <si>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</si>
  <si>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</si>
  <si>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</si>
  <si>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</si>
  <si>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</si>
  <si>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</si>
  <si>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</si>
  <si>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白石市介護保険特別会計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</si>
  <si>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</si>
  <si>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</si>
  <si>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</si>
  <si>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</si>
  <si>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</si>
  <si>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</si>
  <si>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</si>
  <si>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</si>
  <si>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</si>
  <si>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</si>
  <si>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</si>
  <si>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</si>
  <si>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</si>
  <si>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</si>
  <si>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</si>
  <si>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</si>
  <si>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</si>
  <si>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</si>
  <si>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</si>
  <si>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</si>
  <si>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</si>
  <si>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</si>
  <si>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</si>
  <si>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</si>
  <si>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</si>
  <si>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</si>
  <si>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</si>
  <si>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</si>
  <si>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</si>
  <si>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</si>
  <si>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</si>
  <si>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</si>
  <si>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</si>
  <si>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</si>
  <si>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</si>
  <si>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</si>
  <si>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</si>
  <si>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</si>
  <si>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</si>
  <si>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</si>
  <si>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</si>
  <si>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</si>
  <si>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</si>
  <si>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</si>
  <si>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</si>
  <si>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</si>
  <si>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</si>
  <si>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</si>
  <si>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</si>
  <si>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</si>
  <si>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</si>
  <si>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</si>
  <si>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</si>
  <si>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</si>
  <si>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</si>
  <si>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</si>
  <si>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</si>
  <si>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</si>
  <si>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</si>
  <si>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</si>
  <si>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</si>
  <si>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</si>
  <si>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</si>
  <si>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</si>
  <si>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</si>
  <si>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</si>
  <si>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</si>
  <si>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</si>
  <si>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</si>
  <si>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</si>
  <si>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</si>
  <si>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</si>
  <si>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</si>
  <si>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</si>
  <si>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</si>
  <si>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</si>
  <si>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</si>
  <si>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</si>
  <si>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</si>
  <si>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</si>
  <si>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</si>
  <si>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</si>
  <si>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</si>
  <si>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</si>
  <si>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</si>
  <si>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</si>
  <si>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5.52</t>
  </si>
  <si>
    <t>▲ 4.66</t>
  </si>
  <si>
    <t>▲ 7.35</t>
  </si>
  <si>
    <t>白石市水道事業会計</t>
  </si>
  <si>
    <t>一般会計</t>
  </si>
  <si>
    <t>白石市下水道事業会計</t>
  </si>
  <si>
    <t>白石市国民健康保険特別会計</t>
  </si>
  <si>
    <t>白石市介護保険特別会計</t>
  </si>
  <si>
    <t>白石市後期高齢者医療特別会計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</si>
  <si>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</si>
  <si>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</si>
  <si>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</si>
  <si>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</si>
  <si>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</si>
  <si>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</si>
  <si>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</si>
  <si>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</si>
  <si>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</si>
  <si>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</si>
  <si>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</si>
  <si>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</si>
  <si>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7">
      <t>コウレイ</t>
    </rPh>
    <rPh sb="7" eb="8">
      <t>シャ</t>
    </rPh>
    <rPh sb="8" eb="10">
      <t>イリョウ</t>
    </rPh>
    <rPh sb="10" eb="12">
      <t>コウイキ</t>
    </rPh>
    <rPh sb="12" eb="14">
      <t>レンゴウ</t>
    </rPh>
    <phoneticPr fontId="2"/>
  </si>
  <si>
    <t>　うち一般会計</t>
    <rPh sb="3" eb="5">
      <t>イッパン</t>
    </rPh>
    <rPh sb="5" eb="7">
      <t>カイケイ</t>
    </rPh>
    <phoneticPr fontId="2"/>
  </si>
  <si>
    <t>　うち宮城県後期高齢者医療事業会計</t>
    <rPh sb="3" eb="6">
      <t>ミヤギケン</t>
    </rPh>
    <rPh sb="6" eb="8">
      <t>コウキ</t>
    </rPh>
    <rPh sb="8" eb="10">
      <t>コウレイ</t>
    </rPh>
    <rPh sb="10" eb="11">
      <t>シャ</t>
    </rPh>
    <rPh sb="11" eb="13">
      <t>イリョウ</t>
    </rPh>
    <rPh sb="13" eb="15">
      <t>ジギョウ</t>
    </rPh>
    <rPh sb="15" eb="17">
      <t>カイケイ</t>
    </rPh>
    <phoneticPr fontId="2"/>
  </si>
  <si>
    <t>白石市外二町組合</t>
    <rPh sb="0" eb="3">
      <t>シロイシシ</t>
    </rPh>
    <rPh sb="3" eb="4">
      <t>ホカ</t>
    </rPh>
    <rPh sb="4" eb="6">
      <t>ニチョウ</t>
    </rPh>
    <rPh sb="6" eb="8">
      <t>クミアイ</t>
    </rPh>
    <phoneticPr fontId="2"/>
  </si>
  <si>
    <t>　うち公立綜合刈田病院事業会計</t>
    <rPh sb="3" eb="5">
      <t>コウリツ</t>
    </rPh>
    <rPh sb="5" eb="7">
      <t>ソウゴウ</t>
    </rPh>
    <rPh sb="7" eb="9">
      <t>カッタ</t>
    </rPh>
    <rPh sb="9" eb="11">
      <t>ビョウイン</t>
    </rPh>
    <rPh sb="11" eb="13">
      <t>ジギョウ</t>
    </rPh>
    <rPh sb="13" eb="15">
      <t>カイケイ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</si>
  <si>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</si>
  <si>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t>
    <phoneticPr fontId="2"/>
  </si>
  <si>
    <t>白石市土地開発公社</t>
    <rPh sb="0" eb="3">
      <t>シロイシシ</t>
    </rPh>
    <rPh sb="3" eb="5">
      <t>トチ</t>
    </rPh>
    <rPh sb="5" eb="7">
      <t>カイハツ</t>
    </rPh>
    <rPh sb="7" eb="9">
      <t>コウシャ</t>
    </rPh>
    <phoneticPr fontId="2"/>
  </si>
  <si>
    <t>（公財）白石市文化体育振興財団</t>
    <rPh sb="1" eb="2">
      <t>コウ</t>
    </rPh>
    <rPh sb="2" eb="3">
      <t>ザイ</t>
    </rPh>
    <rPh sb="4" eb="7">
      <t>シロイシシ</t>
    </rPh>
    <rPh sb="7" eb="9">
      <t>ブンカ</t>
    </rPh>
    <rPh sb="9" eb="11">
      <t>タイイク</t>
    </rPh>
    <rPh sb="11" eb="13">
      <t>シンコウ</t>
    </rPh>
    <rPh sb="13" eb="15">
      <t>ザイダン</t>
    </rPh>
    <phoneticPr fontId="2"/>
  </si>
  <si>
    <t>都市整備基金</t>
    <rPh sb="0" eb="2">
      <t>トシ</t>
    </rPh>
    <rPh sb="2" eb="4">
      <t>セイビ</t>
    </rPh>
    <rPh sb="4" eb="6">
      <t>キキン</t>
    </rPh>
    <phoneticPr fontId="2"/>
  </si>
  <si>
    <t>国際交流基金</t>
    <rPh sb="0" eb="2">
      <t>コクサイ</t>
    </rPh>
    <rPh sb="2" eb="4">
      <t>コウリュウ</t>
    </rPh>
    <rPh sb="4" eb="6">
      <t>キキン</t>
    </rPh>
    <phoneticPr fontId="2"/>
  </si>
  <si>
    <t>長寿社会対策基金</t>
    <rPh sb="0" eb="2">
      <t>チョウジュ</t>
    </rPh>
    <rPh sb="2" eb="4">
      <t>シャカイ</t>
    </rPh>
    <rPh sb="4" eb="6">
      <t>タイサク</t>
    </rPh>
    <rPh sb="6" eb="8">
      <t>キキン</t>
    </rPh>
    <phoneticPr fontId="2"/>
  </si>
  <si>
    <t>庁舎建設基金</t>
    <rPh sb="0" eb="2">
      <t>チョウシャ</t>
    </rPh>
    <rPh sb="2" eb="4">
      <t>ケンセツ</t>
    </rPh>
    <rPh sb="4" eb="6">
      <t>キキン</t>
    </rPh>
    <phoneticPr fontId="2"/>
  </si>
  <si>
    <t>郷土資料館建設基金</t>
    <rPh sb="0" eb="2">
      <t>キョウド</t>
    </rPh>
    <rPh sb="2" eb="4">
      <t>シリョウ</t>
    </rPh>
    <rPh sb="4" eb="5">
      <t>カン</t>
    </rPh>
    <rPh sb="5" eb="7">
      <t>ケンセツ</t>
    </rPh>
    <rPh sb="7" eb="9">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</si>
  <si>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</si>
  <si>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</si>
  <si>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</si>
  <si>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</si>
  <si>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</si>
  <si>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・平成３０年度は、公営企業や一部事務組合に係る負担見込額等の減少により、将来負担が減少した。類似団体との比較においては、いずれの年度も下回っている。
・有形固定資産減価償却率は、いずれの年も類似団体とほぼ同水準となっている。</t>
    <rPh sb="1" eb="3">
      <t>ヘイセイ</t>
    </rPh>
    <rPh sb="5" eb="7">
      <t>ネンド</t>
    </rPh>
    <rPh sb="9" eb="11">
      <t>コウエイ</t>
    </rPh>
    <rPh sb="11" eb="13">
      <t>キギョウ</t>
    </rPh>
    <rPh sb="14" eb="16">
      <t>イチブ</t>
    </rPh>
    <rPh sb="16" eb="18">
      <t>ジム</t>
    </rPh>
    <rPh sb="18" eb="20">
      <t>クミアイ</t>
    </rPh>
    <rPh sb="21" eb="22">
      <t>カカ</t>
    </rPh>
    <rPh sb="23" eb="25">
      <t>フタン</t>
    </rPh>
    <rPh sb="25" eb="27">
      <t>ミコミ</t>
    </rPh>
    <rPh sb="27" eb="28">
      <t>ガク</t>
    </rPh>
    <rPh sb="28" eb="29">
      <t>トウ</t>
    </rPh>
    <rPh sb="30" eb="32">
      <t>ゲンショウ</t>
    </rPh>
    <rPh sb="36" eb="38">
      <t>ショウライ</t>
    </rPh>
    <rPh sb="38" eb="40">
      <t>フタン</t>
    </rPh>
    <rPh sb="41" eb="43">
      <t>ゲンショウ</t>
    </rPh>
    <rPh sb="46" eb="48">
      <t>ルイジ</t>
    </rPh>
    <rPh sb="48" eb="50">
      <t>ダンタイ</t>
    </rPh>
    <rPh sb="52" eb="54">
      <t>ヒカク</t>
    </rPh>
    <rPh sb="64" eb="66">
      <t>ネンド</t>
    </rPh>
    <rPh sb="67" eb="69">
      <t>シタマワ</t>
    </rPh>
    <rPh sb="76" eb="78">
      <t>ユウケイ</t>
    </rPh>
    <rPh sb="78" eb="80">
      <t>コテイ</t>
    </rPh>
    <rPh sb="80" eb="82">
      <t>シサン</t>
    </rPh>
    <rPh sb="82" eb="84">
      <t>ゲンカ</t>
    </rPh>
    <rPh sb="84" eb="86">
      <t>ショウキャク</t>
    </rPh>
    <rPh sb="86" eb="87">
      <t>リツ</t>
    </rPh>
    <rPh sb="93" eb="94">
      <t>トシ</t>
    </rPh>
    <rPh sb="95" eb="97">
      <t>ルイジ</t>
    </rPh>
    <rPh sb="97" eb="99">
      <t>ダンタイ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</si>
  <si>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</si>
  <si>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</si>
  <si>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</si>
  <si>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</si>
  <si>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</si>
  <si>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</si>
  <si>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公営企業債等繰入見込額及び一部事務組合負担等見込額の減少により、将来負担額が減少したこと、また、充当可能基金の増加により、将来負担比率は生じていない。今後も公営企業債等繰入見込額及び組合等負担等見込額は現在の水準で推移し、将来負担額がほぼ横ばいで推移するものの、財源不足により財政調整基金の取崩しが続き、充当可能財源等の減少が見込まれることから、将来負担比率の増加が想定される。
・実質公債費比率は、公営企業及び一部事務組合に対する繰入金（企業債分）の減少により、比率は減少した。今後も公営企業債の元利償還金に対する繰入金及び組合等が起こした地方債の元利償還金等に対する負担金等が増加しないよう、各企業会計等についても、事業の見直しを行い、白石市行財政改革推進計画に基づき、公債費等の適正化に取り組んでいく必要がある。</t>
    <rPh sb="22" eb="24">
      <t>イチブ</t>
    </rPh>
    <rPh sb="24" eb="26">
      <t>ジム</t>
    </rPh>
    <rPh sb="70" eb="72">
      <t>ショウライ</t>
    </rPh>
    <rPh sb="72" eb="74">
      <t>フタン</t>
    </rPh>
    <rPh sb="74" eb="76">
      <t>ヒリツ</t>
    </rPh>
    <rPh sb="77" eb="78">
      <t>ショウ</t>
    </rPh>
    <rPh sb="209" eb="211">
      <t>コウエイ</t>
    </rPh>
    <rPh sb="211" eb="213">
      <t>キギョウ</t>
    </rPh>
    <rPh sb="213" eb="214">
      <t>オヨ</t>
    </rPh>
    <rPh sb="215" eb="217">
      <t>イチブ</t>
    </rPh>
    <rPh sb="217" eb="219">
      <t>ジム</t>
    </rPh>
    <rPh sb="219" eb="221">
      <t>クミアイ</t>
    </rPh>
    <rPh sb="222" eb="223">
      <t>タイ</t>
    </rPh>
    <rPh sb="227" eb="228">
      <t>キン</t>
    </rPh>
    <rPh sb="229" eb="231">
      <t>キギョウ</t>
    </rPh>
    <rPh sb="231" eb="232">
      <t>サイ</t>
    </rPh>
    <rPh sb="232" eb="233">
      <t>ブン</t>
    </rPh>
    <rPh sb="235" eb="237">
      <t>ゲンショウ</t>
    </rPh>
    <rPh sb="241" eb="243">
      <t>ヒリツ</t>
    </rPh>
    <rPh sb="244" eb="246">
      <t>ゲンショウ</t>
    </rPh>
    <rPh sb="249" eb="251">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</si>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</sst>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Fill="1" applyBorder="1" applyAlignment="1" applyProtection="1">
      <alignment horizontal="left" vertical="top" wrapText="1"/>
      <protection locked="0"/>
    </xf>
    <xf numFmtId="0" fontId="16" fillId="0" borderId="12" xfId="16" applyFont="1" applyFill="1" applyBorder="1" applyAlignment="1" applyProtection="1">
      <alignment horizontal="left" vertical="top" wrapText="1"/>
      <protection locked="0"/>
    </xf>
    <xf numFmtId="0" fontId="16" fillId="0" borderId="48" xfId="16" applyFont="1" applyFill="1" applyBorder="1" applyAlignment="1" applyProtection="1">
      <alignment horizontal="left" vertical="top" wrapText="1"/>
      <protection locked="0"/>
    </xf>
    <xf numFmtId="0" fontId="16" fillId="0" borderId="64" xfId="16" applyFont="1" applyFill="1" applyBorder="1" applyAlignment="1" applyProtection="1">
      <alignment horizontal="left" vertical="top" wrapText="1"/>
      <protection locked="0"/>
    </xf>
    <xf numFmtId="0" fontId="16" fillId="0" borderId="0" xfId="16" applyFont="1" applyFill="1" applyAlignment="1" applyProtection="1">
      <alignment horizontal="left" vertical="top" wrapText="1"/>
      <protection locked="0"/>
    </xf>
    <xf numFmtId="0" fontId="16" fillId="0" borderId="38" xfId="16" applyFont="1" applyFill="1" applyBorder="1" applyAlignment="1" applyProtection="1">
      <alignment horizontal="left" vertical="top" wrapText="1"/>
      <protection locked="0"/>
    </xf>
    <xf numFmtId="0" fontId="16" fillId="0" borderId="37" xfId="16" applyFont="1" applyFill="1" applyBorder="1" applyAlignment="1" applyProtection="1">
      <alignment horizontal="left" vertical="top" wrapText="1"/>
      <protection locked="0"/>
    </xf>
    <xf numFmtId="0" fontId="16" fillId="0" borderId="54" xfId="16" applyFont="1" applyFill="1" applyBorder="1" applyAlignment="1" applyProtection="1">
      <alignment horizontal="left" vertical="top" wrapText="1"/>
      <protection locked="0"/>
    </xf>
    <xf numFmtId="0" fontId="16" fillId="0" borderId="40"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E0D5-4873-B63E-9A3E62F4B3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75759</c:v>
                </c:pt>
                <c:pt idx="1">
                  <c:v>36976</c:v>
                </c:pt>
                <c:pt idx="2">
                  <c:v>53595</c:v>
                </c:pt>
                <c:pt idx="3">
                  <c:v>50804</c:v>
                </c:pt>
                <c:pt idx="4">
                  <c:v>36041</c:v>
                </c:pt>
              </c:numCache>
            </c:numRef>
          </c:val>
          <c:smooth val="0"/>
          <c:extLst>
            <c:ext xmlns:c16="http://schemas.microsoft.com/office/drawing/2014/chart" uri="{C3380CC4-5D6E-409C-BE32-E72D297353CC}">
              <c16:uniqueId val="{00000001-E0D5-4873-B63E-9A3E62F4B3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4.38</c:v>
                </c:pt>
                <c:pt idx="1">
                  <c:v>3.88</c:v>
                </c:pt>
                <c:pt idx="2">
                  <c:v>5.83</c:v>
                </c:pt>
                <c:pt idx="3">
                  <c:v>3.81</c:v>
                </c:pt>
                <c:pt idx="4">
                  <c:v>5</c:v>
                </c:pt>
              </c:numCache>
            </c:numRef>
          </c:val>
          <c:extLst>
            <c:ext xmlns:c16="http://schemas.microsoft.com/office/drawing/2014/chart" uri="{C3380CC4-5D6E-409C-BE32-E72D297353CC}">
              <c16:uniqueId val="{00000000-795E-4079-AB98-F0883CCF39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29.26</c:v>
                </c:pt>
                <c:pt idx="1">
                  <c:v>26.56</c:v>
                </c:pt>
                <c:pt idx="2">
                  <c:v>22.2</c:v>
                </c:pt>
                <c:pt idx="3">
                  <c:v>19.93</c:v>
                </c:pt>
                <c:pt idx="4">
                  <c:v>24.06</c:v>
                </c:pt>
              </c:numCache>
            </c:numRef>
          </c:val>
          <c:extLst>
            <c:ext xmlns:c16="http://schemas.microsoft.com/office/drawing/2014/chart" uri="{C3380CC4-5D6E-409C-BE32-E72D297353CC}">
              <c16:uniqueId val="{00000001-795E-4079-AB98-F0883CCF39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3.35</c:v>
                </c:pt>
                <c:pt idx="1">
                  <c:v>-5.52</c:v>
                </c:pt>
                <c:pt idx="2">
                  <c:v>-4.66</c:v>
                </c:pt>
                <c:pt idx="3">
                  <c:v>-7.35</c:v>
                </c:pt>
                <c:pt idx="4">
                  <c:v>3.56</c:v>
                </c:pt>
              </c:numCache>
            </c:numRef>
          </c:val>
          <c:smooth val="0"/>
          <c:extLst>
            <c:ext xmlns:c16="http://schemas.microsoft.com/office/drawing/2014/chart" uri="{C3380CC4-5D6E-409C-BE32-E72D297353CC}">
              <c16:uniqueId val="{00000002-795E-4079-AB98-F0883CCF39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D2-47F3-AD01-08442D0401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D2-47F3-AD01-08442D0401F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CD2-47F3-AD01-08442D0401F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CD2-47F3-AD01-08442D0401F0}"/>
            </c:ext>
          </c:extLst>
        </c:ser>
        <c:ser>
          <c:idx val="4"/>
          <c:order val="4"/>
          <c:tx>
            <c:strRef>
              <c:f>データシート!$A$31</c:f>
              <c:strCache>
                <c:ptCount val="1"/>
                <c:pt idx="0">
                  <c:v>白石市後期高齢者医療特別会計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0.12</c:v>
                </c:pt>
                <c:pt idx="4">
                  <c:v>#N/A</c:v>
                </c:pt>
                <c:pt idx="5">
                  <c:v>0.2</c:v>
                </c:pt>
                <c:pt idx="6">
                  <c:v>#N/A</c:v>
                </c:pt>
                <c:pt idx="7">
                  <c:v>0.24</c:v>
                </c:pt>
                <c:pt idx="8">
                  <c:v>#N/A</c:v>
                </c:pt>
                <c:pt idx="9">
                  <c:v>0.21</c:v>
                </c:pt>
              </c:numCache>
            </c:numRef>
          </c:val>
          <c:extLst>
            <c:ext xmlns:c16="http://schemas.microsoft.com/office/drawing/2014/chart" uri="{C3380CC4-5D6E-409C-BE32-E72D297353CC}">
              <c16:uniqueId val="{00000004-FCD2-47F3-AD01-08442D0401F0}"/>
            </c:ext>
          </c:extLst>
        </c:ser>
        <c:ser>
          <c:idx val="5"/>
          <c:order val="5"/>
          <c:tx>
            <c:strRef>
              <c:f>データシート!$A$32</c:f>
              <c:strCache>
                <c:ptCount val="1"/>
                <c:pt idx="0">
                  <c:v>白石市介護保険特別会計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1.47</c:v>
                </c:pt>
                <c:pt idx="2">
                  <c:v>#N/A</c:v>
                </c:pt>
                <c:pt idx="3">
                  <c:v>2.5</c:v>
                </c:pt>
                <c:pt idx="4">
                  <c:v>#N/A</c:v>
                </c:pt>
                <c:pt idx="5">
                  <c:v>2.0099999999999998</c:v>
                </c:pt>
                <c:pt idx="6">
                  <c:v>#N/A</c:v>
                </c:pt>
                <c:pt idx="7">
                  <c:v>2.46</c:v>
                </c:pt>
                <c:pt idx="8">
                  <c:v>#N/A</c:v>
                </c:pt>
                <c:pt idx="9">
                  <c:v>0.69</c:v>
                </c:pt>
              </c:numCache>
            </c:numRef>
          </c:val>
          <c:extLst>
            <c:ext xmlns:c16="http://schemas.microsoft.com/office/drawing/2014/chart" uri="{C3380CC4-5D6E-409C-BE32-E72D297353CC}">
              <c16:uniqueId val="{00000005-FCD2-47F3-AD01-08442D0401F0}"/>
            </c:ext>
          </c:extLst>
        </c:ser>
        <c:ser>
          <c:idx val="6"/>
          <c:order val="6"/>
          <c:tx>
            <c:strRef>
              <c:f>データシート!$A$33</c:f>
              <c:strCache>
                <c:ptCount val="1"/>
                <c:pt idx="0">
                  <c:v>白石市国民健康保険特別会計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3.92</c:v>
                </c:pt>
                <c:pt idx="2">
                  <c:v>#N/A</c:v>
                </c:pt>
                <c:pt idx="3">
                  <c:v>1.94</c:v>
                </c:pt>
                <c:pt idx="4">
                  <c:v>#N/A</c:v>
                </c:pt>
                <c:pt idx="5">
                  <c:v>0.74</c:v>
                </c:pt>
                <c:pt idx="6">
                  <c:v>#N/A</c:v>
                </c:pt>
                <c:pt idx="7">
                  <c:v>0.71</c:v>
                </c:pt>
                <c:pt idx="8">
                  <c:v>#N/A</c:v>
                </c:pt>
                <c:pt idx="9">
                  <c:v>0.75</c:v>
                </c:pt>
              </c:numCache>
            </c:numRef>
          </c:val>
          <c:extLst>
            <c:ext xmlns:c16="http://schemas.microsoft.com/office/drawing/2014/chart" uri="{C3380CC4-5D6E-409C-BE32-E72D297353CC}">
              <c16:uniqueId val="{00000006-FCD2-47F3-AD01-08442D0401F0}"/>
            </c:ext>
          </c:extLst>
        </c:ser>
        <c:ser>
          <c:idx val="7"/>
          <c:order val="7"/>
          <c:tx>
            <c:strRef>
              <c:f>データシート!$A$34</c:f>
              <c:strCache>
                <c:ptCount val="1"/>
                <c:pt idx="0">
                  <c:v>白石市下水道事業会計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0.85</c:v>
                </c:pt>
                <c:pt idx="2">
                  <c:v>#N/A</c:v>
                </c:pt>
                <c:pt idx="3">
                  <c:v>2.0099999999999998</c:v>
                </c:pt>
                <c:pt idx="4">
                  <c:v>#N/A</c:v>
                </c:pt>
                <c:pt idx="5">
                  <c:v>2.73</c:v>
                </c:pt>
                <c:pt idx="6">
                  <c:v>#N/A</c:v>
                </c:pt>
                <c:pt idx="7">
                  <c:v>2.92</c:v>
                </c:pt>
                <c:pt idx="8">
                  <c:v>#N/A</c:v>
                </c:pt>
                <c:pt idx="9">
                  <c:v>3.06</c:v>
                </c:pt>
              </c:numCache>
            </c:numRef>
          </c:val>
          <c:extLst>
            <c:ext xmlns:c16="http://schemas.microsoft.com/office/drawing/2014/chart" uri="{C3380CC4-5D6E-409C-BE32-E72D297353CC}">
              <c16:uniqueId val="{00000007-FCD2-47F3-AD01-08442D0401F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4.37</c:v>
                </c:pt>
                <c:pt idx="2">
                  <c:v>#N/A</c:v>
                </c:pt>
                <c:pt idx="3">
                  <c:v>3.88</c:v>
                </c:pt>
                <c:pt idx="4">
                  <c:v>#N/A</c:v>
                </c:pt>
                <c:pt idx="5">
                  <c:v>5.83</c:v>
                </c:pt>
                <c:pt idx="6">
                  <c:v>#N/A</c:v>
                </c:pt>
                <c:pt idx="7">
                  <c:v>3.8</c:v>
                </c:pt>
                <c:pt idx="8">
                  <c:v>#N/A</c:v>
                </c:pt>
                <c:pt idx="9">
                  <c:v>5</c:v>
                </c:pt>
              </c:numCache>
            </c:numRef>
          </c:val>
          <c:extLst>
            <c:ext xmlns:c16="http://schemas.microsoft.com/office/drawing/2014/chart" uri="{C3380CC4-5D6E-409C-BE32-E72D297353CC}">
              <c16:uniqueId val="{00000008-FCD2-47F3-AD01-08442D0401F0}"/>
            </c:ext>
          </c:extLst>
        </c:ser>
        <c:ser>
          <c:idx val="9"/>
          <c:order val="9"/>
          <c:tx>
            <c:strRef>
              <c:f>データシート!$A$36</c:f>
              <c:strCache>
                <c:ptCount val="1"/>
                <c:pt idx="0">
                  <c:v>白石市水道事業会計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9.07</c:v>
                </c:pt>
                <c:pt idx="2">
                  <c:v>#N/A</c:v>
                </c:pt>
                <c:pt idx="3">
                  <c:v>11.44</c:v>
                </c:pt>
                <c:pt idx="4">
                  <c:v>#N/A</c:v>
                </c:pt>
                <c:pt idx="5">
                  <c:v>12.62</c:v>
                </c:pt>
                <c:pt idx="6">
                  <c:v>#N/A</c:v>
                </c:pt>
                <c:pt idx="7">
                  <c:v>12.45</c:v>
                </c:pt>
                <c:pt idx="8">
                  <c:v>#N/A</c:v>
                </c:pt>
                <c:pt idx="9">
                  <c:v>11.71</c:v>
                </c:pt>
              </c:numCache>
            </c:numRef>
          </c:val>
          <c:extLst>
            <c:ext xmlns:c16="http://schemas.microsoft.com/office/drawing/2014/chart" uri="{C3380CC4-5D6E-409C-BE32-E72D297353CC}">
              <c16:uniqueId val="{00000009-FCD2-47F3-AD01-08442D0401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1496</c:v>
                </c:pt>
                <c:pt idx="5">
                  <c:v>1490</c:v>
                </c:pt>
                <c:pt idx="8">
                  <c:v>1505</c:v>
                </c:pt>
                <c:pt idx="11">
                  <c:v>1487</c:v>
                </c:pt>
                <c:pt idx="14">
                  <c:v>1476</c:v>
                </c:pt>
              </c:numCache>
            </c:numRef>
          </c:val>
          <c:extLst>
            <c:ext xmlns:c16="http://schemas.microsoft.com/office/drawing/2014/chart" uri="{C3380CC4-5D6E-409C-BE32-E72D297353CC}">
              <c16:uniqueId val="{00000000-FBDF-4517-AD11-626D87077A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DF-4517-AD11-626D87077A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BDF-4517-AD11-626D87077A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457</c:v>
                </c:pt>
                <c:pt idx="3">
                  <c:v>469</c:v>
                </c:pt>
                <c:pt idx="6">
                  <c:v>535</c:v>
                </c:pt>
                <c:pt idx="9">
                  <c:v>503</c:v>
                </c:pt>
                <c:pt idx="12">
                  <c:v>366</c:v>
                </c:pt>
              </c:numCache>
            </c:numRef>
          </c:val>
          <c:extLst>
            <c:ext xmlns:c16="http://schemas.microsoft.com/office/drawing/2014/chart" uri="{C3380CC4-5D6E-409C-BE32-E72D297353CC}">
              <c16:uniqueId val="{00000003-FBDF-4517-AD11-626D87077A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394</c:v>
                </c:pt>
                <c:pt idx="3">
                  <c:v>389</c:v>
                </c:pt>
                <c:pt idx="6">
                  <c:v>389</c:v>
                </c:pt>
                <c:pt idx="9">
                  <c:v>353</c:v>
                </c:pt>
                <c:pt idx="12">
                  <c:v>260</c:v>
                </c:pt>
              </c:numCache>
            </c:numRef>
          </c:val>
          <c:extLst>
            <c:ext xmlns:c16="http://schemas.microsoft.com/office/drawing/2014/chart" uri="{C3380CC4-5D6E-409C-BE32-E72D297353CC}">
              <c16:uniqueId val="{00000004-FBDF-4517-AD11-626D87077A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DF-4517-AD11-626D87077A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DF-4517-AD11-626D87077A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1276</c:v>
                </c:pt>
                <c:pt idx="3">
                  <c:v>1273</c:v>
                </c:pt>
                <c:pt idx="6">
                  <c:v>1236</c:v>
                </c:pt>
                <c:pt idx="9">
                  <c:v>1153</c:v>
                </c:pt>
                <c:pt idx="12">
                  <c:v>1147</c:v>
                </c:pt>
              </c:numCache>
            </c:numRef>
          </c:val>
          <c:extLst>
            <c:ext xmlns:c16="http://schemas.microsoft.com/office/drawing/2014/chart" uri="{C3380CC4-5D6E-409C-BE32-E72D297353CC}">
              <c16:uniqueId val="{00000007-FBDF-4517-AD11-626D87077A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631</c:v>
                </c:pt>
                <c:pt idx="2">
                  <c:v>#N/A</c:v>
                </c:pt>
                <c:pt idx="3">
                  <c:v>#N/A</c:v>
                </c:pt>
                <c:pt idx="4">
                  <c:v>641</c:v>
                </c:pt>
                <c:pt idx="5">
                  <c:v>#N/A</c:v>
                </c:pt>
                <c:pt idx="6">
                  <c:v>#N/A</c:v>
                </c:pt>
                <c:pt idx="7">
                  <c:v>655</c:v>
                </c:pt>
                <c:pt idx="8">
                  <c:v>#N/A</c:v>
                </c:pt>
                <c:pt idx="9">
                  <c:v>#N/A</c:v>
                </c:pt>
                <c:pt idx="10">
                  <c:v>522</c:v>
                </c:pt>
                <c:pt idx="11">
                  <c:v>#N/A</c:v>
                </c:pt>
                <c:pt idx="12">
                  <c:v>#N/A</c:v>
                </c:pt>
                <c:pt idx="13">
                  <c:v>297</c:v>
                </c:pt>
                <c:pt idx="14">
                  <c:v>#N/A</c:v>
                </c:pt>
              </c:numCache>
            </c:numRef>
          </c:val>
          <c:smooth val="0"/>
          <c:extLst>
            <c:ext xmlns:c16="http://schemas.microsoft.com/office/drawing/2014/chart" uri="{C3380CC4-5D6E-409C-BE32-E72D297353CC}">
              <c16:uniqueId val="{00000008-FBDF-4517-AD11-626D87077A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16502</c:v>
                </c:pt>
                <c:pt idx="5">
                  <c:v>16312</c:v>
                </c:pt>
                <c:pt idx="8">
                  <c:v>16046</c:v>
                </c:pt>
                <c:pt idx="11">
                  <c:v>15809</c:v>
                </c:pt>
                <c:pt idx="14">
                  <c:v>15478</c:v>
                </c:pt>
              </c:numCache>
            </c:numRef>
          </c:val>
          <c:extLst>
            <c:ext xmlns:c16="http://schemas.microsoft.com/office/drawing/2014/chart" uri="{C3380CC4-5D6E-409C-BE32-E72D297353CC}">
              <c16:uniqueId val="{00000000-8DF5-4DF1-8476-962C35C136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1256</c:v>
                </c:pt>
                <c:pt idx="5">
                  <c:v>1061</c:v>
                </c:pt>
                <c:pt idx="8">
                  <c:v>1315</c:v>
                </c:pt>
                <c:pt idx="11">
                  <c:v>1161</c:v>
                </c:pt>
                <c:pt idx="14">
                  <c:v>1305</c:v>
                </c:pt>
              </c:numCache>
            </c:numRef>
          </c:val>
          <c:extLst>
            <c:ext xmlns:c16="http://schemas.microsoft.com/office/drawing/2014/chart" uri="{C3380CC4-5D6E-409C-BE32-E72D297353CC}">
              <c16:uniqueId val="{00000001-8DF5-4DF1-8476-962C35C136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8649</c:v>
                </c:pt>
                <c:pt idx="5">
                  <c:v>7992</c:v>
                </c:pt>
                <c:pt idx="8">
                  <c:v>7016</c:v>
                </c:pt>
                <c:pt idx="11">
                  <c:v>7251</c:v>
                </c:pt>
                <c:pt idx="14">
                  <c:v>7613</c:v>
                </c:pt>
              </c:numCache>
            </c:numRef>
          </c:val>
          <c:extLst>
            <c:ext xmlns:c16="http://schemas.microsoft.com/office/drawing/2014/chart" uri="{C3380CC4-5D6E-409C-BE32-E72D297353CC}">
              <c16:uniqueId val="{00000002-8DF5-4DF1-8476-962C35C136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296</c:v>
                </c:pt>
              </c:numCache>
            </c:numRef>
          </c:val>
          <c:extLst>
            <c:ext xmlns:c16="http://schemas.microsoft.com/office/drawing/2014/chart" uri="{C3380CC4-5D6E-409C-BE32-E72D297353CC}">
              <c16:uniqueId val="{00000003-8DF5-4DF1-8476-962C35C136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F5-4DF1-8476-962C35C136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3</c:v>
                </c:pt>
                <c:pt idx="6">
                  <c:v>4</c:v>
                </c:pt>
                <c:pt idx="9">
                  <c:v>4</c:v>
                </c:pt>
                <c:pt idx="12">
                  <c:v>0</c:v>
                </c:pt>
              </c:numCache>
            </c:numRef>
          </c:val>
          <c:extLst>
            <c:ext xmlns:c16="http://schemas.microsoft.com/office/drawing/2014/chart" uri="{C3380CC4-5D6E-409C-BE32-E72D297353CC}">
              <c16:uniqueId val="{00000005-8DF5-4DF1-8476-962C35C136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3011</c:v>
                </c:pt>
                <c:pt idx="3">
                  <c:v>2913</c:v>
                </c:pt>
                <c:pt idx="6">
                  <c:v>2878</c:v>
                </c:pt>
                <c:pt idx="9">
                  <c:v>2686</c:v>
                </c:pt>
                <c:pt idx="12">
                  <c:v>2578</c:v>
                </c:pt>
              </c:numCache>
            </c:numRef>
          </c:val>
          <c:extLst>
            <c:ext xmlns:c16="http://schemas.microsoft.com/office/drawing/2014/chart" uri="{C3380CC4-5D6E-409C-BE32-E72D297353CC}">
              <c16:uniqueId val="{00000006-8DF5-4DF1-8476-962C35C136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5418</c:v>
                </c:pt>
                <c:pt idx="3">
                  <c:v>5445</c:v>
                </c:pt>
                <c:pt idx="6">
                  <c:v>5093</c:v>
                </c:pt>
                <c:pt idx="9">
                  <c:v>4894</c:v>
                </c:pt>
                <c:pt idx="12">
                  <c:v>4388</c:v>
                </c:pt>
              </c:numCache>
            </c:numRef>
          </c:val>
          <c:extLst>
            <c:ext xmlns:c16="http://schemas.microsoft.com/office/drawing/2014/chart" uri="{C3380CC4-5D6E-409C-BE32-E72D297353CC}">
              <c16:uniqueId val="{00000007-8DF5-4DF1-8476-962C35C136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6387</c:v>
                </c:pt>
                <c:pt idx="3">
                  <c:v>6339</c:v>
                </c:pt>
                <c:pt idx="6">
                  <c:v>6478</c:v>
                </c:pt>
                <c:pt idx="9">
                  <c:v>5715</c:v>
                </c:pt>
                <c:pt idx="12">
                  <c:v>4473</c:v>
                </c:pt>
              </c:numCache>
            </c:numRef>
          </c:val>
          <c:extLst>
            <c:ext xmlns:c16="http://schemas.microsoft.com/office/drawing/2014/chart" uri="{C3380CC4-5D6E-409C-BE32-E72D297353CC}">
              <c16:uniqueId val="{00000008-8DF5-4DF1-8476-962C35C136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DF5-4DF1-8476-962C35C136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10861</c:v>
                </c:pt>
                <c:pt idx="3">
                  <c:v>10555</c:v>
                </c:pt>
                <c:pt idx="6">
                  <c:v>10492</c:v>
                </c:pt>
                <c:pt idx="9">
                  <c:v>10609</c:v>
                </c:pt>
                <c:pt idx="12">
                  <c:v>10407</c:v>
                </c:pt>
              </c:numCache>
            </c:numRef>
          </c:val>
          <c:extLst>
            <c:ext xmlns:c16="http://schemas.microsoft.com/office/drawing/2014/chart" uri="{C3380CC4-5D6E-409C-BE32-E72D297353CC}">
              <c16:uniqueId val="{0000000A-8DF5-4DF1-8476-962C35C136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568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F5-4DF1-8476-962C35C136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2082</c:v>
                </c:pt>
                <c:pt idx="1">
                  <c:v>1862</c:v>
                </c:pt>
                <c:pt idx="2">
                  <c:v>2261</c:v>
                </c:pt>
              </c:numCache>
            </c:numRef>
          </c:val>
          <c:extLst>
            <c:ext xmlns:c16="http://schemas.microsoft.com/office/drawing/2014/chart" uri="{C3380CC4-5D6E-409C-BE32-E72D297353CC}">
              <c16:uniqueId val="{00000000-EF12-4CD8-A760-431599FCB4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460</c:v>
                </c:pt>
                <c:pt idx="1">
                  <c:v>600</c:v>
                </c:pt>
                <c:pt idx="2">
                  <c:v>600</c:v>
                </c:pt>
              </c:numCache>
            </c:numRef>
          </c:val>
          <c:extLst>
            <c:ext xmlns:c16="http://schemas.microsoft.com/office/drawing/2014/chart" uri="{C3380CC4-5D6E-409C-BE32-E72D297353CC}">
              <c16:uniqueId val="{00000001-EF12-4CD8-A760-431599FCB4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2942</c:v>
                </c:pt>
                <c:pt idx="1">
                  <c:v>3225</c:v>
                </c:pt>
                <c:pt idx="2">
                  <c:v>3085</c:v>
                </c:pt>
              </c:numCache>
            </c:numRef>
          </c:val>
          <c:extLst>
            <c:ext xmlns:c16="http://schemas.microsoft.com/office/drawing/2014/chart" uri="{C3380CC4-5D6E-409C-BE32-E72D297353CC}">
              <c16:uniqueId val="{00000002-EF12-4CD8-A760-431599FCB4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{023FF826-FB85-4D25-B16E-6517EF7356B2}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4BA-4D47-A979-E2AE19D287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{21FE277C-BCBF-4853-B1FB-82C0407F905E}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BA-4D47-A979-E2AE19D287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{124BE824-3809-40A3-9E13-3A0E77438082}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BA-4D47-A979-E2AE19D287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{23D87D18-BA2E-4E04-B8BF-9C1A3A41F350}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BA-4D47-A979-E2AE19D287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{63E5BF6A-4C9E-4C99-AD04-E832C732C273}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BA-4D47-A979-E2AE19D287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{3F6E71D2-F826-4E14-8F9F-092EFA3E8F02}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4BA-4D47-A979-E2AE19D287DE}"/>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{09E72667-32A2-4DB7-A5D1-C2DF7E5FA60F}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4BA-4D47-A979-E2AE19D287D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{3826FA5A-2BE8-4116-8889-4A7EB89FEC92}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4BA-4D47-A979-E2AE19D287D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{3A7C9871-D9DB-48E5-8FCB-DE15A21C7CF6}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4BA-4D47-A979-E2AE19D287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57.9</c:v>
                </c:pt>
                <c:pt idx="16">
                  <c:v>59.4</c:v>
                </c:pt>
                <c:pt idx="24">
                  <c:v>60.7</c:v>
                </c:pt>
              </c:numCache>
            </c:numRef>
          </c:xVal>
          <c:yVal>
            <c:numRef>
              <c:f>公会計指標分析・財政指標組合せ分析表!$BP$51:$DC$51</c:f>
              <c:numCache>
                <c:formatCode>#,##0.0;"▲ "#,##0.0</c:formatCode>
                <c:ptCount val="40"/>
                <c:pt idx="16">
                  <c:v>7</c:v>
                </c:pt>
              </c:numCache>
            </c:numRef>
          </c:yVal>
          <c:smooth val="0"/>
          <c:extLst>
            <c:ext xmlns:c16="http://schemas.microsoft.com/office/drawing/2014/chart" uri="{C3380CC4-5D6E-409C-BE32-E72D297353CC}">
              <c16:uniqueId val="{00000009-34BA-4D47-A979-E2AE19D287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{D928A1A9-4219-4A88-82F2-D726BA4874D8}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4BA-4D47-A979-E2AE19D287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{6B9DA7B4-328F-432D-98F3-21002217DDE4}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BA-4D47-A979-E2AE19D287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{BA930AF0-CC6C-4FD5-BE18-5796C5465058}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BA-4D47-A979-E2AE19D287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{06FCC46B-FF95-476C-9EC5-551369940633}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BA-4D47-A979-E2AE19D287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{06F857CF-719F-4A43-88A0-AEE62CD3D12A}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BA-4D47-A979-E2AE19D287D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{6FED56FA-8A23-4FB0-8251-9F74D53DA156}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4BA-4D47-A979-E2AE19D287D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{84AE2FFE-610C-4503-AC7B-E81DF4D1DCC4}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4BA-4D47-A979-E2AE19D287D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{C1278C4D-52AD-42CD-8A33-E0F808A4BC17}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4BA-4D47-A979-E2AE19D287D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{C4C90D9F-D096-4256-81DF-8F53F70704E3}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4BA-4D47-A979-E2AE19D287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numCache>
            </c:numRef>
          </c:xVal>
          <c:yVal>
            <c:numRef>
              <c:f>公会計指標分析・財政指標組合せ分析表!$BP$55:$DC$55</c:f>
              <c:numCache>
                <c:formatCode>#,##0.0;"▲ "#,##0.0</c:formatCode>
                <c:ptCount val="40"/>
                <c:pt idx="8">
                  <c:v>52.3</c:v>
                </c:pt>
                <c:pt idx="16">
                  <c:v>55.4</c:v>
                </c:pt>
                <c:pt idx="24">
                  <c:v>52.7</c:v>
                </c:pt>
              </c:numCache>
            </c:numRef>
          </c:yVal>
          <c:smooth val="0"/>
          <c:extLst>
            <c:ext xmlns:c16="http://schemas.microsoft.com/office/drawing/2014/chart" uri="{C3380CC4-5D6E-409C-BE32-E72D297353CC}">
              <c16:uniqueId val="{00000013-34BA-4D47-A979-E2AE19D287DE}"/>
            </c:ext>
          </c:extLst>
        </c:ser>
        <c:dLbls>
          <c:showLegendKey val="0"/>
          <c:showVal val="1"/>
          <c:showCatName val="0"/>
          <c:showSerName val="0"/>
          <c:showPercent val="0"/>
          <c:showBubbleSize val="0"/>
        </c:dLbls>
        <c:axId val="46179840"/>
        <c:axId val="46181760"/>
      </c:scatterChart>
      <c:valAx>
        <c:axId val="46179840"/>
        <c:scaling>
          <c:orientation val="minMax"/>
          <c:max val="60.2"/>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{BBCEB656-71A5-4ACD-A9F0-BDC4794C7439}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837-44B9-BF0C-FD761CEA74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{5B43C5C9-143C-458C-96D4-68D8030AECE6}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37-44B9-BF0C-FD761CEA74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{17080FF9-25FF-4039-AABE-C7A275673731}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37-44B9-BF0C-FD761CEA74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{DC83690C-A8A0-4BFA-8638-2E1CDDD7299A}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37-44B9-BF0C-FD761CEA74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{AE2B5705-BCC9-48F2-9DFF-505876C762E7}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37-44B9-BF0C-FD761CEA747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{6D4A9779-3694-4619-A0DB-B7A8D10E0FB4}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837-44B9-BF0C-FD761CEA747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{7B3184DD-CB61-4248-B754-8761237815B9}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837-44B9-BF0C-FD761CEA747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{F559EE6E-310E-4D27-AE74-76C239082CEF}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837-44B9-BF0C-FD761CEA747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{312BFD1B-DDEA-4AB6-AEE0-2917DE8FA001}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837-44B9-BF0C-FD761CEA74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7.4</c:v>
                </c:pt>
                <c:pt idx="16">
                  <c:v>8.5</c:v>
                </c:pt>
                <c:pt idx="24">
                  <c:v>7.9</c:v>
                </c:pt>
                <c:pt idx="32">
                  <c:v>6.1</c:v>
                </c:pt>
              </c:numCache>
            </c:numRef>
          </c:xVal>
          <c:yVal>
            <c:numRef>
              <c:f>公会計指標分析・財政指標組合せ分析表!$BP$73:$DC$73</c:f>
              <c:numCache>
                <c:formatCode>#,##0.0;"▲ "#,##0.0</c:formatCode>
                <c:ptCount val="40"/>
                <c:pt idx="16">
                  <c:v>7</c:v>
                </c:pt>
              </c:numCache>
            </c:numRef>
          </c:yVal>
          <c:smooth val="0"/>
          <c:extLst>
            <c:ext xmlns:c16="http://schemas.microsoft.com/office/drawing/2014/chart" uri="{C3380CC4-5D6E-409C-BE32-E72D297353CC}">
              <c16:uniqueId val="{00000009-7837-44B9-BF0C-FD761CEA74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{958F373D-F58E-4432-9053-A2E226B0E02F}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837-44B9-BF0C-FD761CEA74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{500107A8-0E28-4BD6-8C30-786C419C0041}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37-44B9-BF0C-FD761CEA74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{4885990A-FCD5-430A-AF0D-FC0511B3EAEA}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37-44B9-BF0C-FD761CEA74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{27A5FD9D-FB46-445A-8E8C-59004D60A331}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37-44B9-BF0C-FD761CEA74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{6CC941E6-50B3-47F6-9613-46AB19D65949}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37-44B9-BF0C-FD761CEA747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{80664716-5D08-4EF7-9E00-9BC548654293}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837-44B9-BF0C-FD761CEA747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{EB1820B7-853C-4CC6-90F9-3C8F0002832F}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837-44B9-BF0C-FD761CEA747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{B08176D2-F4FC-4A61-A531-2338211375E6}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837-44B9-BF0C-FD761CEA747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{9F247D0E-501C-448F-811E-02E0C2782113}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837-44B9-BF0C-FD761CEA74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7837-44B9-BF0C-FD761CEA7478}"/>
            </c:ext>
          </c:extLst>
        </c:ser>
        <c:dLbls>
          <c:showLegendKey val="0"/>
          <c:showVal val="1"/>
          <c:showCatName val="0"/>
          <c:showSerName val="0"/>
          <c:showPercent val="0"/>
          <c:showBubbleSize val="0"/>
        </c:dLbls>
        <c:axId val="84219776"/>
        <c:axId val="84234240"/>
      </c:scatterChart>
      <c:valAx>
        <c:axId val="84219776"/>
        <c:scaling>
          <c:orientation val="minMax"/>
          <c:max val="10.4"/>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は前年度と同程度であったが、元利償還金等について、元利償還金、公営企業債の元利償還金に対する繰入金及び組合等が起こした地方債の元利償還金に対する負担金等がそれぞれ減少したため、前年度より減少となった。これにより、実質公債比率は、前年度より１．８ポイント低下し６．１％となった。今後も引き続き、公営企業債の元利償還金に対する繰入金及び組合等が起こした地方債の元利償還金等に対する負担金等が増加しないよう、各企業会計等についても、事業の見直しを行い、地方債の新規発行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満期一括償還地方債の借入は、本市においては行っていません。</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公営企業債等繰入見込額及び組合等負担等見込額などが減少したこと、また、充当可能基金が増加したことから、将来負担比率の分子が大幅なマイナスとなった。</a:t>
          </a:r>
        </a:p>
        <a:p>
          <a:r>
            <a:rPr kumimoji="1" lang="ja-JP" altLang="en-US" sz="1400">
              <a:latin typeface="ＭＳ ゴシック" pitchFamily="49" charset="-128"/>
              <a:ea typeface="ＭＳ ゴシック" pitchFamily="49" charset="-128"/>
            </a:rPr>
            <a:t>　今後、将来負担比率を低く抑えていくため、充当可能基金の取崩しを抑制するとともに、一般会計、各企業会計等において、事業の見直しを行い、地方債の新規発行を抑制し、財政の健全化に努めていく。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宮城県白石市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前年度と比べて、ふるさと納税寄附金の増加や地方創生推進交付金活用事業、企業立地投資奨励金の減などに伴う取崩し額の減少、財政調整基金に３億９，８００万円、庁舎建設基金に１億円を積み立てたことなどから、基金全体としては２億５，９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令和元年度は基金が増加することとなったが、今後も財政状況の改善を図り、一定の残高が維持できるように努めることとしている。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・都市整備基金：都市計画事業その他の都市基盤整備のための事業の推進を図る。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・国際交流基金：国際化に対応した施策の推進と市民の国際交流事業を支援。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・都市整備基金：下水道事業に充当するため２億３，５００万円取崩したことによる減少。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・庁舎建設基金：基金運用益を含め１億１５万円を積立てたことによる増加。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・都市整備基金：今後の都市計画事業その他の都市基盤整備のため、一定の残高を維持していく見込み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・庁舎建設基金：庁舎建設のため、一定の金額の積立てていく見込み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ふるさと納税の増加及び地方創生推進交付金活用事業、企業立地投資奨励金の減少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災害等への備えのため、過去の実績等踏まえ、標準財政規模の１０％以上の残高が維持できるように努めることとしている。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利子積立金はあったが、前年度とほぼ同額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現在の残高を今後も維持していく見込み。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33,712
33,438
286.48
15,783,109
15,114,353
470,198
9,397,308
10,548,714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当市では、平成２８年度に策定した公共施設等総合管理計画において、将来の人口動態、人口構成等と踏まえ、行政需要の変化を想定し、施設の統廃合、再配置、他用途への転換、多機能・複合化等総量の最適化を推進している。有形固定資産減価償却率は類似団体とほぼ同水準であるが、</a:t>
          </a:r>
          <a:r>
            <a:rPr kumimoji="1" lang="ja-JP" altLang="en-US" sz="1050">
              <a:solidFill>
                <a:schemeClr val="dk1"/>
              </a:solidFill>
              <a:effectLst/>
              <a:latin typeface="+mn-lt"/>
              <a:ea typeface="+mn-ea"/>
              <a:cs typeface="+mn-cs"/>
            </a:rPr>
            <a:t>新たに策定した</a:t>
          </a:r>
          <a:r>
            <a:rPr kumimoji="1" lang="ja-JP" altLang="ja-JP" sz="1050">
              <a:solidFill>
                <a:schemeClr val="dk1"/>
              </a:solidFill>
              <a:effectLst/>
              <a:latin typeface="+mn-lt"/>
              <a:ea typeface="+mn-ea"/>
              <a:cs typeface="+mn-cs"/>
            </a:rPr>
            <a:t>個別施設計画に基づいた施設の維持管理を適切に行っていく。</a:t>
          </a:r>
          <a:endParaRPr lang="ja-JP" altLang="ja-JP" sz="105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73" name="直線コネクタ 72"/>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4"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5" name="直線コネクタ 74"/>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6"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7" name="直線コネクタ 76"/>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8"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9" name="フローチャート: 判断 78"/>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0" name="フローチャート: 判断 79"/>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81" name="フローチャート: 判断 80"/>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2" name="フローチャート: 判断 81"/>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83" name="フローチャート: 判断 82"/>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71029</xdr:rowOff>
    </xdr:from>
    <xdr:to>
      <xdr:col>19</xdr:col>
      <xdr:colOff>187325</xdr:colOff>
      <xdr:row>32</xdr:row>
      <xdr:rowOff>1179</xdr:rowOff>
    </xdr:to>
    <xdr:sp macro="" textlink="">
      <xdr:nvSpPr>
        <xdr:cNvPr id="89" name="楕円 88"/>
        <xdr:cNvSpPr/>
      </xdr:nvSpPr>
      <xdr:spPr>
        <a:xfrm>
          <a:off x="4000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30933</xdr:rowOff>
    </xdr:from>
    <xdr:to>
      <xdr:col>15</xdr:col>
      <xdr:colOff>187325</xdr:colOff>
      <xdr:row>31</xdr:row>
      <xdr:rowOff>132533</xdr:rowOff>
    </xdr:to>
    <xdr:sp macro="" textlink="">
      <xdr:nvSpPr>
        <xdr:cNvPr id="90" name="楕円 89"/>
        <xdr:cNvSpPr/>
      </xdr:nvSpPr>
      <xdr:spPr>
        <a:xfrm>
          <a:off x="3238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81733</xdr:rowOff>
    </xdr:from>
    <xdr:to>
      <xdr:col>19</xdr:col>
      <xdr:colOff>136525</xdr:colOff>
      <xdr:row>31</xdr:row>
      <xdr:rowOff>121829</xdr:rowOff>
    </xdr:to>
    <xdr:cxnSp macro="">
      <xdr:nvCxnSpPr>
        <xdr:cNvPr id="91" name="直線コネクタ 90"/>
        <xdr:cNvCxnSpPr/>
      </xdr:nvCxnSpPr>
      <xdr:spPr>
        <a:xfrm>
          <a:off x="3289300" y="6168208"/>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156119</xdr:rowOff>
    </xdr:from>
    <xdr:to>
      <xdr:col>11</xdr:col>
      <xdr:colOff>187325</xdr:colOff>
      <xdr:row>31</xdr:row>
      <xdr:rowOff>86269</xdr:rowOff>
    </xdr:to>
    <xdr:sp macro="" textlink="">
      <xdr:nvSpPr>
        <xdr:cNvPr id="92" name="楕円 91"/>
        <xdr:cNvSpPr/>
      </xdr:nvSpPr>
      <xdr:spPr>
        <a:xfrm>
          <a:off x="2476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35469</xdr:rowOff>
    </xdr:from>
    <xdr:to>
      <xdr:col>15</xdr:col>
      <xdr:colOff>136525</xdr:colOff>
      <xdr:row>31</xdr:row>
      <xdr:rowOff>81733</xdr:rowOff>
    </xdr:to>
    <xdr:cxnSp macro="">
      <xdr:nvCxnSpPr>
        <xdr:cNvPr id="93" name="直線コネクタ 92"/>
        <xdr:cNvCxnSpPr/>
      </xdr:nvCxnSpPr>
      <xdr:spPr>
        <a:xfrm>
          <a:off x="2527300" y="612194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4"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5"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6"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7"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163756</xdr:rowOff>
    </xdr:from>
    <xdr:ext cx="405111" cy="259045"/>
    <xdr:sp macro="" textlink="">
      <xdr:nvSpPr>
        <xdr:cNvPr id="98" name="n_1mainValue有形固定資産減価償却率"/>
        <xdr:cNvSpPr txBox="1"/>
      </xdr:nvSpPr>
      <xdr:spPr>
        <a:xfrm>
          <a:off x="38360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123660</xdr:rowOff>
    </xdr:from>
    <xdr:ext cx="405111" cy="259045"/>
    <xdr:sp macro="" textlink="">
      <xdr:nvSpPr>
        <xdr:cNvPr id="99" name="n_2mainValue有形固定資産減価償却率"/>
        <xdr:cNvSpPr txBox="1"/>
      </xdr:nvSpPr>
      <xdr:spPr>
        <a:xfrm>
          <a:off x="3086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77396</xdr:rowOff>
    </xdr:from>
    <xdr:ext cx="405111" cy="259045"/>
    <xdr:sp macro="" textlink="">
      <xdr:nvSpPr>
        <xdr:cNvPr id="100" name="n_3mainValue有形固定資産減価償却率"/>
        <xdr:cNvSpPr txBox="1"/>
      </xdr:nvSpPr>
      <xdr:spPr>
        <a:xfrm>
          <a:off x="2324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・債務償還比率は類似団体平均を下回っており、主な要因としては、</a:t>
          </a:r>
          <a:r>
            <a:rPr kumimoji="1" lang="ja-JP" altLang="en-US" sz="1100">
              <a:solidFill>
                <a:schemeClr val="dk1"/>
              </a:solidFill>
              <a:effectLst/>
              <a:latin typeface="+mn-lt"/>
              <a:ea typeface="+mn-ea"/>
              <a:cs typeface="+mn-cs"/>
            </a:rPr>
            <a:t>公営企業や一部事務組合に係る負担見込額</a:t>
          </a:r>
          <a:r>
            <a:rPr kumimoji="1" lang="ja-JP" altLang="ja-JP" sz="1100">
              <a:solidFill>
                <a:schemeClr val="dk1"/>
              </a:solidFill>
              <a:effectLst/>
              <a:latin typeface="+mn-lt"/>
              <a:ea typeface="+mn-ea"/>
              <a:cs typeface="+mn-cs"/>
            </a:rPr>
            <a:t>が減少していること</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適正な負担等の見直しや</a:t>
          </a:r>
          <a:r>
            <a:rPr kumimoji="1" lang="ja-JP" altLang="ja-JP" sz="1100">
              <a:solidFill>
                <a:schemeClr val="dk1"/>
              </a:solidFill>
              <a:effectLst/>
              <a:latin typeface="+mn-lt"/>
              <a:ea typeface="+mn-ea"/>
              <a:cs typeface="+mn-cs"/>
            </a:rPr>
            <a:t>市債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発行</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、持続可能な財政運営に努めていく。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5" name="債務償還比率平均値テキスト"/>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141789</xdr:rowOff>
    </xdr:from>
    <xdr:to>
      <xdr:col>76</xdr:col>
      <xdr:colOff>73025</xdr:colOff>
      <xdr:row>28</xdr:row>
      <xdr:rowOff>71939</xdr:rowOff>
    </xdr:to>
    <xdr:sp macro="" textlink="">
      <xdr:nvSpPr>
        <xdr:cNvPr id="146" name="楕円 145"/>
        <xdr:cNvSpPr/>
      </xdr:nvSpPr>
      <xdr:spPr>
        <a:xfrm>
          <a:off x="14744700" y="55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164666</xdr:rowOff>
    </xdr:from>
    <xdr:ext cx="469744" cy="259045"/>
    <xdr:sp macro="" textlink="">
      <xdr:nvSpPr>
        <xdr:cNvPr id="147" name="債務償還比率該当値テキスト"/>
        <xdr:cNvSpPr txBox="1"/>
      </xdr:nvSpPr>
      <xdr:spPr>
        <a:xfrm>
          <a:off x="14846300" y="539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48422</xdr:rowOff>
    </xdr:from>
    <xdr:to>
      <xdr:col>72</xdr:col>
      <xdr:colOff>123825</xdr:colOff>
      <xdr:row>28</xdr:row>
      <xdr:rowOff>150022</xdr:rowOff>
    </xdr:to>
    <xdr:sp macro="" textlink="">
      <xdr:nvSpPr>
        <xdr:cNvPr id="148" name="楕円 147"/>
        <xdr:cNvSpPr/>
      </xdr:nvSpPr>
      <xdr:spPr>
        <a:xfrm>
          <a:off x="14033500" y="56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21139</xdr:rowOff>
    </xdr:from>
    <xdr:to>
      <xdr:col>76</xdr:col>
      <xdr:colOff>22225</xdr:colOff>
      <xdr:row>28</xdr:row>
      <xdr:rowOff>99222</xdr:rowOff>
    </xdr:to>
    <xdr:cxnSp macro="">
      <xdr:nvCxnSpPr>
        <xdr:cNvPr id="149" name="直線コネクタ 148"/>
        <xdr:cNvCxnSpPr/>
      </xdr:nvCxnSpPr>
      <xdr:spPr>
        <a:xfrm flipV="1">
          <a:off x="14084300" y="5593264"/>
          <a:ext cx="711200" cy="7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130584</xdr:rowOff>
    </xdr:from>
    <xdr:to>
      <xdr:col>68</xdr:col>
      <xdr:colOff>123825</xdr:colOff>
      <xdr:row>29</xdr:row>
      <xdr:rowOff>60734</xdr:rowOff>
    </xdr:to>
    <xdr:sp macro="" textlink="">
      <xdr:nvSpPr>
        <xdr:cNvPr id="150" name="楕円 149"/>
        <xdr:cNvSpPr/>
      </xdr:nvSpPr>
      <xdr:spPr>
        <a:xfrm>
          <a:off x="13271500" y="57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99222</xdr:rowOff>
    </xdr:from>
    <xdr:to>
      <xdr:col>72</xdr:col>
      <xdr:colOff>73025</xdr:colOff>
      <xdr:row>29</xdr:row>
      <xdr:rowOff>9934</xdr:rowOff>
    </xdr:to>
    <xdr:cxnSp macro="">
      <xdr:nvCxnSpPr>
        <xdr:cNvPr id="151" name="直線コネクタ 150"/>
        <xdr:cNvCxnSpPr/>
      </xdr:nvCxnSpPr>
      <xdr:spPr>
        <a:xfrm flipV="1">
          <a:off x="13322300" y="5671347"/>
          <a:ext cx="762000" cy="8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76729</xdr:rowOff>
    </xdr:from>
    <xdr:to>
      <xdr:col>64</xdr:col>
      <xdr:colOff>123825</xdr:colOff>
      <xdr:row>29</xdr:row>
      <xdr:rowOff>6879</xdr:rowOff>
    </xdr:to>
    <xdr:sp macro="" textlink="">
      <xdr:nvSpPr>
        <xdr:cNvPr id="152" name="楕円 151"/>
        <xdr:cNvSpPr/>
      </xdr:nvSpPr>
      <xdr:spPr>
        <a:xfrm>
          <a:off x="12509500" y="564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127529</xdr:rowOff>
    </xdr:from>
    <xdr:to>
      <xdr:col>68</xdr:col>
      <xdr:colOff>73025</xdr:colOff>
      <xdr:row>29</xdr:row>
      <xdr:rowOff>9934</xdr:rowOff>
    </xdr:to>
    <xdr:cxnSp macro="">
      <xdr:nvCxnSpPr>
        <xdr:cNvPr id="153" name="直線コネクタ 152"/>
        <xdr:cNvCxnSpPr/>
      </xdr:nvCxnSpPr>
      <xdr:spPr>
        <a:xfrm>
          <a:off x="12560300" y="5699654"/>
          <a:ext cx="762000" cy="5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142028</xdr:rowOff>
    </xdr:from>
    <xdr:to>
      <xdr:col>60</xdr:col>
      <xdr:colOff>123825</xdr:colOff>
      <xdr:row>28</xdr:row>
      <xdr:rowOff>72178</xdr:rowOff>
    </xdr:to>
    <xdr:sp macro="" textlink="">
      <xdr:nvSpPr>
        <xdr:cNvPr id="154" name="楕円 153"/>
        <xdr:cNvSpPr/>
      </xdr:nvSpPr>
      <xdr:spPr>
        <a:xfrm>
          <a:off x="11747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21378</xdr:rowOff>
    </xdr:from>
    <xdr:to>
      <xdr:col>64</xdr:col>
      <xdr:colOff>73025</xdr:colOff>
      <xdr:row>28</xdr:row>
      <xdr:rowOff>127529</xdr:rowOff>
    </xdr:to>
    <xdr:cxnSp macro="">
      <xdr:nvCxnSpPr>
        <xdr:cNvPr id="155" name="直線コネクタ 154"/>
        <xdr:cNvCxnSpPr/>
      </xdr:nvCxnSpPr>
      <xdr:spPr>
        <a:xfrm>
          <a:off x="11798300" y="5593503"/>
          <a:ext cx="762000" cy="10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6" name="n_1aveValue債務償還比率"/>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8" name="n_3aveValue債務償還比率"/>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59" name="n_4aveValue債務償還比率"/>
        <xdr:cNvSpPr txBox="1"/>
      </xdr:nvSpPr>
      <xdr:spPr>
        <a:xfrm>
          <a:off x="11563427" y="577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166549</xdr:rowOff>
    </xdr:from>
    <xdr:ext cx="469744" cy="259045"/>
    <xdr:sp macro="" textlink="">
      <xdr:nvSpPr>
        <xdr:cNvPr id="160" name="n_1mainValue債務償還比率"/>
        <xdr:cNvSpPr txBox="1"/>
      </xdr:nvSpPr>
      <xdr:spPr>
        <a:xfrm>
          <a:off x="13836727" y="539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77261</xdr:rowOff>
    </xdr:from>
    <xdr:ext cx="469744" cy="259045"/>
    <xdr:sp macro="" textlink="">
      <xdr:nvSpPr>
        <xdr:cNvPr id="161" name="n_2mainValue債務償還比率"/>
        <xdr:cNvSpPr txBox="1"/>
      </xdr:nvSpPr>
      <xdr:spPr>
        <a:xfrm>
          <a:off x="13087427" y="547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23406</xdr:rowOff>
    </xdr:from>
    <xdr:ext cx="469744" cy="259045"/>
    <xdr:sp macro="" textlink="">
      <xdr:nvSpPr>
        <xdr:cNvPr id="162" name="n_3mainValue債務償還比率"/>
        <xdr:cNvSpPr txBox="1"/>
      </xdr:nvSpPr>
      <xdr:spPr>
        <a:xfrm>
          <a:off x="12325427" y="542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88705</xdr:rowOff>
    </xdr:from>
    <xdr:ext cx="469744" cy="259045"/>
    <xdr:sp macro="" textlink="">
      <xdr:nvSpPr>
        <xdr:cNvPr id="163" name="n_4mainValue債務償還比率"/>
        <xdr:cNvSpPr txBox="1"/>
      </xdr:nvSpPr>
      <xdr:spPr>
        <a:xfrm>
          <a:off x="11563427" y="531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33,712
33,438
286.48
15,783,109
15,114,353
470,198
9,397,308
10,548,714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3" name="楕円 72"/>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118745</xdr:rowOff>
    </xdr:from>
    <xdr:to>
      <xdr:col>15</xdr:col>
      <xdr:colOff>101600</xdr:colOff>
      <xdr:row>38</xdr:row>
      <xdr:rowOff>48895</xdr:rowOff>
    </xdr:to>
    <xdr:sp macro="" textlink="">
      <xdr:nvSpPr>
        <xdr:cNvPr id="74" name="楕円 73"/>
        <xdr:cNvSpPr/>
      </xdr:nvSpPr>
      <xdr:spPr>
        <a:xfrm>
          <a:off x="2857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169545</xdr:rowOff>
    </xdr:from>
    <xdr:to>
      <xdr:col>19</xdr:col>
      <xdr:colOff>177800</xdr:colOff>
      <xdr:row>38</xdr:row>
      <xdr:rowOff>36195</xdr:rowOff>
    </xdr:to>
    <xdr:cxnSp macro="">
      <xdr:nvCxnSpPr>
        <xdr:cNvPr id="75" name="直線コネクタ 74"/>
        <xdr:cNvCxnSpPr/>
      </xdr:nvCxnSpPr>
      <xdr:spPr>
        <a:xfrm>
          <a:off x="2908300" y="6513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6" name="楕円 75"/>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169545</xdr:rowOff>
    </xdr:to>
    <xdr:cxnSp macro="">
      <xdr:nvCxnSpPr>
        <xdr:cNvPr id="77" name="直線コネクタ 76"/>
        <xdr:cNvCxnSpPr/>
      </xdr:nvCxnSpPr>
      <xdr:spPr>
        <a:xfrm>
          <a:off x="2019300" y="6477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78"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79"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0"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1"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2"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40022</xdr:rowOff>
    </xdr:from>
    <xdr:ext cx="405111" cy="259045"/>
    <xdr:sp macro="" textlink="">
      <xdr:nvSpPr>
        <xdr:cNvPr id="83" name="n_2mainValue【道路】&#10;有形固定資産減価償却率"/>
        <xdr:cNvSpPr txBox="1"/>
      </xdr:nvSpPr>
      <xdr:spPr>
        <a:xfrm>
          <a:off x="2705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4" name="n_3main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08" name="直線コネクタ 107"/>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09"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0" name="直線コネクタ 109"/>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1"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2" name="直線コネクタ 111"/>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3"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4" name="フローチャート: 判断 113"/>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5" name="フローチャート: 判断 114"/>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6" name="フローチャート: 判断 115"/>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17" name="フローチャート: 判断 116"/>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18" name="フローチャート: 判断 117"/>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79997</xdr:rowOff>
    </xdr:from>
    <xdr:to>
      <xdr:col>50</xdr:col>
      <xdr:colOff>165100</xdr:colOff>
      <xdr:row>39</xdr:row>
      <xdr:rowOff>10147</xdr:rowOff>
    </xdr:to>
    <xdr:sp macro="" textlink="">
      <xdr:nvSpPr>
        <xdr:cNvPr id="124" name="楕円 123"/>
        <xdr:cNvSpPr/>
      </xdr:nvSpPr>
      <xdr:spPr>
        <a:xfrm>
          <a:off x="9588500" y="65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88074</xdr:rowOff>
    </xdr:from>
    <xdr:to>
      <xdr:col>46</xdr:col>
      <xdr:colOff>38100</xdr:colOff>
      <xdr:row>39</xdr:row>
      <xdr:rowOff>18224</xdr:rowOff>
    </xdr:to>
    <xdr:sp macro="" textlink="">
      <xdr:nvSpPr>
        <xdr:cNvPr id="125" name="楕円 124"/>
        <xdr:cNvSpPr/>
      </xdr:nvSpPr>
      <xdr:spPr>
        <a:xfrm>
          <a:off x="8699500" y="66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130797</xdr:rowOff>
    </xdr:from>
    <xdr:to>
      <xdr:col>50</xdr:col>
      <xdr:colOff>114300</xdr:colOff>
      <xdr:row>38</xdr:row>
      <xdr:rowOff>138874</xdr:rowOff>
    </xdr:to>
    <xdr:cxnSp macro="">
      <xdr:nvCxnSpPr>
        <xdr:cNvPr id="126" name="直線コネクタ 125"/>
        <xdr:cNvCxnSpPr/>
      </xdr:nvCxnSpPr>
      <xdr:spPr>
        <a:xfrm flipV="1">
          <a:off x="8750300" y="6645897"/>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96533</xdr:rowOff>
    </xdr:from>
    <xdr:to>
      <xdr:col>41</xdr:col>
      <xdr:colOff>101600</xdr:colOff>
      <xdr:row>39</xdr:row>
      <xdr:rowOff>26683</xdr:rowOff>
    </xdr:to>
    <xdr:sp macro="" textlink="">
      <xdr:nvSpPr>
        <xdr:cNvPr id="127" name="楕円 126"/>
        <xdr:cNvSpPr/>
      </xdr:nvSpPr>
      <xdr:spPr>
        <a:xfrm>
          <a:off x="7810500" y="66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138874</xdr:rowOff>
    </xdr:from>
    <xdr:to>
      <xdr:col>45</xdr:col>
      <xdr:colOff>177800</xdr:colOff>
      <xdr:row>38</xdr:row>
      <xdr:rowOff>147333</xdr:rowOff>
    </xdr:to>
    <xdr:cxnSp macro="">
      <xdr:nvCxnSpPr>
        <xdr:cNvPr id="128" name="直線コネクタ 127"/>
        <xdr:cNvCxnSpPr/>
      </xdr:nvCxnSpPr>
      <xdr:spPr>
        <a:xfrm flipV="1">
          <a:off x="7861300" y="6653974"/>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29"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0"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1"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2"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1274</xdr:rowOff>
    </xdr:from>
    <xdr:ext cx="534377" cy="259045"/>
    <xdr:sp macro="" textlink="">
      <xdr:nvSpPr>
        <xdr:cNvPr id="133" name="n_1mainValue【道路】&#10;一人当たり延長"/>
        <xdr:cNvSpPr txBox="1"/>
      </xdr:nvSpPr>
      <xdr:spPr>
        <a:xfrm>
          <a:off x="9359411" y="668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9351</xdr:rowOff>
    </xdr:from>
    <xdr:ext cx="534377" cy="259045"/>
    <xdr:sp macro="" textlink="">
      <xdr:nvSpPr>
        <xdr:cNvPr id="134" name="n_2mainValue【道路】&#10;一人当たり延長"/>
        <xdr:cNvSpPr txBox="1"/>
      </xdr:nvSpPr>
      <xdr:spPr>
        <a:xfrm>
          <a:off x="8483111" y="669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17810</xdr:rowOff>
    </xdr:from>
    <xdr:ext cx="534377" cy="259045"/>
    <xdr:sp macro="" textlink="">
      <xdr:nvSpPr>
        <xdr:cNvPr id="135" name="n_3mainValue【道路】&#10;一人当たり延長"/>
        <xdr:cNvSpPr txBox="1"/>
      </xdr:nvSpPr>
      <xdr:spPr>
        <a:xfrm>
          <a:off x="7594111" y="67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8" name="テキスト ボックス 14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0" name="直線コネクタ 159"/>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1"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2" name="直線コネクタ 161"/>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3"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64" name="直線コネクタ 163"/>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65"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66" name="フローチャート: 判断 165"/>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67" name="フローチャート: 判断 166"/>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8" name="フローチャート: 判断 167"/>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69" name="フローチャート: 判断 168"/>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0" name="フローチャート: 判断 169"/>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50165</xdr:rowOff>
    </xdr:from>
    <xdr:to>
      <xdr:col>20</xdr:col>
      <xdr:colOff>38100</xdr:colOff>
      <xdr:row>59</xdr:row>
      <xdr:rowOff>151765</xdr:rowOff>
    </xdr:to>
    <xdr:sp macro="" textlink="">
      <xdr:nvSpPr>
        <xdr:cNvPr id="176" name="楕円 175"/>
        <xdr:cNvSpPr/>
      </xdr:nvSpPr>
      <xdr:spPr>
        <a:xfrm>
          <a:off x="3746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77" name="楕円 176"/>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100965</xdr:rowOff>
    </xdr:to>
    <xdr:cxnSp macro="">
      <xdr:nvCxnSpPr>
        <xdr:cNvPr id="178" name="直線コネクタ 177"/>
        <xdr:cNvCxnSpPr/>
      </xdr:nvCxnSpPr>
      <xdr:spPr>
        <a:xfrm>
          <a:off x="2908300" y="101841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xdr:rowOff>
    </xdr:from>
    <xdr:to>
      <xdr:col>10</xdr:col>
      <xdr:colOff>165100</xdr:colOff>
      <xdr:row>59</xdr:row>
      <xdr:rowOff>109855</xdr:rowOff>
    </xdr:to>
    <xdr:sp macro="" textlink="">
      <xdr:nvSpPr>
        <xdr:cNvPr id="179" name="楕円 178"/>
        <xdr:cNvSpPr/>
      </xdr:nvSpPr>
      <xdr:spPr>
        <a:xfrm>
          <a:off x="1968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59055</xdr:rowOff>
    </xdr:from>
    <xdr:to>
      <xdr:col>15</xdr:col>
      <xdr:colOff>50800</xdr:colOff>
      <xdr:row>59</xdr:row>
      <xdr:rowOff>68580</xdr:rowOff>
    </xdr:to>
    <xdr:cxnSp macro="">
      <xdr:nvCxnSpPr>
        <xdr:cNvPr id="180" name="直線コネクタ 179"/>
        <xdr:cNvCxnSpPr/>
      </xdr:nvCxnSpPr>
      <xdr:spPr>
        <a:xfrm>
          <a:off x="2019300" y="101746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81"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82"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183"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84"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168292</xdr:rowOff>
    </xdr:from>
    <xdr:ext cx="405111" cy="259045"/>
    <xdr:sp macro="" textlink="">
      <xdr:nvSpPr>
        <xdr:cNvPr id="185" name="n_1mainValue【橋りょう・トンネル】&#10;有形固定資産減価償却率"/>
        <xdr:cNvSpPr txBox="1"/>
      </xdr:nvSpPr>
      <xdr:spPr>
        <a:xfrm>
          <a:off x="3582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86" name="n_2main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126382</xdr:rowOff>
    </xdr:from>
    <xdr:ext cx="405111" cy="259045"/>
    <xdr:sp macro="" textlink="">
      <xdr:nvSpPr>
        <xdr:cNvPr id="187" name="n_3mainValue【橋りょう・トンネル】&#10;有形固定資産減価償却率"/>
        <xdr:cNvSpPr txBox="1"/>
      </xdr:nvSpPr>
      <xdr:spPr>
        <a:xfrm>
          <a:off x="1816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9" name="テキスト ボックス 19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1" name="テキスト ボックス 20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3" name="テキスト ボックス 20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5" name="テキスト ボックス 20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7" name="テキスト ボックス 20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9" name="テキスト ボックス 20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13" name="直線コネクタ 212"/>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14"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15" name="直線コネクタ 214"/>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16"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17" name="直線コネクタ 216"/>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18"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19" name="フローチャート: 判断 218"/>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0" name="フローチャート: 判断 219"/>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21" name="フローチャート: 判断 220"/>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22" name="フローチャート: 判断 221"/>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23" name="フローチャート: 判断 222"/>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104331</xdr:rowOff>
    </xdr:from>
    <xdr:to>
      <xdr:col>50</xdr:col>
      <xdr:colOff>165100</xdr:colOff>
      <xdr:row>63</xdr:row>
      <xdr:rowOff>34481</xdr:rowOff>
    </xdr:to>
    <xdr:sp macro="" textlink="">
      <xdr:nvSpPr>
        <xdr:cNvPr id="229" name="楕円 228"/>
        <xdr:cNvSpPr/>
      </xdr:nvSpPr>
      <xdr:spPr>
        <a:xfrm>
          <a:off x="9588500" y="107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108688</xdr:rowOff>
    </xdr:from>
    <xdr:to>
      <xdr:col>46</xdr:col>
      <xdr:colOff>38100</xdr:colOff>
      <xdr:row>63</xdr:row>
      <xdr:rowOff>38838</xdr:rowOff>
    </xdr:to>
    <xdr:sp macro="" textlink="">
      <xdr:nvSpPr>
        <xdr:cNvPr id="230" name="楕円 229"/>
        <xdr:cNvSpPr/>
      </xdr:nvSpPr>
      <xdr:spPr>
        <a:xfrm>
          <a:off x="8699500" y="107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155131</xdr:rowOff>
    </xdr:from>
    <xdr:to>
      <xdr:col>50</xdr:col>
      <xdr:colOff>114300</xdr:colOff>
      <xdr:row>62</xdr:row>
      <xdr:rowOff>159488</xdr:rowOff>
    </xdr:to>
    <xdr:cxnSp macro="">
      <xdr:nvCxnSpPr>
        <xdr:cNvPr id="231" name="直線コネクタ 230"/>
        <xdr:cNvCxnSpPr/>
      </xdr:nvCxnSpPr>
      <xdr:spPr>
        <a:xfrm flipV="1">
          <a:off x="8750300" y="10785031"/>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119659</xdr:rowOff>
    </xdr:from>
    <xdr:to>
      <xdr:col>41</xdr:col>
      <xdr:colOff>101600</xdr:colOff>
      <xdr:row>63</xdr:row>
      <xdr:rowOff>49809</xdr:rowOff>
    </xdr:to>
    <xdr:sp macro="" textlink="">
      <xdr:nvSpPr>
        <xdr:cNvPr id="232" name="楕円 231"/>
        <xdr:cNvSpPr/>
      </xdr:nvSpPr>
      <xdr:spPr>
        <a:xfrm>
          <a:off x="7810500" y="107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159488</xdr:rowOff>
    </xdr:from>
    <xdr:to>
      <xdr:col>45</xdr:col>
      <xdr:colOff>177800</xdr:colOff>
      <xdr:row>62</xdr:row>
      <xdr:rowOff>170459</xdr:rowOff>
    </xdr:to>
    <xdr:cxnSp macro="">
      <xdr:nvCxnSpPr>
        <xdr:cNvPr id="233" name="直線コネクタ 232"/>
        <xdr:cNvCxnSpPr/>
      </xdr:nvCxnSpPr>
      <xdr:spPr>
        <a:xfrm flipV="1">
          <a:off x="7861300" y="10789388"/>
          <a:ext cx="889000" cy="1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34" name="n_1aveValue【橋りょう・トンネル】&#10;一人当たり有形固定資産（償却資産）額"/>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35" name="n_2aveValue【橋りょう・トンネル】&#10;一人当たり有形固定資産（償却資産）額"/>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36"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37"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25608</xdr:rowOff>
    </xdr:from>
    <xdr:ext cx="599010" cy="259045"/>
    <xdr:sp macro="" textlink="">
      <xdr:nvSpPr>
        <xdr:cNvPr id="238" name="n_1mainValue【橋りょう・トンネル】&#10;一人当たり有形固定資産（償却資産）額"/>
        <xdr:cNvSpPr txBox="1"/>
      </xdr:nvSpPr>
      <xdr:spPr>
        <a:xfrm>
          <a:off x="9327095" y="1082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29965</xdr:rowOff>
    </xdr:from>
    <xdr:ext cx="599010" cy="259045"/>
    <xdr:sp macro="" textlink="">
      <xdr:nvSpPr>
        <xdr:cNvPr id="239" name="n_2mainValue【橋りょう・トンネル】&#10;一人当たり有形固定資産（償却資産）額"/>
        <xdr:cNvSpPr txBox="1"/>
      </xdr:nvSpPr>
      <xdr:spPr>
        <a:xfrm>
          <a:off x="8450795" y="1083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40936</xdr:rowOff>
    </xdr:from>
    <xdr:ext cx="599010" cy="259045"/>
    <xdr:sp macro="" textlink="">
      <xdr:nvSpPr>
        <xdr:cNvPr id="240" name="n_3mainValue【橋りょう・トンネル】&#10;一人当たり有形固定資産（償却資産）額"/>
        <xdr:cNvSpPr txBox="1"/>
      </xdr:nvSpPr>
      <xdr:spPr>
        <a:xfrm>
          <a:off x="7561795" y="1084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65" name="直線コネクタ 264"/>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66"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67" name="直線コネクタ 266"/>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68"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69" name="直線コネクタ 268"/>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70"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71" name="フローチャート: 判断 270"/>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2" name="フローチャート: 判断 271"/>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73" name="フローチャート: 判断 272"/>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74" name="フローチャート: 判断 273"/>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75" name="フローチャート: 判断 274"/>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114936</xdr:rowOff>
    </xdr:from>
    <xdr:to>
      <xdr:col>20</xdr:col>
      <xdr:colOff>38100</xdr:colOff>
      <xdr:row>84</xdr:row>
      <xdr:rowOff>45086</xdr:rowOff>
    </xdr:to>
    <xdr:sp macro="" textlink="">
      <xdr:nvSpPr>
        <xdr:cNvPr id="281" name="楕円 280"/>
        <xdr:cNvSpPr/>
      </xdr:nvSpPr>
      <xdr:spPr>
        <a:xfrm>
          <a:off x="3746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88264</xdr:rowOff>
    </xdr:from>
    <xdr:to>
      <xdr:col>15</xdr:col>
      <xdr:colOff>101600</xdr:colOff>
      <xdr:row>84</xdr:row>
      <xdr:rowOff>18414</xdr:rowOff>
    </xdr:to>
    <xdr:sp macro="" textlink="">
      <xdr:nvSpPr>
        <xdr:cNvPr id="282" name="楕円 281"/>
        <xdr:cNvSpPr/>
      </xdr:nvSpPr>
      <xdr:spPr>
        <a:xfrm>
          <a:off x="2857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139064</xdr:rowOff>
    </xdr:from>
    <xdr:to>
      <xdr:col>19</xdr:col>
      <xdr:colOff>177800</xdr:colOff>
      <xdr:row>83</xdr:row>
      <xdr:rowOff>165736</xdr:rowOff>
    </xdr:to>
    <xdr:cxnSp macro="">
      <xdr:nvCxnSpPr>
        <xdr:cNvPr id="283" name="直線コネクタ 282"/>
        <xdr:cNvCxnSpPr/>
      </xdr:nvCxnSpPr>
      <xdr:spPr>
        <a:xfrm>
          <a:off x="2908300" y="143694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284" name="楕円 283"/>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83</xdr:row>
      <xdr:rowOff>139064</xdr:rowOff>
    </xdr:to>
    <xdr:cxnSp macro="">
      <xdr:nvCxnSpPr>
        <xdr:cNvPr id="285" name="直線コネクタ 284"/>
        <xdr:cNvCxnSpPr/>
      </xdr:nvCxnSpPr>
      <xdr:spPr>
        <a:xfrm>
          <a:off x="2019300" y="143408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6"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287"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88"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289"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36213</xdr:rowOff>
    </xdr:from>
    <xdr:ext cx="405111" cy="259045"/>
    <xdr:sp macro="" textlink="">
      <xdr:nvSpPr>
        <xdr:cNvPr id="290" name="n_1mainValue【公営住宅】&#10;有形固定資産減価償却率"/>
        <xdr:cNvSpPr txBox="1"/>
      </xdr:nvSpPr>
      <xdr:spPr>
        <a:xfrm>
          <a:off x="35820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9541</xdr:rowOff>
    </xdr:from>
    <xdr:ext cx="405111" cy="259045"/>
    <xdr:sp macro="" textlink="">
      <xdr:nvSpPr>
        <xdr:cNvPr id="291" name="n_2mainValue【公営住宅】&#10;有形固定資産減価償却率"/>
        <xdr:cNvSpPr txBox="1"/>
      </xdr:nvSpPr>
      <xdr:spPr>
        <a:xfrm>
          <a:off x="2705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292" name="n_3mainValue【公営住宅】&#10;有形固定資産減価償却率"/>
        <xdr:cNvSpPr txBox="1"/>
      </xdr:nvSpPr>
      <xdr:spPr>
        <a:xfrm>
          <a:off x="1816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16" name="直線コネクタ 31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1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18" name="直線コネクタ 31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1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20" name="直線コネクタ 31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21"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22" name="フローチャート: 判断 32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23" name="フローチャート: 判断 32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24" name="フローチャート: 判断 32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25" name="フローチャート: 判断 32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26" name="フローチャート: 判断 32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xdr:rowOff>
    </xdr:from>
    <xdr:to>
      <xdr:col>50</xdr:col>
      <xdr:colOff>165100</xdr:colOff>
      <xdr:row>84</xdr:row>
      <xdr:rowOff>114808</xdr:rowOff>
    </xdr:to>
    <xdr:sp macro="" textlink="">
      <xdr:nvSpPr>
        <xdr:cNvPr id="332" name="楕円 331"/>
        <xdr:cNvSpPr/>
      </xdr:nvSpPr>
      <xdr:spPr>
        <a:xfrm>
          <a:off x="9588500" y="1441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18923</xdr:rowOff>
    </xdr:from>
    <xdr:to>
      <xdr:col>46</xdr:col>
      <xdr:colOff>38100</xdr:colOff>
      <xdr:row>84</xdr:row>
      <xdr:rowOff>120523</xdr:rowOff>
    </xdr:to>
    <xdr:sp macro="" textlink="">
      <xdr:nvSpPr>
        <xdr:cNvPr id="333" name="楕円 332"/>
        <xdr:cNvSpPr/>
      </xdr:nvSpPr>
      <xdr:spPr>
        <a:xfrm>
          <a:off x="8699500" y="144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64008</xdr:rowOff>
    </xdr:from>
    <xdr:to>
      <xdr:col>50</xdr:col>
      <xdr:colOff>114300</xdr:colOff>
      <xdr:row>84</xdr:row>
      <xdr:rowOff>69723</xdr:rowOff>
    </xdr:to>
    <xdr:cxnSp macro="">
      <xdr:nvCxnSpPr>
        <xdr:cNvPr id="334" name="直線コネクタ 333"/>
        <xdr:cNvCxnSpPr/>
      </xdr:nvCxnSpPr>
      <xdr:spPr>
        <a:xfrm flipV="1">
          <a:off x="8750300" y="1446580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24257</xdr:rowOff>
    </xdr:from>
    <xdr:to>
      <xdr:col>41</xdr:col>
      <xdr:colOff>101600</xdr:colOff>
      <xdr:row>84</xdr:row>
      <xdr:rowOff>125857</xdr:rowOff>
    </xdr:to>
    <xdr:sp macro="" textlink="">
      <xdr:nvSpPr>
        <xdr:cNvPr id="335" name="楕円 334"/>
        <xdr:cNvSpPr/>
      </xdr:nvSpPr>
      <xdr:spPr>
        <a:xfrm>
          <a:off x="7810500" y="14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69723</xdr:rowOff>
    </xdr:from>
    <xdr:to>
      <xdr:col>45</xdr:col>
      <xdr:colOff>177800</xdr:colOff>
      <xdr:row>84</xdr:row>
      <xdr:rowOff>75057</xdr:rowOff>
    </xdr:to>
    <xdr:cxnSp macro="">
      <xdr:nvCxnSpPr>
        <xdr:cNvPr id="336" name="直線コネクタ 335"/>
        <xdr:cNvCxnSpPr/>
      </xdr:nvCxnSpPr>
      <xdr:spPr>
        <a:xfrm flipV="1">
          <a:off x="7861300" y="1447152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37"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38"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39"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40"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131335</xdr:rowOff>
    </xdr:from>
    <xdr:ext cx="469744" cy="259045"/>
    <xdr:sp macro="" textlink="">
      <xdr:nvSpPr>
        <xdr:cNvPr id="341" name="n_1mainValue【公営住宅】&#10;一人当たり面積"/>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137050</xdr:rowOff>
    </xdr:from>
    <xdr:ext cx="469744" cy="259045"/>
    <xdr:sp macro="" textlink="">
      <xdr:nvSpPr>
        <xdr:cNvPr id="342" name="n_2mainValue【公営住宅】&#10;一人当たり面積"/>
        <xdr:cNvSpPr txBox="1"/>
      </xdr:nvSpPr>
      <xdr:spPr>
        <a:xfrm>
          <a:off x="8515427" y="141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142384</xdr:rowOff>
    </xdr:from>
    <xdr:ext cx="469744" cy="259045"/>
    <xdr:sp macro="" textlink="">
      <xdr:nvSpPr>
        <xdr:cNvPr id="343" name="n_3mainValue【公営住宅】&#10;一人当たり面積"/>
        <xdr:cNvSpPr txBox="1"/>
      </xdr:nvSpPr>
      <xdr:spPr>
        <a:xfrm>
          <a:off x="7626427" y="14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0" name="テキスト ボックス 36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1" name="直線コネクタ 37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2" name="テキスト ボックス 37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3" name="直線コネクタ 37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4" name="テキスト ボックス 37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5" name="直線コネクタ 37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6" name="テキスト ボックス 37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7" name="直線コネクタ 37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8" name="テキスト ボックス 37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9" name="直線コネクタ 37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0" name="テキスト ボックス 37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2" name="テキスト ボックス 38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384" name="直線コネクタ 383"/>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6" name="直線コネクタ 38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87"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88" name="直線コネクタ 387"/>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389"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390" name="フローチャート: 判断 389"/>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91" name="フローチャート: 判断 390"/>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392" name="フローチャート: 判断 391"/>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393" name="フローチャート: 判断 392"/>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394" name="フローチャート: 判断 393"/>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400" name="楕円 399"/>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12065</xdr:rowOff>
    </xdr:from>
    <xdr:to>
      <xdr:col>76</xdr:col>
      <xdr:colOff>165100</xdr:colOff>
      <xdr:row>38</xdr:row>
      <xdr:rowOff>113665</xdr:rowOff>
    </xdr:to>
    <xdr:sp macro="" textlink="">
      <xdr:nvSpPr>
        <xdr:cNvPr id="401" name="楕円 400"/>
        <xdr:cNvSpPr/>
      </xdr:nvSpPr>
      <xdr:spPr>
        <a:xfrm>
          <a:off x="14541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62865</xdr:rowOff>
    </xdr:from>
    <xdr:to>
      <xdr:col>81</xdr:col>
      <xdr:colOff>50800</xdr:colOff>
      <xdr:row>38</xdr:row>
      <xdr:rowOff>106680</xdr:rowOff>
    </xdr:to>
    <xdr:cxnSp macro="">
      <xdr:nvCxnSpPr>
        <xdr:cNvPr id="402" name="直線コネクタ 401"/>
        <xdr:cNvCxnSpPr/>
      </xdr:nvCxnSpPr>
      <xdr:spPr>
        <a:xfrm>
          <a:off x="14592300" y="65779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147320</xdr:rowOff>
    </xdr:from>
    <xdr:to>
      <xdr:col>72</xdr:col>
      <xdr:colOff>38100</xdr:colOff>
      <xdr:row>38</xdr:row>
      <xdr:rowOff>77470</xdr:rowOff>
    </xdr:to>
    <xdr:sp macro="" textlink="">
      <xdr:nvSpPr>
        <xdr:cNvPr id="403" name="楕円 402"/>
        <xdr:cNvSpPr/>
      </xdr:nvSpPr>
      <xdr:spPr>
        <a:xfrm>
          <a:off x="13652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26670</xdr:rowOff>
    </xdr:from>
    <xdr:to>
      <xdr:col>76</xdr:col>
      <xdr:colOff>114300</xdr:colOff>
      <xdr:row>38</xdr:row>
      <xdr:rowOff>62865</xdr:rowOff>
    </xdr:to>
    <xdr:cxnSp macro="">
      <xdr:nvCxnSpPr>
        <xdr:cNvPr id="404" name="直線コネクタ 403"/>
        <xdr:cNvCxnSpPr/>
      </xdr:nvCxnSpPr>
      <xdr:spPr>
        <a:xfrm>
          <a:off x="13703300" y="65417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05"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06"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07"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08"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409" name="n_1mainValue【認定こども園・幼稚園・保育所】&#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104792</xdr:rowOff>
    </xdr:from>
    <xdr:ext cx="405111" cy="259045"/>
    <xdr:sp macro="" textlink="">
      <xdr:nvSpPr>
        <xdr:cNvPr id="410" name="n_2mainValue【認定こども園・幼稚園・保育所】&#10;有形固定資産減価償却率"/>
        <xdr:cNvSpPr txBox="1"/>
      </xdr:nvSpPr>
      <xdr:spPr>
        <a:xfrm>
          <a:off x="14389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68597</xdr:rowOff>
    </xdr:from>
    <xdr:ext cx="405111" cy="259045"/>
    <xdr:sp macro="" textlink="">
      <xdr:nvSpPr>
        <xdr:cNvPr id="411" name="n_3mainValue【認定こども園・幼稚園・保育所】&#10;有形固定資産減価償却率"/>
        <xdr:cNvSpPr txBox="1"/>
      </xdr:nvSpPr>
      <xdr:spPr>
        <a:xfrm>
          <a:off x="13500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2" name="直線コネクタ 4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3" name="テキスト ボックス 42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4" name="直線コネクタ 4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5" name="テキスト ボックス 42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6" name="直線コネクタ 4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7" name="テキスト ボックス 42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8" name="直線コネクタ 4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9" name="テキスト ボックス 42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33" name="直線コネクタ 432"/>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34"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35" name="直線コネクタ 434"/>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36"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37" name="直線コネクタ 436"/>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38"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39" name="フローチャート: 判断 438"/>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40" name="フローチャート: 判断 439"/>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41" name="フローチャート: 判断 440"/>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42" name="フローチャート: 判断 441"/>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43" name="フローチャート: 判断 442"/>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116840</xdr:rowOff>
    </xdr:from>
    <xdr:to>
      <xdr:col>112</xdr:col>
      <xdr:colOff>38100</xdr:colOff>
      <xdr:row>40</xdr:row>
      <xdr:rowOff>46990</xdr:rowOff>
    </xdr:to>
    <xdr:sp macro="" textlink="">
      <xdr:nvSpPr>
        <xdr:cNvPr id="449" name="楕円 448"/>
        <xdr:cNvSpPr/>
      </xdr:nvSpPr>
      <xdr:spPr>
        <a:xfrm>
          <a:off x="2127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50" name="楕円 449"/>
        <xdr:cNvSpPr/>
      </xdr:nvSpPr>
      <xdr:spPr>
        <a:xfrm>
          <a:off x="20383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167640</xdr:rowOff>
    </xdr:from>
    <xdr:to>
      <xdr:col>111</xdr:col>
      <xdr:colOff>177800</xdr:colOff>
      <xdr:row>40</xdr:row>
      <xdr:rowOff>762</xdr:rowOff>
    </xdr:to>
    <xdr:cxnSp macro="">
      <xdr:nvCxnSpPr>
        <xdr:cNvPr id="451" name="直線コネクタ 450"/>
        <xdr:cNvCxnSpPr/>
      </xdr:nvCxnSpPr>
      <xdr:spPr>
        <a:xfrm flipV="1">
          <a:off x="20434300" y="68541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125984</xdr:rowOff>
    </xdr:from>
    <xdr:to>
      <xdr:col>102</xdr:col>
      <xdr:colOff>165100</xdr:colOff>
      <xdr:row>40</xdr:row>
      <xdr:rowOff>56134</xdr:rowOff>
    </xdr:to>
    <xdr:sp macro="" textlink="">
      <xdr:nvSpPr>
        <xdr:cNvPr id="452" name="楕円 451"/>
        <xdr:cNvSpPr/>
      </xdr:nvSpPr>
      <xdr:spPr>
        <a:xfrm>
          <a:off x="19494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xdr:rowOff>
    </xdr:from>
    <xdr:to>
      <xdr:col>107</xdr:col>
      <xdr:colOff>50800</xdr:colOff>
      <xdr:row>40</xdr:row>
      <xdr:rowOff>5334</xdr:rowOff>
    </xdr:to>
    <xdr:cxnSp macro="">
      <xdr:nvCxnSpPr>
        <xdr:cNvPr id="453" name="直線コネクタ 452"/>
        <xdr:cNvCxnSpPr/>
      </xdr:nvCxnSpPr>
      <xdr:spPr>
        <a:xfrm flipV="1">
          <a:off x="19545300" y="68587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54"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55"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456"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57"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38117</xdr:rowOff>
    </xdr:from>
    <xdr:ext cx="469744" cy="259045"/>
    <xdr:sp macro="" textlink="">
      <xdr:nvSpPr>
        <xdr:cNvPr id="458" name="n_1mainValue【認定こども園・幼稚園・保育所】&#10;一人当たり面積"/>
        <xdr:cNvSpPr txBox="1"/>
      </xdr:nvSpPr>
      <xdr:spPr>
        <a:xfrm>
          <a:off x="21075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459" name="n_2mainValue【認定こども園・幼稚園・保育所】&#10;一人当たり面積"/>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47261</xdr:rowOff>
    </xdr:from>
    <xdr:ext cx="469744" cy="259045"/>
    <xdr:sp macro="" textlink="">
      <xdr:nvSpPr>
        <xdr:cNvPr id="460" name="n_3mainValue【認定こども園・幼稚園・保育所】&#10;一人当たり面積"/>
        <xdr:cNvSpPr txBox="1"/>
      </xdr:nvSpPr>
      <xdr:spPr>
        <a:xfrm>
          <a:off x="19310427"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1" name="テキスト ボックス 47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2" name="直線コネクタ 47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3" name="テキスト ボックス 47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4" name="直線コネクタ 47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5" name="テキスト ボックス 47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6" name="直線コネクタ 47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7" name="テキスト ボックス 47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8" name="直線コネクタ 47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9" name="テキスト ボックス 47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1" name="テキスト ボックス 48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483" name="直線コネクタ 482"/>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484"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485" name="直線コネクタ 484"/>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486"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487" name="直線コネクタ 486"/>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488"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489" name="フローチャート: 判断 488"/>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490" name="フローチャート: 判断 489"/>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91" name="フローチャート: 判断 490"/>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492" name="フローチャート: 判断 491"/>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493" name="フローチャート: 判断 492"/>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164084</xdr:rowOff>
    </xdr:from>
    <xdr:to>
      <xdr:col>81</xdr:col>
      <xdr:colOff>101600</xdr:colOff>
      <xdr:row>62</xdr:row>
      <xdr:rowOff>94234</xdr:rowOff>
    </xdr:to>
    <xdr:sp macro="" textlink="">
      <xdr:nvSpPr>
        <xdr:cNvPr id="499" name="楕円 498"/>
        <xdr:cNvSpPr/>
      </xdr:nvSpPr>
      <xdr:spPr>
        <a:xfrm>
          <a:off x="15430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118364</xdr:rowOff>
    </xdr:from>
    <xdr:to>
      <xdr:col>76</xdr:col>
      <xdr:colOff>165100</xdr:colOff>
      <xdr:row>62</xdr:row>
      <xdr:rowOff>48514</xdr:rowOff>
    </xdr:to>
    <xdr:sp macro="" textlink="">
      <xdr:nvSpPr>
        <xdr:cNvPr id="500" name="楕円 499"/>
        <xdr:cNvSpPr/>
      </xdr:nvSpPr>
      <xdr:spPr>
        <a:xfrm>
          <a:off x="14541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169164</xdr:rowOff>
    </xdr:from>
    <xdr:to>
      <xdr:col>81</xdr:col>
      <xdr:colOff>50800</xdr:colOff>
      <xdr:row>62</xdr:row>
      <xdr:rowOff>43434</xdr:rowOff>
    </xdr:to>
    <xdr:cxnSp macro="">
      <xdr:nvCxnSpPr>
        <xdr:cNvPr id="501" name="直線コネクタ 500"/>
        <xdr:cNvCxnSpPr/>
      </xdr:nvCxnSpPr>
      <xdr:spPr>
        <a:xfrm>
          <a:off x="14592300" y="106276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88646</xdr:rowOff>
    </xdr:from>
    <xdr:to>
      <xdr:col>72</xdr:col>
      <xdr:colOff>38100</xdr:colOff>
      <xdr:row>62</xdr:row>
      <xdr:rowOff>18796</xdr:rowOff>
    </xdr:to>
    <xdr:sp macro="" textlink="">
      <xdr:nvSpPr>
        <xdr:cNvPr id="502" name="楕円 501"/>
        <xdr:cNvSpPr/>
      </xdr:nvSpPr>
      <xdr:spPr>
        <a:xfrm>
          <a:off x="13652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139446</xdr:rowOff>
    </xdr:from>
    <xdr:to>
      <xdr:col>76</xdr:col>
      <xdr:colOff>114300</xdr:colOff>
      <xdr:row>61</xdr:row>
      <xdr:rowOff>169164</xdr:rowOff>
    </xdr:to>
    <xdr:cxnSp macro="">
      <xdr:nvCxnSpPr>
        <xdr:cNvPr id="503" name="直線コネクタ 502"/>
        <xdr:cNvCxnSpPr/>
      </xdr:nvCxnSpPr>
      <xdr:spPr>
        <a:xfrm>
          <a:off x="13703300" y="105978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04"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05"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06"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07"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85361</xdr:rowOff>
    </xdr:from>
    <xdr:ext cx="405111" cy="259045"/>
    <xdr:sp macro="" textlink="">
      <xdr:nvSpPr>
        <xdr:cNvPr id="508" name="n_1mainValue【学校施設】&#10;有形固定資産減価償却率"/>
        <xdr:cNvSpPr txBox="1"/>
      </xdr:nvSpPr>
      <xdr:spPr>
        <a:xfrm>
          <a:off x="15266044" y="1071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39641</xdr:rowOff>
    </xdr:from>
    <xdr:ext cx="405111" cy="259045"/>
    <xdr:sp macro="" textlink="">
      <xdr:nvSpPr>
        <xdr:cNvPr id="509" name="n_2mainValue【学校施設】&#10;有形固定資産減価償却率"/>
        <xdr:cNvSpPr txBox="1"/>
      </xdr:nvSpPr>
      <xdr:spPr>
        <a:xfrm>
          <a:off x="14389744" y="1066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9923</xdr:rowOff>
    </xdr:from>
    <xdr:ext cx="405111" cy="259045"/>
    <xdr:sp macro="" textlink="">
      <xdr:nvSpPr>
        <xdr:cNvPr id="510" name="n_3mainValue【学校施設】&#10;有形固定資産減価償却率"/>
        <xdr:cNvSpPr txBox="1"/>
      </xdr:nvSpPr>
      <xdr:spPr>
        <a:xfrm>
          <a:off x="13500744" y="1063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1" name="テキスト ボックス 5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2" name="直線コネクタ 5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3" name="テキスト ボックス 5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4" name="直線コネクタ 5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5" name="テキスト ボックス 5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6" name="直線コネクタ 5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7" name="テキスト ボックス 52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8" name="直線コネクタ 5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9" name="テキスト ボックス 52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0" name="直線コネクタ 5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1" name="テキスト ボックス 53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35" name="直線コネクタ 534"/>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36"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37" name="直線コネクタ 536"/>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38"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39" name="直線コネクタ 538"/>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40"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41" name="フローチャート: 判断 540"/>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42" name="フローチャート: 判断 541"/>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43" name="フローチャート: 判断 542"/>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44" name="フローチャート: 判断 543"/>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45" name="フローチャート: 判断 544"/>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151892</xdr:rowOff>
    </xdr:from>
    <xdr:to>
      <xdr:col>112</xdr:col>
      <xdr:colOff>38100</xdr:colOff>
      <xdr:row>59</xdr:row>
      <xdr:rowOff>82042</xdr:rowOff>
    </xdr:to>
    <xdr:sp macro="" textlink="">
      <xdr:nvSpPr>
        <xdr:cNvPr id="551" name="楕円 550"/>
        <xdr:cNvSpPr/>
      </xdr:nvSpPr>
      <xdr:spPr>
        <a:xfrm>
          <a:off x="21272500" y="100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2540</xdr:rowOff>
    </xdr:from>
    <xdr:to>
      <xdr:col>107</xdr:col>
      <xdr:colOff>101600</xdr:colOff>
      <xdr:row>59</xdr:row>
      <xdr:rowOff>104140</xdr:rowOff>
    </xdr:to>
    <xdr:sp macro="" textlink="">
      <xdr:nvSpPr>
        <xdr:cNvPr id="552" name="楕円 551"/>
        <xdr:cNvSpPr/>
      </xdr:nvSpPr>
      <xdr:spPr>
        <a:xfrm>
          <a:off x="20383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31242</xdr:rowOff>
    </xdr:from>
    <xdr:to>
      <xdr:col>111</xdr:col>
      <xdr:colOff>177800</xdr:colOff>
      <xdr:row>59</xdr:row>
      <xdr:rowOff>53340</xdr:rowOff>
    </xdr:to>
    <xdr:cxnSp macro="">
      <xdr:nvCxnSpPr>
        <xdr:cNvPr id="553" name="直線コネクタ 552"/>
        <xdr:cNvCxnSpPr/>
      </xdr:nvCxnSpPr>
      <xdr:spPr>
        <a:xfrm flipV="1">
          <a:off x="20434300" y="1014679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26162</xdr:rowOff>
    </xdr:from>
    <xdr:to>
      <xdr:col>102</xdr:col>
      <xdr:colOff>165100</xdr:colOff>
      <xdr:row>59</xdr:row>
      <xdr:rowOff>127762</xdr:rowOff>
    </xdr:to>
    <xdr:sp macro="" textlink="">
      <xdr:nvSpPr>
        <xdr:cNvPr id="554" name="楕円 553"/>
        <xdr:cNvSpPr/>
      </xdr:nvSpPr>
      <xdr:spPr>
        <a:xfrm>
          <a:off x="19494500" y="1014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53340</xdr:rowOff>
    </xdr:from>
    <xdr:to>
      <xdr:col>107</xdr:col>
      <xdr:colOff>50800</xdr:colOff>
      <xdr:row>59</xdr:row>
      <xdr:rowOff>76962</xdr:rowOff>
    </xdr:to>
    <xdr:cxnSp macro="">
      <xdr:nvCxnSpPr>
        <xdr:cNvPr id="555" name="直線コネクタ 554"/>
        <xdr:cNvCxnSpPr/>
      </xdr:nvCxnSpPr>
      <xdr:spPr>
        <a:xfrm flipV="1">
          <a:off x="19545300" y="1016889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556"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557"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558"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59"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98569</xdr:rowOff>
    </xdr:from>
    <xdr:ext cx="469744" cy="259045"/>
    <xdr:sp macro="" textlink="">
      <xdr:nvSpPr>
        <xdr:cNvPr id="560" name="n_1mainValue【学校施設】&#10;一人当たり面積"/>
        <xdr:cNvSpPr txBox="1"/>
      </xdr:nvSpPr>
      <xdr:spPr>
        <a:xfrm>
          <a:off x="21075727" y="98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120667</xdr:rowOff>
    </xdr:from>
    <xdr:ext cx="469744" cy="259045"/>
    <xdr:sp macro="" textlink="">
      <xdr:nvSpPr>
        <xdr:cNvPr id="561" name="n_2mainValue【学校施設】&#10;一人当たり面積"/>
        <xdr:cNvSpPr txBox="1"/>
      </xdr:nvSpPr>
      <xdr:spPr>
        <a:xfrm>
          <a:off x="20199427" y="989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144289</xdr:rowOff>
    </xdr:from>
    <xdr:ext cx="469744" cy="259045"/>
    <xdr:sp macro="" textlink="">
      <xdr:nvSpPr>
        <xdr:cNvPr id="562" name="n_3mainValue【学校施設】&#10;一人当たり面積"/>
        <xdr:cNvSpPr txBox="1"/>
      </xdr:nvSpPr>
      <xdr:spPr>
        <a:xfrm>
          <a:off x="19310427" y="991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3" name="テキスト ボックス 57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4" name="直線コネクタ 5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5" name="テキスト ボックス 57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6" name="直線コネクタ 5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7" name="テキスト ボックス 5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8" name="直線コネクタ 5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9" name="テキスト ボックス 5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0" name="直線コネクタ 5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1" name="テキスト ボックス 5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2" name="直線コネクタ 5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3" name="テキスト ボックス 5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4" name="直線コネクタ 5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5" name="テキスト ボックス 58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588" name="直線コネクタ 587"/>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90" name="直線コネクタ 58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591"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592" name="直線コネクタ 591"/>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44104</xdr:rowOff>
    </xdr:from>
    <xdr:ext cx="405111" cy="259045"/>
    <xdr:sp macro="" textlink="">
      <xdr:nvSpPr>
        <xdr:cNvPr id="593" name="【児童館】&#10;有形固定資産減価償却率平均値テキスト"/>
        <xdr:cNvSpPr txBox="1"/>
      </xdr:nvSpPr>
      <xdr:spPr>
        <a:xfrm>
          <a:off x="16357600" y="13931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594" name="フローチャート: 判断 593"/>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595" name="フローチャート: 判断 594"/>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96" name="フローチャート: 判断 59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597" name="フローチャート: 判断 596"/>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598" name="フローチャート: 判断 597"/>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119562</xdr:rowOff>
    </xdr:from>
    <xdr:to>
      <xdr:col>81</xdr:col>
      <xdr:colOff>101600</xdr:colOff>
      <xdr:row>86</xdr:row>
      <xdr:rowOff>49712</xdr:rowOff>
    </xdr:to>
    <xdr:sp macro="" textlink="">
      <xdr:nvSpPr>
        <xdr:cNvPr id="604" name="楕円 603"/>
        <xdr:cNvSpPr/>
      </xdr:nvSpPr>
      <xdr:spPr>
        <a:xfrm>
          <a:off x="15430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98334</xdr:rowOff>
    </xdr:from>
    <xdr:to>
      <xdr:col>76</xdr:col>
      <xdr:colOff>165100</xdr:colOff>
      <xdr:row>86</xdr:row>
      <xdr:rowOff>28484</xdr:rowOff>
    </xdr:to>
    <xdr:sp macro="" textlink="">
      <xdr:nvSpPr>
        <xdr:cNvPr id="605" name="楕円 604"/>
        <xdr:cNvSpPr/>
      </xdr:nvSpPr>
      <xdr:spPr>
        <a:xfrm>
          <a:off x="14541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149134</xdr:rowOff>
    </xdr:from>
    <xdr:to>
      <xdr:col>81</xdr:col>
      <xdr:colOff>50800</xdr:colOff>
      <xdr:row>85</xdr:row>
      <xdr:rowOff>170362</xdr:rowOff>
    </xdr:to>
    <xdr:cxnSp macro="">
      <xdr:nvCxnSpPr>
        <xdr:cNvPr id="606" name="直線コネクタ 605"/>
        <xdr:cNvCxnSpPr/>
      </xdr:nvCxnSpPr>
      <xdr:spPr>
        <a:xfrm>
          <a:off x="14592300" y="147223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70576</xdr:rowOff>
    </xdr:from>
    <xdr:to>
      <xdr:col>72</xdr:col>
      <xdr:colOff>38100</xdr:colOff>
      <xdr:row>86</xdr:row>
      <xdr:rowOff>726</xdr:rowOff>
    </xdr:to>
    <xdr:sp macro="" textlink="">
      <xdr:nvSpPr>
        <xdr:cNvPr id="607" name="楕円 606"/>
        <xdr:cNvSpPr/>
      </xdr:nvSpPr>
      <xdr:spPr>
        <a:xfrm>
          <a:off x="13652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121376</xdr:rowOff>
    </xdr:from>
    <xdr:to>
      <xdr:col>76</xdr:col>
      <xdr:colOff>114300</xdr:colOff>
      <xdr:row>85</xdr:row>
      <xdr:rowOff>149134</xdr:rowOff>
    </xdr:to>
    <xdr:cxnSp macro="">
      <xdr:nvCxnSpPr>
        <xdr:cNvPr id="608" name="直線コネクタ 607"/>
        <xdr:cNvCxnSpPr/>
      </xdr:nvCxnSpPr>
      <xdr:spPr>
        <a:xfrm>
          <a:off x="13703300" y="146946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09"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10"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11"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12"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40839</xdr:rowOff>
    </xdr:from>
    <xdr:ext cx="405111" cy="259045"/>
    <xdr:sp macro="" textlink="">
      <xdr:nvSpPr>
        <xdr:cNvPr id="613" name="n_1mainValue【児童館】&#10;有形固定資産減価償却率"/>
        <xdr:cNvSpPr txBox="1"/>
      </xdr:nvSpPr>
      <xdr:spPr>
        <a:xfrm>
          <a:off x="152660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19611</xdr:rowOff>
    </xdr:from>
    <xdr:ext cx="405111" cy="259045"/>
    <xdr:sp macro="" textlink="">
      <xdr:nvSpPr>
        <xdr:cNvPr id="614" name="n_2mainValue【児童館】&#10;有形固定資産減価償却率"/>
        <xdr:cNvSpPr txBox="1"/>
      </xdr:nvSpPr>
      <xdr:spPr>
        <a:xfrm>
          <a:off x="143897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163303</xdr:rowOff>
    </xdr:from>
    <xdr:ext cx="405111" cy="259045"/>
    <xdr:sp macro="" textlink="">
      <xdr:nvSpPr>
        <xdr:cNvPr id="615" name="n_3mainValue【児童館】&#10;有形固定資産減価償却率"/>
        <xdr:cNvSpPr txBox="1"/>
      </xdr:nvSpPr>
      <xdr:spPr>
        <a:xfrm>
          <a:off x="13500744" y="1473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6" name="直線コネクタ 6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7" name="テキスト ボックス 6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8" name="直線コネクタ 6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9" name="テキスト ボックス 6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0" name="直線コネクタ 6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1" name="テキスト ボックス 6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2" name="直線コネクタ 6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3" name="テキスト ボックス 6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4" name="直線コネクタ 6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5" name="テキスト ボックス 6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37" name="直線コネクタ 636"/>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8"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9" name="直線コネクタ 63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40"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41" name="直線コネクタ 640"/>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642"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43" name="フローチャート: 判断 642"/>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44" name="フローチャート: 判断 643"/>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45" name="フローチャート: 判断 644"/>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46" name="フローチャート: 判断 645"/>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47" name="フローチャート: 判断 646"/>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53" name="楕円 652"/>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90170</xdr:rowOff>
    </xdr:from>
    <xdr:to>
      <xdr:col>107</xdr:col>
      <xdr:colOff>101600</xdr:colOff>
      <xdr:row>86</xdr:row>
      <xdr:rowOff>20320</xdr:rowOff>
    </xdr:to>
    <xdr:sp macro="" textlink="">
      <xdr:nvSpPr>
        <xdr:cNvPr id="654" name="楕円 653"/>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655" name="直線コネクタ 654"/>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656" name="楕円 655"/>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657" name="直線コネクタ 656"/>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58"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59"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60"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61"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62"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63"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664" name="n_3mainValue【児童館】&#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5" name="テキスト ボックス 67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6" name="直線コネクタ 67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77" name="テキスト ボックス 67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8" name="直線コネクタ 67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9" name="テキスト ボックス 67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80" name="直線コネクタ 67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81" name="テキスト ボックス 68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82" name="直線コネクタ 68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83" name="テキスト ボックス 68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4" name="直線コネクタ 6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5" name="テキスト ボックス 68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87" name="直線コネクタ 686"/>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88"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89" name="直線コネクタ 688"/>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90"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91" name="直線コネクタ 690"/>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92" name="【公民館】&#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93" name="フローチャート: 判断 692"/>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94" name="フローチャート: 判断 693"/>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95" name="フローチャート: 判断 694"/>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96" name="フローチャート: 判断 695"/>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97" name="フローチャート: 判断 696"/>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8" name="テキスト ボックス 6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9" name="テキスト ボックス 6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0" name="テキスト ボックス 6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1" name="テキスト ボックス 7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2" name="テキスト ボックス 7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80263</xdr:rowOff>
    </xdr:from>
    <xdr:to>
      <xdr:col>81</xdr:col>
      <xdr:colOff>101600</xdr:colOff>
      <xdr:row>104</xdr:row>
      <xdr:rowOff>10413</xdr:rowOff>
    </xdr:to>
    <xdr:sp macro="" textlink="">
      <xdr:nvSpPr>
        <xdr:cNvPr id="703" name="楕円 702"/>
        <xdr:cNvSpPr/>
      </xdr:nvSpPr>
      <xdr:spPr>
        <a:xfrm>
          <a:off x="15430500" y="177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7113</xdr:rowOff>
    </xdr:from>
    <xdr:to>
      <xdr:col>76</xdr:col>
      <xdr:colOff>165100</xdr:colOff>
      <xdr:row>103</xdr:row>
      <xdr:rowOff>108713</xdr:rowOff>
    </xdr:to>
    <xdr:sp macro="" textlink="">
      <xdr:nvSpPr>
        <xdr:cNvPr id="704" name="楕円 703"/>
        <xdr:cNvSpPr/>
      </xdr:nvSpPr>
      <xdr:spPr>
        <a:xfrm>
          <a:off x="145415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57913</xdr:rowOff>
    </xdr:from>
    <xdr:to>
      <xdr:col>81</xdr:col>
      <xdr:colOff>50800</xdr:colOff>
      <xdr:row>103</xdr:row>
      <xdr:rowOff>131063</xdr:rowOff>
    </xdr:to>
    <xdr:cxnSp macro="">
      <xdr:nvCxnSpPr>
        <xdr:cNvPr id="705" name="直線コネクタ 704"/>
        <xdr:cNvCxnSpPr/>
      </xdr:nvCxnSpPr>
      <xdr:spPr>
        <a:xfrm>
          <a:off x="14592300" y="1771726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121413</xdr:rowOff>
    </xdr:from>
    <xdr:to>
      <xdr:col>72</xdr:col>
      <xdr:colOff>38100</xdr:colOff>
      <xdr:row>103</xdr:row>
      <xdr:rowOff>51563</xdr:rowOff>
    </xdr:to>
    <xdr:sp macro="" textlink="">
      <xdr:nvSpPr>
        <xdr:cNvPr id="706" name="楕円 705"/>
        <xdr:cNvSpPr/>
      </xdr:nvSpPr>
      <xdr:spPr>
        <a:xfrm>
          <a:off x="136525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763</xdr:rowOff>
    </xdr:from>
    <xdr:to>
      <xdr:col>76</xdr:col>
      <xdr:colOff>114300</xdr:colOff>
      <xdr:row>103</xdr:row>
      <xdr:rowOff>57913</xdr:rowOff>
    </xdr:to>
    <xdr:cxnSp macro="">
      <xdr:nvCxnSpPr>
        <xdr:cNvPr id="707" name="直線コネクタ 706"/>
        <xdr:cNvCxnSpPr/>
      </xdr:nvCxnSpPr>
      <xdr:spPr>
        <a:xfrm>
          <a:off x="13703300" y="176601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08"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709" name="n_2aveValue【公民館】&#10;有形固定資産減価償却率"/>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710" name="n_3aveValue【公民館】&#10;有形固定資産減価償却率"/>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11"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1540</xdr:rowOff>
    </xdr:from>
    <xdr:ext cx="405111" cy="259045"/>
    <xdr:sp macro="" textlink="">
      <xdr:nvSpPr>
        <xdr:cNvPr id="712" name="n_1mainValue【公民館】&#10;有形固定資産減価償却率"/>
        <xdr:cNvSpPr txBox="1"/>
      </xdr:nvSpPr>
      <xdr:spPr>
        <a:xfrm>
          <a:off x="15266044" y="1783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125240</xdr:rowOff>
    </xdr:from>
    <xdr:ext cx="405111" cy="259045"/>
    <xdr:sp macro="" textlink="">
      <xdr:nvSpPr>
        <xdr:cNvPr id="713" name="n_2mainValue【公民館】&#10;有形固定資産減価償却率"/>
        <xdr:cNvSpPr txBox="1"/>
      </xdr:nvSpPr>
      <xdr:spPr>
        <a:xfrm>
          <a:off x="14389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68090</xdr:rowOff>
    </xdr:from>
    <xdr:ext cx="405111" cy="259045"/>
    <xdr:sp macro="" textlink="">
      <xdr:nvSpPr>
        <xdr:cNvPr id="714" name="n_3mainValue【公民館】&#10;有形固定資産減価償却率"/>
        <xdr:cNvSpPr txBox="1"/>
      </xdr:nvSpPr>
      <xdr:spPr>
        <a:xfrm>
          <a:off x="13500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5" name="直線コネクタ 7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6" name="テキスト ボックス 7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7" name="直線コネクタ 7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8" name="テキスト ボックス 7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9" name="直線コネクタ 7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0" name="テキスト ボックス 7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1" name="直線コネクタ 7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2" name="テキスト ボックス 7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36" name="直線コネクタ 735"/>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3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38" name="直線コネクタ 73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39"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40" name="直線コネクタ 739"/>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741"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42" name="フローチャート: 判断 741"/>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43" name="フローチャート: 判断 742"/>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44" name="フローチャート: 判断 743"/>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45" name="フローチャート: 判断 744"/>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46" name="フローチャート: 判断 745"/>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7" name="テキスト ボックス 7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8" name="テキスト ボックス 7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9" name="テキスト ボックス 7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0" name="テキスト ボックス 7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1" name="テキスト ボックス 7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752" name="楕円 751"/>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53" name="楕円 752"/>
        <xdr:cNvSpPr/>
      </xdr:nvSpPr>
      <xdr:spPr>
        <a:xfrm>
          <a:off x="20383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105</xdr:row>
      <xdr:rowOff>151637</xdr:rowOff>
    </xdr:to>
    <xdr:cxnSp macro="">
      <xdr:nvCxnSpPr>
        <xdr:cNvPr id="754" name="直線コネクタ 753"/>
        <xdr:cNvCxnSpPr/>
      </xdr:nvCxnSpPr>
      <xdr:spPr>
        <a:xfrm flipV="1">
          <a:off x="20434300" y="181470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107696</xdr:rowOff>
    </xdr:from>
    <xdr:to>
      <xdr:col>102</xdr:col>
      <xdr:colOff>165100</xdr:colOff>
      <xdr:row>106</xdr:row>
      <xdr:rowOff>37846</xdr:rowOff>
    </xdr:to>
    <xdr:sp macro="" textlink="">
      <xdr:nvSpPr>
        <xdr:cNvPr id="755" name="楕円 754"/>
        <xdr:cNvSpPr/>
      </xdr:nvSpPr>
      <xdr:spPr>
        <a:xfrm>
          <a:off x="19494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151637</xdr:rowOff>
    </xdr:from>
    <xdr:to>
      <xdr:col>107</xdr:col>
      <xdr:colOff>50800</xdr:colOff>
      <xdr:row>105</xdr:row>
      <xdr:rowOff>158496</xdr:rowOff>
    </xdr:to>
    <xdr:cxnSp macro="">
      <xdr:nvCxnSpPr>
        <xdr:cNvPr id="756" name="直線コネクタ 755"/>
        <xdr:cNvCxnSpPr/>
      </xdr:nvCxnSpPr>
      <xdr:spPr>
        <a:xfrm flipV="1">
          <a:off x="19545300" y="181538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757" name="n_1aveValue【公民館】&#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758"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759" name="n_3aveValue【公民館】&#10;一人当たり面積"/>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60"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40657</xdr:rowOff>
    </xdr:from>
    <xdr:ext cx="469744" cy="259045"/>
    <xdr:sp macro="" textlink="">
      <xdr:nvSpPr>
        <xdr:cNvPr id="761" name="n_1main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762" name="n_2main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54373</xdr:rowOff>
    </xdr:from>
    <xdr:ext cx="469744" cy="259045"/>
    <xdr:sp macro="" textlink="">
      <xdr:nvSpPr>
        <xdr:cNvPr id="763" name="n_3mainValue【公民館】&#10;一人当たり面積"/>
        <xdr:cNvSpPr txBox="1"/>
      </xdr:nvSpPr>
      <xdr:spPr>
        <a:xfrm>
          <a:off x="193104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・類似団体と比較して特に有形固定資産減価償却率が高くなっている施設は、認定子ども園・幼稚園・保育所、公営住宅、児童館である。</a:t>
          </a:r>
          <a:endParaRPr lang="ja-JP" altLang="ja-JP" sz="1400">
            <a:effectLst/>
          </a:endParaRPr>
        </a:p>
        <a:p>
          <a:r>
            <a:rPr kumimoji="1" lang="ja-JP" altLang="ja-JP" sz="1100">
              <a:solidFill>
                <a:schemeClr val="dk1"/>
              </a:solidFill>
              <a:effectLst/>
              <a:latin typeface="+mn-lt"/>
              <a:ea typeface="+mn-ea"/>
              <a:cs typeface="+mn-cs"/>
            </a:rPr>
            <a:t>公営住宅については、白石市公営住宅長寿命化計画を平成２３年度に策定し、老朽化が進んだ住宅について修繕・改善・建て替え等を計画的に実施する。</a:t>
          </a:r>
          <a:endParaRPr lang="ja-JP" altLang="ja-JP" sz="1400">
            <a:effectLst/>
          </a:endParaRPr>
        </a:p>
        <a:p>
          <a:r>
            <a:rPr kumimoji="1" lang="ja-JP" altLang="ja-JP" sz="1100">
              <a:solidFill>
                <a:schemeClr val="dk1"/>
              </a:solidFill>
              <a:effectLst/>
              <a:latin typeface="+mn-lt"/>
              <a:ea typeface="+mn-ea"/>
              <a:cs typeface="+mn-cs"/>
            </a:rPr>
            <a:t>老朽化した深谷保育園については令和３年度に</a:t>
          </a:r>
          <a:r>
            <a:rPr kumimoji="1" lang="ja-JP" altLang="en-US" sz="1100">
              <a:solidFill>
                <a:schemeClr val="dk1"/>
              </a:solidFill>
              <a:effectLst/>
              <a:latin typeface="+mn-lt"/>
              <a:ea typeface="+mn-ea"/>
              <a:cs typeface="+mn-cs"/>
            </a:rPr>
            <a:t>公設民営化し新築したところである。</a:t>
          </a:r>
          <a:r>
            <a:rPr kumimoji="1" lang="ja-JP" altLang="ja-JP" sz="1100">
              <a:solidFill>
                <a:schemeClr val="dk1"/>
              </a:solidFill>
              <a:effectLst/>
              <a:latin typeface="+mn-lt"/>
              <a:ea typeface="+mn-ea"/>
              <a:cs typeface="+mn-cs"/>
            </a:rPr>
            <a:t>その他の認定子ども園・幼稚園・保育所、児童館につい</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も、個別施設計画に基づき、施設の適正管理に取り組む。</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33,712
33,438
286.48
15,783,109
15,114,353
470,198
9,397,308
10,548,714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85816</xdr:rowOff>
    </xdr:from>
    <xdr:to>
      <xdr:col>20</xdr:col>
      <xdr:colOff>38100</xdr:colOff>
      <xdr:row>41</xdr:row>
      <xdr:rowOff>15966</xdr:rowOff>
    </xdr:to>
    <xdr:sp macro="" textlink="">
      <xdr:nvSpPr>
        <xdr:cNvPr id="74" name="楕円 73"/>
        <xdr:cNvSpPr/>
      </xdr:nvSpPr>
      <xdr:spPr>
        <a:xfrm>
          <a:off x="3746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53159</xdr:rowOff>
    </xdr:from>
    <xdr:to>
      <xdr:col>15</xdr:col>
      <xdr:colOff>101600</xdr:colOff>
      <xdr:row>40</xdr:row>
      <xdr:rowOff>154759</xdr:rowOff>
    </xdr:to>
    <xdr:sp macro="" textlink="">
      <xdr:nvSpPr>
        <xdr:cNvPr id="75" name="楕円 74"/>
        <xdr:cNvSpPr/>
      </xdr:nvSpPr>
      <xdr:spPr>
        <a:xfrm>
          <a:off x="2857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103959</xdr:rowOff>
    </xdr:from>
    <xdr:to>
      <xdr:col>19</xdr:col>
      <xdr:colOff>177800</xdr:colOff>
      <xdr:row>40</xdr:row>
      <xdr:rowOff>136616</xdr:rowOff>
    </xdr:to>
    <xdr:cxnSp macro="">
      <xdr:nvCxnSpPr>
        <xdr:cNvPr id="76" name="直線コネクタ 75"/>
        <xdr:cNvCxnSpPr/>
      </xdr:nvCxnSpPr>
      <xdr:spPr>
        <a:xfrm>
          <a:off x="2908300" y="69619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20501</xdr:rowOff>
    </xdr:from>
    <xdr:to>
      <xdr:col>10</xdr:col>
      <xdr:colOff>165100</xdr:colOff>
      <xdr:row>40</xdr:row>
      <xdr:rowOff>122101</xdr:rowOff>
    </xdr:to>
    <xdr:sp macro="" textlink="">
      <xdr:nvSpPr>
        <xdr:cNvPr id="77" name="楕円 76"/>
        <xdr:cNvSpPr/>
      </xdr:nvSpPr>
      <xdr:spPr>
        <a:xfrm>
          <a:off x="1968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71301</xdr:rowOff>
    </xdr:from>
    <xdr:to>
      <xdr:col>15</xdr:col>
      <xdr:colOff>50800</xdr:colOff>
      <xdr:row>40</xdr:row>
      <xdr:rowOff>103959</xdr:rowOff>
    </xdr:to>
    <xdr:cxnSp macro="">
      <xdr:nvCxnSpPr>
        <xdr:cNvPr id="78" name="直線コネクタ 77"/>
        <xdr:cNvCxnSpPr/>
      </xdr:nvCxnSpPr>
      <xdr:spPr>
        <a:xfrm>
          <a:off x="2019300" y="69293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79"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0"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1"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2"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7093</xdr:rowOff>
    </xdr:from>
    <xdr:ext cx="405111" cy="259045"/>
    <xdr:sp macro="" textlink="">
      <xdr:nvSpPr>
        <xdr:cNvPr id="83" name="n_1mainValue【図書館】&#10;有形固定資産減価償却率"/>
        <xdr:cNvSpPr txBox="1"/>
      </xdr:nvSpPr>
      <xdr:spPr>
        <a:xfrm>
          <a:off x="35820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145886</xdr:rowOff>
    </xdr:from>
    <xdr:ext cx="405111" cy="259045"/>
    <xdr:sp macro="" textlink="">
      <xdr:nvSpPr>
        <xdr:cNvPr id="84" name="n_2mainValue【図書館】&#10;有形固定資産減価償却率"/>
        <xdr:cNvSpPr txBox="1"/>
      </xdr:nvSpPr>
      <xdr:spPr>
        <a:xfrm>
          <a:off x="27057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113228</xdr:rowOff>
    </xdr:from>
    <xdr:ext cx="405111" cy="259045"/>
    <xdr:sp macro="" textlink="">
      <xdr:nvSpPr>
        <xdr:cNvPr id="85" name="n_3mainValue【図書館】&#10;有形固定資産減価償却率"/>
        <xdr:cNvSpPr txBox="1"/>
      </xdr:nvSpPr>
      <xdr:spPr>
        <a:xfrm>
          <a:off x="1816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6" name="直線コネクタ 95"/>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7" name="テキスト ボックス 96"/>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0" name="直線コネクタ 99"/>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1" name="テキスト ボックス 100"/>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4" name="直線コネクタ 103"/>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5" name="テキスト ボックス 104"/>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8" name="直線コネクタ 107"/>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09" name="テキスト ボックス 108"/>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3" name="直線コネクタ 112"/>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4"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5" name="直線コネクタ 114"/>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6"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17" name="直線コネクタ 116"/>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8"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9" name="フローチャート: 判断 118"/>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0" name="フローチャート: 判断 119"/>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1" name="フローチャート: 判断 120"/>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2" name="フローチャート: 判断 121"/>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3" name="フローチャート: 判断 122"/>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29" name="楕円 128"/>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30" name="楕円 129"/>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133350</xdr:rowOff>
    </xdr:to>
    <xdr:cxnSp macro="">
      <xdr:nvCxnSpPr>
        <xdr:cNvPr id="131" name="直線コネクタ 130"/>
        <xdr:cNvCxnSpPr/>
      </xdr:nvCxnSpPr>
      <xdr:spPr>
        <a:xfrm>
          <a:off x="8750300" y="699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92075</xdr:rowOff>
    </xdr:from>
    <xdr:to>
      <xdr:col>41</xdr:col>
      <xdr:colOff>101600</xdr:colOff>
      <xdr:row>41</xdr:row>
      <xdr:rowOff>22225</xdr:rowOff>
    </xdr:to>
    <xdr:sp macro="" textlink="">
      <xdr:nvSpPr>
        <xdr:cNvPr id="132" name="楕円 131"/>
        <xdr:cNvSpPr/>
      </xdr:nvSpPr>
      <xdr:spPr>
        <a:xfrm>
          <a:off x="7810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40</xdr:row>
      <xdr:rowOff>142875</xdr:rowOff>
    </xdr:to>
    <xdr:cxnSp macro="">
      <xdr:nvCxnSpPr>
        <xdr:cNvPr id="133" name="直線コネクタ 132"/>
        <xdr:cNvCxnSpPr/>
      </xdr:nvCxnSpPr>
      <xdr:spPr>
        <a:xfrm flipV="1">
          <a:off x="7861300" y="69913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4"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35"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36"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37"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3827</xdr:rowOff>
    </xdr:from>
    <xdr:ext cx="469744" cy="259045"/>
    <xdr:sp macro="" textlink="">
      <xdr:nvSpPr>
        <xdr:cNvPr id="138" name="n_1mainValue【図書館】&#10;一人当たり面積"/>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39" name="n_2mainValue【図書館】&#10;一人当たり面積"/>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13352</xdr:rowOff>
    </xdr:from>
    <xdr:ext cx="469744" cy="259045"/>
    <xdr:sp macro="" textlink="">
      <xdr:nvSpPr>
        <xdr:cNvPr id="140" name="n_3mainValue【図書館】&#10;一人当たり面積"/>
        <xdr:cNvSpPr txBox="1"/>
      </xdr:nvSpPr>
      <xdr:spPr>
        <a:xfrm>
          <a:off x="7626427" y="70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2" name="直線コネクタ 15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3" name="テキスト ボックス 152"/>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4" name="直線コネクタ 15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5" name="テキスト ボックス 15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6" name="直線コネクタ 15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7" name="テキスト ボックス 15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8" name="直線コネクタ 15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9" name="テキスト ボックス 15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1" name="テキスト ボックス 16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3" name="直線コネクタ 162"/>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64"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65" name="直線コネクタ 164"/>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66"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67" name="直線コネクタ 166"/>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68"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69" name="フローチャート: 判断 168"/>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0" name="フローチャート: 判断 169"/>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1" name="フローチャート: 判断 170"/>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2" name="フローチャート: 判断 171"/>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3" name="フローチャート: 判断 172"/>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36068</xdr:rowOff>
    </xdr:from>
    <xdr:to>
      <xdr:col>20</xdr:col>
      <xdr:colOff>38100</xdr:colOff>
      <xdr:row>59</xdr:row>
      <xdr:rowOff>137668</xdr:rowOff>
    </xdr:to>
    <xdr:sp macro="" textlink="">
      <xdr:nvSpPr>
        <xdr:cNvPr id="179" name="楕円 178"/>
        <xdr:cNvSpPr/>
      </xdr:nvSpPr>
      <xdr:spPr>
        <a:xfrm>
          <a:off x="3746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159512</xdr:rowOff>
    </xdr:from>
    <xdr:to>
      <xdr:col>15</xdr:col>
      <xdr:colOff>101600</xdr:colOff>
      <xdr:row>59</xdr:row>
      <xdr:rowOff>89662</xdr:rowOff>
    </xdr:to>
    <xdr:sp macro="" textlink="">
      <xdr:nvSpPr>
        <xdr:cNvPr id="180" name="楕円 179"/>
        <xdr:cNvSpPr/>
      </xdr:nvSpPr>
      <xdr:spPr>
        <a:xfrm>
          <a:off x="2857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38862</xdr:rowOff>
    </xdr:from>
    <xdr:to>
      <xdr:col>19</xdr:col>
      <xdr:colOff>177800</xdr:colOff>
      <xdr:row>59</xdr:row>
      <xdr:rowOff>86868</xdr:rowOff>
    </xdr:to>
    <xdr:cxnSp macro="">
      <xdr:nvCxnSpPr>
        <xdr:cNvPr id="181" name="直線コネクタ 180"/>
        <xdr:cNvCxnSpPr/>
      </xdr:nvCxnSpPr>
      <xdr:spPr>
        <a:xfrm>
          <a:off x="2908300" y="1015441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111506</xdr:rowOff>
    </xdr:from>
    <xdr:to>
      <xdr:col>10</xdr:col>
      <xdr:colOff>165100</xdr:colOff>
      <xdr:row>59</xdr:row>
      <xdr:rowOff>41656</xdr:rowOff>
    </xdr:to>
    <xdr:sp macro="" textlink="">
      <xdr:nvSpPr>
        <xdr:cNvPr id="182" name="楕円 181"/>
        <xdr:cNvSpPr/>
      </xdr:nvSpPr>
      <xdr:spPr>
        <a:xfrm>
          <a:off x="1968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162306</xdr:rowOff>
    </xdr:from>
    <xdr:to>
      <xdr:col>15</xdr:col>
      <xdr:colOff>50800</xdr:colOff>
      <xdr:row>59</xdr:row>
      <xdr:rowOff>38862</xdr:rowOff>
    </xdr:to>
    <xdr:cxnSp macro="">
      <xdr:nvCxnSpPr>
        <xdr:cNvPr id="183" name="直線コネクタ 182"/>
        <xdr:cNvCxnSpPr/>
      </xdr:nvCxnSpPr>
      <xdr:spPr>
        <a:xfrm>
          <a:off x="2019300" y="1010640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84"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85"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86"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7"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128795</xdr:rowOff>
    </xdr:from>
    <xdr:ext cx="405111" cy="259045"/>
    <xdr:sp macro="" textlink="">
      <xdr:nvSpPr>
        <xdr:cNvPr id="188" name="n_1mainValue【体育館・プール】&#10;有形固定資産減価償却率"/>
        <xdr:cNvSpPr txBox="1"/>
      </xdr:nvSpPr>
      <xdr:spPr>
        <a:xfrm>
          <a:off x="3582044"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80789</xdr:rowOff>
    </xdr:from>
    <xdr:ext cx="405111" cy="259045"/>
    <xdr:sp macro="" textlink="">
      <xdr:nvSpPr>
        <xdr:cNvPr id="189" name="n_2mainValue【体育館・プール】&#10;有形固定資産減価償却率"/>
        <xdr:cNvSpPr txBox="1"/>
      </xdr:nvSpPr>
      <xdr:spPr>
        <a:xfrm>
          <a:off x="27057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32783</xdr:rowOff>
    </xdr:from>
    <xdr:ext cx="405111" cy="259045"/>
    <xdr:sp macro="" textlink="">
      <xdr:nvSpPr>
        <xdr:cNvPr id="190" name="n_3mainValue【体育館・プール】&#10;有形固定資産減価償却率"/>
        <xdr:cNvSpPr txBox="1"/>
      </xdr:nvSpPr>
      <xdr:spPr>
        <a:xfrm>
          <a:off x="1816744" y="1014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16" name="直線コネクタ 215"/>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17"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18" name="直線コネクタ 21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19"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0" name="直線コネクタ 219"/>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21" name="【体育館・プール】&#10;一人当たり面積平均値テキスト"/>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22" name="フローチャート: 判断 221"/>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23" name="フローチャート: 判断 222"/>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24" name="フローチャート: 判断 223"/>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25" name="フローチャート: 判断 224"/>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26" name="フローチャート: 判断 225"/>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12881</xdr:rowOff>
    </xdr:from>
    <xdr:to>
      <xdr:col>50</xdr:col>
      <xdr:colOff>165100</xdr:colOff>
      <xdr:row>58</xdr:row>
      <xdr:rowOff>114481</xdr:rowOff>
    </xdr:to>
    <xdr:sp macro="" textlink="">
      <xdr:nvSpPr>
        <xdr:cNvPr id="232" name="楕円 231"/>
        <xdr:cNvSpPr/>
      </xdr:nvSpPr>
      <xdr:spPr>
        <a:xfrm>
          <a:off x="9588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27577</xdr:rowOff>
    </xdr:from>
    <xdr:to>
      <xdr:col>46</xdr:col>
      <xdr:colOff>38100</xdr:colOff>
      <xdr:row>58</xdr:row>
      <xdr:rowOff>129177</xdr:rowOff>
    </xdr:to>
    <xdr:sp macro="" textlink="">
      <xdr:nvSpPr>
        <xdr:cNvPr id="233" name="楕円 232"/>
        <xdr:cNvSpPr/>
      </xdr:nvSpPr>
      <xdr:spPr>
        <a:xfrm>
          <a:off x="8699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63681</xdr:rowOff>
    </xdr:from>
    <xdr:to>
      <xdr:col>50</xdr:col>
      <xdr:colOff>114300</xdr:colOff>
      <xdr:row>58</xdr:row>
      <xdr:rowOff>78377</xdr:rowOff>
    </xdr:to>
    <xdr:cxnSp macro="">
      <xdr:nvCxnSpPr>
        <xdr:cNvPr id="234" name="直線コネクタ 233"/>
        <xdr:cNvCxnSpPr/>
      </xdr:nvCxnSpPr>
      <xdr:spPr>
        <a:xfrm flipV="1">
          <a:off x="8750300" y="1000778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42273</xdr:rowOff>
    </xdr:from>
    <xdr:to>
      <xdr:col>41</xdr:col>
      <xdr:colOff>101600</xdr:colOff>
      <xdr:row>58</xdr:row>
      <xdr:rowOff>143873</xdr:rowOff>
    </xdr:to>
    <xdr:sp macro="" textlink="">
      <xdr:nvSpPr>
        <xdr:cNvPr id="235" name="楕円 234"/>
        <xdr:cNvSpPr/>
      </xdr:nvSpPr>
      <xdr:spPr>
        <a:xfrm>
          <a:off x="7810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78377</xdr:rowOff>
    </xdr:from>
    <xdr:to>
      <xdr:col>45</xdr:col>
      <xdr:colOff>177800</xdr:colOff>
      <xdr:row>58</xdr:row>
      <xdr:rowOff>93073</xdr:rowOff>
    </xdr:to>
    <xdr:cxnSp macro="">
      <xdr:nvCxnSpPr>
        <xdr:cNvPr id="236" name="直線コネクタ 235"/>
        <xdr:cNvCxnSpPr/>
      </xdr:nvCxnSpPr>
      <xdr:spPr>
        <a:xfrm flipV="1">
          <a:off x="7861300" y="100224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37" name="n_1aveValue【体育館・プール】&#10;一人当たり面積"/>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38" name="n_2aveValue【体育館・プール】&#10;一人当たり面積"/>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39" name="n_3aveValue【体育館・プール】&#10;一人当たり面積"/>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40"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131008</xdr:rowOff>
    </xdr:from>
    <xdr:ext cx="469744" cy="259045"/>
    <xdr:sp macro="" textlink="">
      <xdr:nvSpPr>
        <xdr:cNvPr id="241" name="n_1mainValue【体育館・プール】&#10;一人当たり面積"/>
        <xdr:cNvSpPr txBox="1"/>
      </xdr:nvSpPr>
      <xdr:spPr>
        <a:xfrm>
          <a:off x="9391727" y="973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145704</xdr:rowOff>
    </xdr:from>
    <xdr:ext cx="469744" cy="259045"/>
    <xdr:sp macro="" textlink="">
      <xdr:nvSpPr>
        <xdr:cNvPr id="242" name="n_2mainValue【体育館・プール】&#10;一人当たり面積"/>
        <xdr:cNvSpPr txBox="1"/>
      </xdr:nvSpPr>
      <xdr:spPr>
        <a:xfrm>
          <a:off x="8515427" y="97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160400</xdr:rowOff>
    </xdr:from>
    <xdr:ext cx="469744" cy="259045"/>
    <xdr:sp macro="" textlink="">
      <xdr:nvSpPr>
        <xdr:cNvPr id="243" name="n_3mainValue【体育館・プール】&#10;一人当たり面積"/>
        <xdr:cNvSpPr txBox="1"/>
      </xdr:nvSpPr>
      <xdr:spPr>
        <a:xfrm>
          <a:off x="7626427" y="976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4" name="テキスト ボックス 25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6" name="テキスト ボックス 25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4" name="テキスト ボックス 26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6" name="テキスト ボックス 26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68" name="直線コネクタ 267"/>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69"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0" name="直線コネクタ 269"/>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71"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72" name="直線コネクタ 271"/>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73" name="【福祉施設】&#10;有形固定資産減価償却率平均値テキスト"/>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74" name="フローチャート: 判断 273"/>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5" name="フローチャート: 判断 274"/>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6" name="フローチャート: 判断 275"/>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77" name="フローチャート: 判断 276"/>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78" name="フローチャート: 判断 277"/>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84" name="楕円 283"/>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5" name="楕円 284"/>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133350</xdr:rowOff>
    </xdr:to>
    <xdr:cxnSp macro="">
      <xdr:nvCxnSpPr>
        <xdr:cNvPr id="286" name="直線コネクタ 285"/>
        <xdr:cNvCxnSpPr/>
      </xdr:nvCxnSpPr>
      <xdr:spPr>
        <a:xfrm>
          <a:off x="2908300" y="141503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59689</xdr:rowOff>
    </xdr:from>
    <xdr:to>
      <xdr:col>10</xdr:col>
      <xdr:colOff>165100</xdr:colOff>
      <xdr:row>82</xdr:row>
      <xdr:rowOff>161289</xdr:rowOff>
    </xdr:to>
    <xdr:sp macro="" textlink="">
      <xdr:nvSpPr>
        <xdr:cNvPr id="287" name="楕円 286"/>
        <xdr:cNvSpPr/>
      </xdr:nvSpPr>
      <xdr:spPr>
        <a:xfrm>
          <a:off x="1968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110489</xdr:rowOff>
    </xdr:to>
    <xdr:cxnSp macro="">
      <xdr:nvCxnSpPr>
        <xdr:cNvPr id="288" name="直線コネクタ 287"/>
        <xdr:cNvCxnSpPr/>
      </xdr:nvCxnSpPr>
      <xdr:spPr>
        <a:xfrm flipV="1">
          <a:off x="2019300" y="141503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89"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0"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291"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292"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3827</xdr:rowOff>
    </xdr:from>
    <xdr:ext cx="405111" cy="259045"/>
    <xdr:sp macro="" textlink="">
      <xdr:nvSpPr>
        <xdr:cNvPr id="293" name="n_1mainValue【福祉施設】&#10;有形固定資産減価償却率"/>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94" name="n_2mainValue【福祉施設】&#10;有形固定資産減価償却率"/>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152416</xdr:rowOff>
    </xdr:from>
    <xdr:ext cx="405111" cy="259045"/>
    <xdr:sp macro="" textlink="">
      <xdr:nvSpPr>
        <xdr:cNvPr id="295" name="n_3mainValue【福祉施設】&#10;有形固定資産減価償却率"/>
        <xdr:cNvSpPr txBox="1"/>
      </xdr:nvSpPr>
      <xdr:spPr>
        <a:xfrm>
          <a:off x="1816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6" name="直線コネクタ 30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7" name="テキスト ボックス 30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8" name="直線コネクタ 30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9" name="テキスト ボックス 30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0" name="直線コネクタ 30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1" name="テキスト ボックス 31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2" name="直線コネクタ 31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3" name="テキスト ボックス 31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4" name="直線コネクタ 31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5" name="テキスト ボックス 31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6" name="直線コネクタ 31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7" name="テキスト ボックス 31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21" name="直線コネクタ 32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3" name="直線コネクタ 32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2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25" name="直線コネクタ 32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26"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27" name="フローチャート: 判断 32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28" name="フローチャート: 判断 32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29" name="フローチャート: 判断 32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30" name="フローチャート: 判断 32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31" name="フローチャート: 判断 33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96701</xdr:rowOff>
    </xdr:from>
    <xdr:to>
      <xdr:col>50</xdr:col>
      <xdr:colOff>165100</xdr:colOff>
      <xdr:row>82</xdr:row>
      <xdr:rowOff>26851</xdr:rowOff>
    </xdr:to>
    <xdr:sp macro="" textlink="">
      <xdr:nvSpPr>
        <xdr:cNvPr id="337" name="楕円 336"/>
        <xdr:cNvSpPr/>
      </xdr:nvSpPr>
      <xdr:spPr>
        <a:xfrm>
          <a:off x="9588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145687</xdr:rowOff>
    </xdr:from>
    <xdr:to>
      <xdr:col>46</xdr:col>
      <xdr:colOff>38100</xdr:colOff>
      <xdr:row>82</xdr:row>
      <xdr:rowOff>75837</xdr:rowOff>
    </xdr:to>
    <xdr:sp macro="" textlink="">
      <xdr:nvSpPr>
        <xdr:cNvPr id="338" name="楕円 337"/>
        <xdr:cNvSpPr/>
      </xdr:nvSpPr>
      <xdr:spPr>
        <a:xfrm>
          <a:off x="8699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147501</xdr:rowOff>
    </xdr:from>
    <xdr:to>
      <xdr:col>50</xdr:col>
      <xdr:colOff>114300</xdr:colOff>
      <xdr:row>82</xdr:row>
      <xdr:rowOff>25037</xdr:rowOff>
    </xdr:to>
    <xdr:cxnSp macro="">
      <xdr:nvCxnSpPr>
        <xdr:cNvPr id="339" name="直線コネクタ 338"/>
        <xdr:cNvCxnSpPr/>
      </xdr:nvCxnSpPr>
      <xdr:spPr>
        <a:xfrm flipV="1">
          <a:off x="8750300" y="140349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155484</xdr:rowOff>
    </xdr:from>
    <xdr:to>
      <xdr:col>41</xdr:col>
      <xdr:colOff>101600</xdr:colOff>
      <xdr:row>82</xdr:row>
      <xdr:rowOff>85634</xdr:rowOff>
    </xdr:to>
    <xdr:sp macro="" textlink="">
      <xdr:nvSpPr>
        <xdr:cNvPr id="340" name="楕円 339"/>
        <xdr:cNvSpPr/>
      </xdr:nvSpPr>
      <xdr:spPr>
        <a:xfrm>
          <a:off x="7810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25037</xdr:rowOff>
    </xdr:from>
    <xdr:to>
      <xdr:col>45</xdr:col>
      <xdr:colOff>177800</xdr:colOff>
      <xdr:row>82</xdr:row>
      <xdr:rowOff>34834</xdr:rowOff>
    </xdr:to>
    <xdr:cxnSp macro="">
      <xdr:nvCxnSpPr>
        <xdr:cNvPr id="341" name="直線コネクタ 340"/>
        <xdr:cNvCxnSpPr/>
      </xdr:nvCxnSpPr>
      <xdr:spPr>
        <a:xfrm flipV="1">
          <a:off x="7861300" y="140839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42" name="n_1ave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43" name="n_2aveValue【福祉施設】&#10;一人当たり面積"/>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44" name="n_3aveValue【福祉施設】&#10;一人当たり面積"/>
        <xdr:cNvSpPr txBox="1"/>
      </xdr:nvSpPr>
      <xdr:spPr>
        <a:xfrm>
          <a:off x="7626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45"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43378</xdr:rowOff>
    </xdr:from>
    <xdr:ext cx="469744" cy="259045"/>
    <xdr:sp macro="" textlink="">
      <xdr:nvSpPr>
        <xdr:cNvPr id="346" name="n_1mainValue【福祉施設】&#10;一人当たり面積"/>
        <xdr:cNvSpPr txBox="1"/>
      </xdr:nvSpPr>
      <xdr:spPr>
        <a:xfrm>
          <a:off x="939172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92364</xdr:rowOff>
    </xdr:from>
    <xdr:ext cx="469744" cy="259045"/>
    <xdr:sp macro="" textlink="">
      <xdr:nvSpPr>
        <xdr:cNvPr id="347" name="n_2mainValue【福祉施設】&#10;一人当たり面積"/>
        <xdr:cNvSpPr txBox="1"/>
      </xdr:nvSpPr>
      <xdr:spPr>
        <a:xfrm>
          <a:off x="8515427" y="138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102161</xdr:rowOff>
    </xdr:from>
    <xdr:ext cx="469744" cy="259045"/>
    <xdr:sp macro="" textlink="">
      <xdr:nvSpPr>
        <xdr:cNvPr id="348" name="n_3mainValue【福祉施設】&#10;一人当たり面積"/>
        <xdr:cNvSpPr txBox="1"/>
      </xdr:nvSpPr>
      <xdr:spPr>
        <a:xfrm>
          <a:off x="7626427" y="1381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5" name="テキスト ボックス 3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7" name="テキスト ボックス 3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5" name="テキスト ボックス 3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7" name="テキスト ボックス 3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389" name="直線コネクタ 388"/>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390"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391" name="直線コネクタ 390"/>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392"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393" name="直線コネクタ 392"/>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94"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95" name="フローチャート: 判断 394"/>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396" name="フローチャート: 判断 395"/>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97" name="フローチャート: 判断 39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398" name="フローチャート: 判断 397"/>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399" name="フローチャート: 判断 398"/>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405" name="楕円 404"/>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78740</xdr:rowOff>
    </xdr:from>
    <xdr:to>
      <xdr:col>76</xdr:col>
      <xdr:colOff>165100</xdr:colOff>
      <xdr:row>35</xdr:row>
      <xdr:rowOff>8890</xdr:rowOff>
    </xdr:to>
    <xdr:sp macro="" textlink="">
      <xdr:nvSpPr>
        <xdr:cNvPr id="406" name="楕円 405"/>
        <xdr:cNvSpPr/>
      </xdr:nvSpPr>
      <xdr:spPr>
        <a:xfrm>
          <a:off x="14541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129540</xdr:rowOff>
    </xdr:from>
    <xdr:to>
      <xdr:col>81</xdr:col>
      <xdr:colOff>50800</xdr:colOff>
      <xdr:row>35</xdr:row>
      <xdr:rowOff>41910</xdr:rowOff>
    </xdr:to>
    <xdr:cxnSp macro="">
      <xdr:nvCxnSpPr>
        <xdr:cNvPr id="407" name="直線コネクタ 406"/>
        <xdr:cNvCxnSpPr/>
      </xdr:nvCxnSpPr>
      <xdr:spPr>
        <a:xfrm>
          <a:off x="14592300" y="595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147320</xdr:rowOff>
    </xdr:from>
    <xdr:to>
      <xdr:col>72</xdr:col>
      <xdr:colOff>38100</xdr:colOff>
      <xdr:row>34</xdr:row>
      <xdr:rowOff>77470</xdr:rowOff>
    </xdr:to>
    <xdr:sp macro="" textlink="">
      <xdr:nvSpPr>
        <xdr:cNvPr id="408" name="楕円 407"/>
        <xdr:cNvSpPr/>
      </xdr:nvSpPr>
      <xdr:spPr>
        <a:xfrm>
          <a:off x="13652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26670</xdr:rowOff>
    </xdr:from>
    <xdr:to>
      <xdr:col>76</xdr:col>
      <xdr:colOff>114300</xdr:colOff>
      <xdr:row>34</xdr:row>
      <xdr:rowOff>129540</xdr:rowOff>
    </xdr:to>
    <xdr:cxnSp macro="">
      <xdr:nvCxnSpPr>
        <xdr:cNvPr id="409" name="直線コネクタ 408"/>
        <xdr:cNvCxnSpPr/>
      </xdr:nvCxnSpPr>
      <xdr:spPr>
        <a:xfrm>
          <a:off x="13703300" y="58559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410" name="n_1aveValue【一般廃棄物処理施設】&#10;有形固定資産減価償却率"/>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11"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412" name="n_3aveValue【一般廃棄物処理施設】&#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413"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414" name="n_1main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25417</xdr:rowOff>
    </xdr:from>
    <xdr:ext cx="405111" cy="259045"/>
    <xdr:sp macro="" textlink="">
      <xdr:nvSpPr>
        <xdr:cNvPr id="415" name="n_2mainValue【一般廃棄物処理施設】&#10;有形固定資産減価償却率"/>
        <xdr:cNvSpPr txBox="1"/>
      </xdr:nvSpPr>
      <xdr:spPr>
        <a:xfrm>
          <a:off x="14389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93997</xdr:rowOff>
    </xdr:from>
    <xdr:ext cx="405111" cy="259045"/>
    <xdr:sp macro="" textlink="">
      <xdr:nvSpPr>
        <xdr:cNvPr id="416" name="n_3mainValue【一般廃棄物処理施設】&#10;有形固定資産減価償却率"/>
        <xdr:cNvSpPr txBox="1"/>
      </xdr:nvSpPr>
      <xdr:spPr>
        <a:xfrm>
          <a:off x="13500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8" name="テキスト ボックス 42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0" name="テキスト ボックス 42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2" name="テキスト ボックス 43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4" name="テキスト ボックス 43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6" name="テキスト ボックス 43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8" name="テキスト ボックス 43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442" name="直線コネクタ 441"/>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443"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444" name="直線コネクタ 443"/>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445"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446" name="直線コネクタ 445"/>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447"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448" name="フローチャート: 判断 447"/>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449" name="フローチャート: 判断 448"/>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450" name="フローチャート: 判断 449"/>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451" name="フローチャート: 判断 450"/>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452" name="フローチャート: 判断 451"/>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40148</xdr:rowOff>
    </xdr:from>
    <xdr:to>
      <xdr:col>112</xdr:col>
      <xdr:colOff>38100</xdr:colOff>
      <xdr:row>40</xdr:row>
      <xdr:rowOff>141748</xdr:rowOff>
    </xdr:to>
    <xdr:sp macro="" textlink="">
      <xdr:nvSpPr>
        <xdr:cNvPr id="458" name="楕円 457"/>
        <xdr:cNvSpPr/>
      </xdr:nvSpPr>
      <xdr:spPr>
        <a:xfrm>
          <a:off x="21272500" y="68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44779</xdr:rowOff>
    </xdr:from>
    <xdr:to>
      <xdr:col>107</xdr:col>
      <xdr:colOff>101600</xdr:colOff>
      <xdr:row>40</xdr:row>
      <xdr:rowOff>146379</xdr:rowOff>
    </xdr:to>
    <xdr:sp macro="" textlink="">
      <xdr:nvSpPr>
        <xdr:cNvPr id="459" name="楕円 458"/>
        <xdr:cNvSpPr/>
      </xdr:nvSpPr>
      <xdr:spPr>
        <a:xfrm>
          <a:off x="20383500" y="69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90948</xdr:rowOff>
    </xdr:from>
    <xdr:to>
      <xdr:col>111</xdr:col>
      <xdr:colOff>177800</xdr:colOff>
      <xdr:row>40</xdr:row>
      <xdr:rowOff>95579</xdr:rowOff>
    </xdr:to>
    <xdr:cxnSp macro="">
      <xdr:nvCxnSpPr>
        <xdr:cNvPr id="460" name="直線コネクタ 459"/>
        <xdr:cNvCxnSpPr/>
      </xdr:nvCxnSpPr>
      <xdr:spPr>
        <a:xfrm flipV="1">
          <a:off x="20434300" y="6948948"/>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57819</xdr:rowOff>
    </xdr:from>
    <xdr:to>
      <xdr:col>102</xdr:col>
      <xdr:colOff>165100</xdr:colOff>
      <xdr:row>40</xdr:row>
      <xdr:rowOff>159419</xdr:rowOff>
    </xdr:to>
    <xdr:sp macro="" textlink="">
      <xdr:nvSpPr>
        <xdr:cNvPr id="461" name="楕円 460"/>
        <xdr:cNvSpPr/>
      </xdr:nvSpPr>
      <xdr:spPr>
        <a:xfrm>
          <a:off x="19494500" y="69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95579</xdr:rowOff>
    </xdr:from>
    <xdr:to>
      <xdr:col>107</xdr:col>
      <xdr:colOff>50800</xdr:colOff>
      <xdr:row>40</xdr:row>
      <xdr:rowOff>108619</xdr:rowOff>
    </xdr:to>
    <xdr:cxnSp macro="">
      <xdr:nvCxnSpPr>
        <xdr:cNvPr id="462" name="直線コネクタ 461"/>
        <xdr:cNvCxnSpPr/>
      </xdr:nvCxnSpPr>
      <xdr:spPr>
        <a:xfrm flipV="1">
          <a:off x="19545300" y="6953579"/>
          <a:ext cx="889000" cy="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463"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464"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465" name="n_3aveValue【一般廃棄物処理施設】&#10;一人当たり有形固定資産（償却資産）額"/>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466"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158275</xdr:rowOff>
    </xdr:from>
    <xdr:ext cx="599010" cy="259045"/>
    <xdr:sp macro="" textlink="">
      <xdr:nvSpPr>
        <xdr:cNvPr id="467" name="n_1mainValue【一般廃棄物処理施設】&#10;一人当たり有形固定資産（償却資産）額"/>
        <xdr:cNvSpPr txBox="1"/>
      </xdr:nvSpPr>
      <xdr:spPr>
        <a:xfrm>
          <a:off x="21011095" y="667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162906</xdr:rowOff>
    </xdr:from>
    <xdr:ext cx="599010" cy="259045"/>
    <xdr:sp macro="" textlink="">
      <xdr:nvSpPr>
        <xdr:cNvPr id="468" name="n_2mainValue【一般廃棄物処理施設】&#10;一人当たり有形固定資産（償却資産）額"/>
        <xdr:cNvSpPr txBox="1"/>
      </xdr:nvSpPr>
      <xdr:spPr>
        <a:xfrm>
          <a:off x="20134795" y="667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4496</xdr:rowOff>
    </xdr:from>
    <xdr:ext cx="599010" cy="259045"/>
    <xdr:sp macro="" textlink="">
      <xdr:nvSpPr>
        <xdr:cNvPr id="469" name="n_3mainValue【一般廃棄物処理施設】&#10;一人当たり有形固定資産（償却資産）額"/>
        <xdr:cNvSpPr txBox="1"/>
      </xdr:nvSpPr>
      <xdr:spPr>
        <a:xfrm>
          <a:off x="19245795" y="669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6" name="テキスト ボックス 4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7" name="直線コネクタ 49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98" name="テキスト ボックス 49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9" name="直線コネクタ 49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0" name="テキスト ボックス 49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1" name="直線コネクタ 50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2" name="テキスト ボックス 50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3" name="直線コネクタ 50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4" name="テキスト ボックス 50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5" name="直線コネクタ 50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06" name="テキスト ボックス 50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08" name="テキスト ボックス 50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510" name="直線コネクタ 509"/>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511"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12" name="直線コネクタ 511"/>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513"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514" name="直線コネクタ 513"/>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515" name="【消防施設】&#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516" name="フローチャート: 判断 515"/>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517" name="フローチャート: 判断 516"/>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518" name="フローチャート: 判断 517"/>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519" name="フローチャート: 判断 518"/>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520" name="フローチャート: 判断 519"/>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31114</xdr:rowOff>
    </xdr:from>
    <xdr:to>
      <xdr:col>81</xdr:col>
      <xdr:colOff>101600</xdr:colOff>
      <xdr:row>81</xdr:row>
      <xdr:rowOff>132714</xdr:rowOff>
    </xdr:to>
    <xdr:sp macro="" textlink="">
      <xdr:nvSpPr>
        <xdr:cNvPr id="526" name="楕円 525"/>
        <xdr:cNvSpPr/>
      </xdr:nvSpPr>
      <xdr:spPr>
        <a:xfrm>
          <a:off x="15430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124461</xdr:rowOff>
    </xdr:from>
    <xdr:to>
      <xdr:col>76</xdr:col>
      <xdr:colOff>165100</xdr:colOff>
      <xdr:row>81</xdr:row>
      <xdr:rowOff>54611</xdr:rowOff>
    </xdr:to>
    <xdr:sp macro="" textlink="">
      <xdr:nvSpPr>
        <xdr:cNvPr id="527" name="楕円 526"/>
        <xdr:cNvSpPr/>
      </xdr:nvSpPr>
      <xdr:spPr>
        <a:xfrm>
          <a:off x="14541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3811</xdr:rowOff>
    </xdr:from>
    <xdr:to>
      <xdr:col>81</xdr:col>
      <xdr:colOff>50800</xdr:colOff>
      <xdr:row>81</xdr:row>
      <xdr:rowOff>81914</xdr:rowOff>
    </xdr:to>
    <xdr:cxnSp macro="">
      <xdr:nvCxnSpPr>
        <xdr:cNvPr id="528" name="直線コネクタ 527"/>
        <xdr:cNvCxnSpPr/>
      </xdr:nvCxnSpPr>
      <xdr:spPr>
        <a:xfrm>
          <a:off x="14592300" y="1389126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53975</xdr:rowOff>
    </xdr:from>
    <xdr:to>
      <xdr:col>72</xdr:col>
      <xdr:colOff>38100</xdr:colOff>
      <xdr:row>80</xdr:row>
      <xdr:rowOff>155575</xdr:rowOff>
    </xdr:to>
    <xdr:sp macro="" textlink="">
      <xdr:nvSpPr>
        <xdr:cNvPr id="529" name="楕円 528"/>
        <xdr:cNvSpPr/>
      </xdr:nvSpPr>
      <xdr:spPr>
        <a:xfrm>
          <a:off x="13652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104775</xdr:rowOff>
    </xdr:from>
    <xdr:to>
      <xdr:col>76</xdr:col>
      <xdr:colOff>114300</xdr:colOff>
      <xdr:row>81</xdr:row>
      <xdr:rowOff>3811</xdr:rowOff>
    </xdr:to>
    <xdr:cxnSp macro="">
      <xdr:nvCxnSpPr>
        <xdr:cNvPr id="530" name="直線コネクタ 529"/>
        <xdr:cNvCxnSpPr/>
      </xdr:nvCxnSpPr>
      <xdr:spPr>
        <a:xfrm>
          <a:off x="13703300" y="1382077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531" name="n_1aveValue【消防施設】&#10;有形固定資産減価償却率"/>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532" name="n_2aveValue【消防施設】&#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533" name="n_3aveValue【消防施設】&#10;有形固定資産減価償却率"/>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534"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149241</xdr:rowOff>
    </xdr:from>
    <xdr:ext cx="405111" cy="259045"/>
    <xdr:sp macro="" textlink="">
      <xdr:nvSpPr>
        <xdr:cNvPr id="535" name="n_1mainValue【消防施設】&#10;有形固定資産減価償却率"/>
        <xdr:cNvSpPr txBox="1"/>
      </xdr:nvSpPr>
      <xdr:spPr>
        <a:xfrm>
          <a:off x="152660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536" name="n_2mainValue【消防施設】&#10;有形固定資産減価償却率"/>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652</xdr:rowOff>
    </xdr:from>
    <xdr:ext cx="405111" cy="259045"/>
    <xdr:sp macro="" textlink="">
      <xdr:nvSpPr>
        <xdr:cNvPr id="537" name="n_3mainValue【消防施設】&#10;有形固定資産減価償却率"/>
        <xdr:cNvSpPr txBox="1"/>
      </xdr:nvSpPr>
      <xdr:spPr>
        <a:xfrm>
          <a:off x="13500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8" name="直線コネクタ 5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9" name="テキスト ボックス 5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0" name="直線コネクタ 5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1" name="テキスト ボックス 5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2" name="直線コネクタ 5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3" name="テキスト ボックス 5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4" name="直線コネクタ 5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5" name="テキスト ボックス 5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6" name="直線コネクタ 5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7" name="テキスト ボックス 5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561" name="直線コネクタ 560"/>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62"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63" name="直線コネクタ 56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564"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565" name="直線コネクタ 564"/>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566"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567" name="フローチャート: 判断 56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568" name="フローチャート: 判断 567"/>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569" name="フローチャート: 判断 568"/>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70" name="フローチャート: 判断 569"/>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571" name="フローチャート: 判断 570"/>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118111</xdr:rowOff>
    </xdr:from>
    <xdr:to>
      <xdr:col>112</xdr:col>
      <xdr:colOff>38100</xdr:colOff>
      <xdr:row>86</xdr:row>
      <xdr:rowOff>48261</xdr:rowOff>
    </xdr:to>
    <xdr:sp macro="" textlink="">
      <xdr:nvSpPr>
        <xdr:cNvPr id="577" name="楕円 576"/>
        <xdr:cNvSpPr/>
      </xdr:nvSpPr>
      <xdr:spPr>
        <a:xfrm>
          <a:off x="212725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578" name="楕円 577"/>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168911</xdr:rowOff>
    </xdr:from>
    <xdr:to>
      <xdr:col>111</xdr:col>
      <xdr:colOff>177800</xdr:colOff>
      <xdr:row>86</xdr:row>
      <xdr:rowOff>0</xdr:rowOff>
    </xdr:to>
    <xdr:cxnSp macro="">
      <xdr:nvCxnSpPr>
        <xdr:cNvPr id="579" name="直線コネクタ 578"/>
        <xdr:cNvCxnSpPr/>
      </xdr:nvCxnSpPr>
      <xdr:spPr>
        <a:xfrm flipV="1">
          <a:off x="20434300" y="147421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580" name="楕円 579"/>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581" name="直線コネクタ 580"/>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582"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583"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584"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585"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39388</xdr:rowOff>
    </xdr:from>
    <xdr:ext cx="469744" cy="259045"/>
    <xdr:sp macro="" textlink="">
      <xdr:nvSpPr>
        <xdr:cNvPr id="586" name="n_1mainValue【消防施設】&#10;一人当たり面積"/>
        <xdr:cNvSpPr txBox="1"/>
      </xdr:nvSpPr>
      <xdr:spPr>
        <a:xfrm>
          <a:off x="21075727" y="1478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587" name="n_2main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588" name="n_3mainValue【消防施設】&#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9" name="テキスト ボックス 5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1" name="テキスト ボックス 6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1" name="テキスト ボックス 6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614" name="直線コネクタ 613"/>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615"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616" name="直線コネクタ 615"/>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17"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18" name="直線コネクタ 617"/>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19"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20" name="フローチャート: 判断 619"/>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621" name="フローチャート: 判断 620"/>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622" name="フローチャート: 判断 621"/>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623" name="フローチャート: 判断 622"/>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624" name="フローチャート: 判断 623"/>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630" name="楕円 629"/>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67855</xdr:rowOff>
    </xdr:from>
    <xdr:to>
      <xdr:col>76</xdr:col>
      <xdr:colOff>165100</xdr:colOff>
      <xdr:row>102</xdr:row>
      <xdr:rowOff>169455</xdr:rowOff>
    </xdr:to>
    <xdr:sp macro="" textlink="">
      <xdr:nvSpPr>
        <xdr:cNvPr id="631" name="楕円 630"/>
        <xdr:cNvSpPr/>
      </xdr:nvSpPr>
      <xdr:spPr>
        <a:xfrm>
          <a:off x="14541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118655</xdr:rowOff>
    </xdr:from>
    <xdr:to>
      <xdr:col>81</xdr:col>
      <xdr:colOff>50800</xdr:colOff>
      <xdr:row>102</xdr:row>
      <xdr:rowOff>157843</xdr:rowOff>
    </xdr:to>
    <xdr:cxnSp macro="">
      <xdr:nvCxnSpPr>
        <xdr:cNvPr id="632" name="直線コネクタ 631"/>
        <xdr:cNvCxnSpPr/>
      </xdr:nvCxnSpPr>
      <xdr:spPr>
        <a:xfrm>
          <a:off x="14592300" y="176065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28666</xdr:rowOff>
    </xdr:from>
    <xdr:to>
      <xdr:col>72</xdr:col>
      <xdr:colOff>38100</xdr:colOff>
      <xdr:row>102</xdr:row>
      <xdr:rowOff>130266</xdr:rowOff>
    </xdr:to>
    <xdr:sp macro="" textlink="">
      <xdr:nvSpPr>
        <xdr:cNvPr id="633" name="楕円 632"/>
        <xdr:cNvSpPr/>
      </xdr:nvSpPr>
      <xdr:spPr>
        <a:xfrm>
          <a:off x="13652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79466</xdr:rowOff>
    </xdr:from>
    <xdr:to>
      <xdr:col>76</xdr:col>
      <xdr:colOff>114300</xdr:colOff>
      <xdr:row>102</xdr:row>
      <xdr:rowOff>118655</xdr:rowOff>
    </xdr:to>
    <xdr:cxnSp macro="">
      <xdr:nvCxnSpPr>
        <xdr:cNvPr id="634" name="直線コネクタ 633"/>
        <xdr:cNvCxnSpPr/>
      </xdr:nvCxnSpPr>
      <xdr:spPr>
        <a:xfrm>
          <a:off x="13703300" y="175673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635" name="n_1ave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636"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637" name="n_3ave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638"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639" name="n_1mainValue【庁舎】&#10;有形固定資産減価償却率"/>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14532</xdr:rowOff>
    </xdr:from>
    <xdr:ext cx="405111" cy="259045"/>
    <xdr:sp macro="" textlink="">
      <xdr:nvSpPr>
        <xdr:cNvPr id="640" name="n_2mainValue【庁舎】&#10;有形固定資産減価償却率"/>
        <xdr:cNvSpPr txBox="1"/>
      </xdr:nvSpPr>
      <xdr:spPr>
        <a:xfrm>
          <a:off x="14389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146793</xdr:rowOff>
    </xdr:from>
    <xdr:ext cx="405111" cy="259045"/>
    <xdr:sp macro="" textlink="">
      <xdr:nvSpPr>
        <xdr:cNvPr id="641" name="n_3mainValue【庁舎】&#10;有形固定資産減価償却率"/>
        <xdr:cNvSpPr txBox="1"/>
      </xdr:nvSpPr>
      <xdr:spPr>
        <a:xfrm>
          <a:off x="13500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0" name="テキスト ボックス 6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1" name="直線コネクタ 6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2" name="直線コネクタ 6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3" name="テキスト ボックス 6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4" name="直線コネクタ 6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5" name="テキスト ボックス 6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6" name="直線コネクタ 6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7" name="テキスト ボックス 6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8" name="直線コネクタ 6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9" name="テキスト ボックス 6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663" name="直線コネクタ 662"/>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664"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665" name="直線コネクタ 664"/>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666"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667" name="直線コネクタ 666"/>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668"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669" name="フローチャート: 判断 668"/>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670" name="フローチャート: 判断 669"/>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671" name="フローチャート: 判断 670"/>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672" name="フローチャート: 判断 671"/>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673" name="フローチャート: 判断 672"/>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141987</xdr:rowOff>
    </xdr:from>
    <xdr:to>
      <xdr:col>112</xdr:col>
      <xdr:colOff>38100</xdr:colOff>
      <xdr:row>106</xdr:row>
      <xdr:rowOff>72137</xdr:rowOff>
    </xdr:to>
    <xdr:sp macro="" textlink="">
      <xdr:nvSpPr>
        <xdr:cNvPr id="679" name="楕円 678"/>
        <xdr:cNvSpPr/>
      </xdr:nvSpPr>
      <xdr:spPr>
        <a:xfrm>
          <a:off x="21272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148844</xdr:rowOff>
    </xdr:from>
    <xdr:to>
      <xdr:col>107</xdr:col>
      <xdr:colOff>101600</xdr:colOff>
      <xdr:row>106</xdr:row>
      <xdr:rowOff>78994</xdr:rowOff>
    </xdr:to>
    <xdr:sp macro="" textlink="">
      <xdr:nvSpPr>
        <xdr:cNvPr id="680" name="楕円 679"/>
        <xdr:cNvSpPr/>
      </xdr:nvSpPr>
      <xdr:spPr>
        <a:xfrm>
          <a:off x="20383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21337</xdr:rowOff>
    </xdr:from>
    <xdr:to>
      <xdr:col>111</xdr:col>
      <xdr:colOff>177800</xdr:colOff>
      <xdr:row>106</xdr:row>
      <xdr:rowOff>28194</xdr:rowOff>
    </xdr:to>
    <xdr:cxnSp macro="">
      <xdr:nvCxnSpPr>
        <xdr:cNvPr id="681" name="直線コネクタ 680"/>
        <xdr:cNvCxnSpPr/>
      </xdr:nvCxnSpPr>
      <xdr:spPr>
        <a:xfrm flipV="1">
          <a:off x="20434300" y="181950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153415</xdr:rowOff>
    </xdr:from>
    <xdr:to>
      <xdr:col>102</xdr:col>
      <xdr:colOff>165100</xdr:colOff>
      <xdr:row>106</xdr:row>
      <xdr:rowOff>83565</xdr:rowOff>
    </xdr:to>
    <xdr:sp macro="" textlink="">
      <xdr:nvSpPr>
        <xdr:cNvPr id="682" name="楕円 681"/>
        <xdr:cNvSpPr/>
      </xdr:nvSpPr>
      <xdr:spPr>
        <a:xfrm>
          <a:off x="19494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28194</xdr:rowOff>
    </xdr:from>
    <xdr:to>
      <xdr:col>107</xdr:col>
      <xdr:colOff>50800</xdr:colOff>
      <xdr:row>106</xdr:row>
      <xdr:rowOff>32765</xdr:rowOff>
    </xdr:to>
    <xdr:cxnSp macro="">
      <xdr:nvCxnSpPr>
        <xdr:cNvPr id="683" name="直線コネクタ 682"/>
        <xdr:cNvCxnSpPr/>
      </xdr:nvCxnSpPr>
      <xdr:spPr>
        <a:xfrm flipV="1">
          <a:off x="19545300" y="182018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684"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685"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686"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687"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63264</xdr:rowOff>
    </xdr:from>
    <xdr:ext cx="469744" cy="259045"/>
    <xdr:sp macro="" textlink="">
      <xdr:nvSpPr>
        <xdr:cNvPr id="688" name="n_1mainValue【庁舎】&#10;一人当たり面積"/>
        <xdr:cNvSpPr txBox="1"/>
      </xdr:nvSpPr>
      <xdr:spPr>
        <a:xfrm>
          <a:off x="210757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70121</xdr:rowOff>
    </xdr:from>
    <xdr:ext cx="469744" cy="259045"/>
    <xdr:sp macro="" textlink="">
      <xdr:nvSpPr>
        <xdr:cNvPr id="689" name="n_2mainValue【庁舎】&#10;一人当たり面積"/>
        <xdr:cNvSpPr txBox="1"/>
      </xdr:nvSpPr>
      <xdr:spPr>
        <a:xfrm>
          <a:off x="20199427" y="182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74692</xdr:rowOff>
    </xdr:from>
    <xdr:ext cx="469744" cy="259045"/>
    <xdr:sp macro="" textlink="">
      <xdr:nvSpPr>
        <xdr:cNvPr id="690" name="n_3mainValue【庁舎】&#10;一人当たり面積"/>
        <xdr:cNvSpPr txBox="1"/>
      </xdr:nvSpPr>
      <xdr:spPr>
        <a:xfrm>
          <a:off x="19310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・類似団体と比較して特に有形固定資産減価償却率が高くなっている施設は、図書館、福祉施設であり、特に低くなっているのは、一般廃棄物処理施設と庁舎である。</a:t>
          </a:r>
          <a:endParaRPr lang="ja-JP" altLang="ja-JP" sz="1400">
            <a:effectLst/>
          </a:endParaRPr>
        </a:p>
        <a:p>
          <a:r>
            <a:rPr kumimoji="1" lang="ja-JP" altLang="ja-JP" sz="1100">
              <a:solidFill>
                <a:schemeClr val="dk1"/>
              </a:solidFill>
              <a:effectLst/>
              <a:latin typeface="+mn-lt"/>
              <a:ea typeface="+mn-ea"/>
              <a:cs typeface="+mn-cs"/>
            </a:rPr>
            <a:t>一般廃棄物処理施設は広域行政事務組合で適切に管理されている。庁舎は平成１８年度に耐震補強を完了しており、また日々の修繕を適切に行っている。</a:t>
          </a:r>
          <a:endParaRPr lang="ja-JP" altLang="ja-JP" sz="1400">
            <a:effectLst/>
          </a:endParaRPr>
        </a:p>
        <a:p>
          <a:r>
            <a:rPr kumimoji="1" lang="ja-JP" altLang="ja-JP" sz="1100">
              <a:solidFill>
                <a:schemeClr val="dk1"/>
              </a:solidFill>
              <a:effectLst/>
              <a:latin typeface="+mn-lt"/>
              <a:ea typeface="+mn-ea"/>
              <a:cs typeface="+mn-cs"/>
            </a:rPr>
            <a:t>老朽化が進んでいる図書館、福祉施設については、個別施設計画に基づき、施設の適正管理に取り組む。</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33,712
33,438
286.48
15,783,109
15,114,353
470,198
9,397,308
10,548,714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０．０１ポイント上昇し、０．５０となった。これは、平成３０年度において、生活保護費、高齢者保健福祉費の増などに伴い分母となる基準財政需要額が増加、固定資産税の増などに伴い分子となる基準財政収入額が増加し、基準財政収入額の伸びが上回ったため、単年度の財政力指数が前年度比０．０１増となったためである。</a:t>
          </a:r>
        </a:p>
        <a:p>
          <a:r>
            <a:rPr kumimoji="1" lang="ja-JP" altLang="en-US" sz="1200">
              <a:latin typeface="ＭＳ Ｐゴシック" panose="020B0600070205080204" pitchFamily="50" charset="-128"/>
              <a:ea typeface="ＭＳ Ｐゴシック" panose="020B0600070205080204" pitchFamily="50" charset="-128"/>
            </a:rPr>
            <a:t>　前年度よりも数値は改善されたが、類似団体内の平均値を下回っており、依然として財政基盤は弱い。そのため、歳出の徹底的な見直しを実施するとともに、徴収業務の強化や新しい財源確保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69" name="直線コネクタ 68"/>
        <xdr:cNvCxnSpPr/>
      </xdr:nvCxnSpPr>
      <xdr:spPr>
        <a:xfrm flipV="1">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25400</xdr:rowOff>
    </xdr:to>
    <xdr:cxnSp macro="">
      <xdr:nvCxnSpPr>
        <xdr:cNvPr id="72" name="直線コネクタ 71"/>
        <xdr:cNvCxnSpPr/>
      </xdr:nvCxnSpPr>
      <xdr:spPr>
        <a:xfrm flipV="1">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１．１ポイント改善し、９１．４％となった。これは、白石市外二町組合負担金・補助金や下水道事業補助金等の補助費等の減少したことなどから、経常的経費に充当した一般財源（分子）が、７２，５０９千円減少し、また、特別交付税が前年度と比較して１８７，４００千円増加したことなどから、経常的一般財源（分母）が、１０８，７８４千円増加したことが要因である。</a:t>
          </a:r>
        </a:p>
        <a:p>
          <a:r>
            <a:rPr kumimoji="1" lang="ja-JP" altLang="en-US" sz="1100">
              <a:latin typeface="ＭＳ Ｐゴシック" panose="020B0600070205080204" pitchFamily="50" charset="-128"/>
              <a:ea typeface="ＭＳ Ｐゴシック" panose="020B0600070205080204" pitchFamily="50" charset="-128"/>
            </a:rPr>
            <a:t>　前年度よりも数値が改善し、類似似団体平均も下回ってたものの、９０％を超え、依然として硬直的な財政状況が続いている。そのため、市税等の徴収業務の強化に取り組むとともに、すべての事務事業を厳しく点検し、優先度や効果の低い事務事業については、計画的に廃止・縮小を進め、経常経費の削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44450</xdr:rowOff>
    </xdr:to>
    <xdr:cxnSp macro="">
      <xdr:nvCxnSpPr>
        <xdr:cNvPr id="130" name="直線コネクタ 129"/>
        <xdr:cNvCxnSpPr/>
      </xdr:nvCxnSpPr>
      <xdr:spPr>
        <a:xfrm flipV="1">
          <a:off x="4114800" y="1062126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3302</xdr:rowOff>
    </xdr:to>
    <xdr:cxnSp macro="">
      <xdr:nvCxnSpPr>
        <xdr:cNvPr id="133" name="直線コネクタ 132"/>
        <xdr:cNvCxnSpPr/>
      </xdr:nvCxnSpPr>
      <xdr:spPr>
        <a:xfrm flipV="1">
          <a:off x="3225800" y="1067435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3302</xdr:rowOff>
    </xdr:to>
    <xdr:cxnSp macro="">
      <xdr:nvCxnSpPr>
        <xdr:cNvPr id="136" name="直線コネクタ 135"/>
        <xdr:cNvCxnSpPr/>
      </xdr:nvCxnSpPr>
      <xdr:spPr>
        <a:xfrm>
          <a:off x="2336800" y="1072261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75946</xdr:rowOff>
    </xdr:from>
    <xdr:to>
      <xdr:col>11</xdr:col>
      <xdr:colOff>31750</xdr:colOff>
      <xdr:row>62</xdr:row>
      <xdr:rowOff>92710</xdr:rowOff>
    </xdr:to>
    <xdr:cxnSp macro="">
      <xdr:nvCxnSpPr>
        <xdr:cNvPr id="139" name="直線コネクタ 138"/>
        <xdr:cNvCxnSpPr/>
      </xdr:nvCxnSpPr>
      <xdr:spPr>
        <a:xfrm>
          <a:off x="1447800" y="1053439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9" name="楕円 148"/>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50" name="財政構造の弾力性該当値テキスト"/>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1" name="楕円 150"/>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2" name="テキスト ボックス 151"/>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3" name="楕円 152"/>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38879</xdr:rowOff>
    </xdr:from>
    <xdr:ext cx="762000" cy="259045"/>
    <xdr:sp macro="" textlink="">
      <xdr:nvSpPr>
        <xdr:cNvPr id="154" name="テキスト ボックス 153"/>
        <xdr:cNvSpPr txBox="1"/>
      </xdr:nvSpPr>
      <xdr:spPr>
        <a:xfrm>
          <a:off x="2844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5" name="楕円 154"/>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6" name="テキスト ボックス 155"/>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57" name="楕円 156"/>
        <xdr:cNvSpPr/>
      </xdr:nvSpPr>
      <xdr:spPr>
        <a:xfrm>
          <a:off x="1397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58" name="テキスト ボックス 157"/>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前年度より１６，７６２円増加した。これは、ふるさと納税の大幅な増加に伴う委託料やプレミアム商品券事業等の物件費が前年度より１４，２６３円増加したことが主な要因である。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類似団体平均を上回っているが、ふるさと納税の増加に伴う委託料を除き、白石市行財政改革推進計画に基づき、さらに経常的経費の削減に努める。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160666</xdr:rowOff>
    </xdr:from>
    <xdr:to>
      <xdr:col>23</xdr:col>
      <xdr:colOff>133350</xdr:colOff>
      <xdr:row>83</xdr:row>
      <xdr:rowOff>151003</xdr:rowOff>
    </xdr:to>
    <xdr:cxnSp macro="">
      <xdr:nvCxnSpPr>
        <xdr:cNvPr id="191" name="直線コネクタ 190"/>
        <xdr:cNvCxnSpPr/>
      </xdr:nvCxnSpPr>
      <xdr:spPr>
        <a:xfrm>
          <a:off x="4114800" y="14219566"/>
          <a:ext cx="838200" cy="1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160666</xdr:rowOff>
    </xdr:from>
    <xdr:to>
      <xdr:col>19</xdr:col>
      <xdr:colOff>133350</xdr:colOff>
      <xdr:row>83</xdr:row>
      <xdr:rowOff>48577</xdr:rowOff>
    </xdr:to>
    <xdr:cxnSp macro="">
      <xdr:nvCxnSpPr>
        <xdr:cNvPr id="194" name="直線コネクタ 193"/>
        <xdr:cNvCxnSpPr/>
      </xdr:nvCxnSpPr>
      <xdr:spPr>
        <a:xfrm flipV="1">
          <a:off x="3225800" y="14219566"/>
          <a:ext cx="889000" cy="5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151662</xdr:rowOff>
    </xdr:from>
    <xdr:to>
      <xdr:col>15</xdr:col>
      <xdr:colOff>82550</xdr:colOff>
      <xdr:row>83</xdr:row>
      <xdr:rowOff>48577</xdr:rowOff>
    </xdr:to>
    <xdr:cxnSp macro="">
      <xdr:nvCxnSpPr>
        <xdr:cNvPr id="197" name="直線コネクタ 196"/>
        <xdr:cNvCxnSpPr/>
      </xdr:nvCxnSpPr>
      <xdr:spPr>
        <a:xfrm>
          <a:off x="2336800" y="14210562"/>
          <a:ext cx="889000" cy="6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151662</xdr:rowOff>
    </xdr:from>
    <xdr:to>
      <xdr:col>11</xdr:col>
      <xdr:colOff>31750</xdr:colOff>
      <xdr:row>83</xdr:row>
      <xdr:rowOff>93690</xdr:rowOff>
    </xdr:to>
    <xdr:cxnSp macro="">
      <xdr:nvCxnSpPr>
        <xdr:cNvPr id="200" name="直線コネクタ 199"/>
        <xdr:cNvCxnSpPr/>
      </xdr:nvCxnSpPr>
      <xdr:spPr>
        <a:xfrm flipV="1">
          <a:off x="1447800" y="14210562"/>
          <a:ext cx="889000" cy="1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100203</xdr:rowOff>
    </xdr:from>
    <xdr:to>
      <xdr:col>23</xdr:col>
      <xdr:colOff>184150</xdr:colOff>
      <xdr:row>84</xdr:row>
      <xdr:rowOff>30353</xdr:rowOff>
    </xdr:to>
    <xdr:sp macro="" textlink="">
      <xdr:nvSpPr>
        <xdr:cNvPr id="210" name="楕円 209"/>
        <xdr:cNvSpPr/>
      </xdr:nvSpPr>
      <xdr:spPr>
        <a:xfrm>
          <a:off x="4902200" y="1433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72280</xdr:rowOff>
    </xdr:from>
    <xdr:ext cx="762000" cy="259045"/>
    <xdr:sp macro="" textlink="">
      <xdr:nvSpPr>
        <xdr:cNvPr id="211" name="人件費・物件費等の状況該当値テキスト"/>
        <xdr:cNvSpPr txBox="1"/>
      </xdr:nvSpPr>
      <xdr:spPr>
        <a:xfrm>
          <a:off x="5041900" y="1430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109866</xdr:rowOff>
    </xdr:from>
    <xdr:to>
      <xdr:col>19</xdr:col>
      <xdr:colOff>184150</xdr:colOff>
      <xdr:row>83</xdr:row>
      <xdr:rowOff>40016</xdr:rowOff>
    </xdr:to>
    <xdr:sp macro="" textlink="">
      <xdr:nvSpPr>
        <xdr:cNvPr id="212" name="楕円 211"/>
        <xdr:cNvSpPr/>
      </xdr:nvSpPr>
      <xdr:spPr>
        <a:xfrm>
          <a:off x="4064000" y="1416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50193</xdr:rowOff>
    </xdr:from>
    <xdr:ext cx="736600" cy="259045"/>
    <xdr:sp macro="" textlink="">
      <xdr:nvSpPr>
        <xdr:cNvPr id="213" name="テキスト ボックス 212"/>
        <xdr:cNvSpPr txBox="1"/>
      </xdr:nvSpPr>
      <xdr:spPr>
        <a:xfrm>
          <a:off x="3733800" y="1393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169227</xdr:rowOff>
    </xdr:from>
    <xdr:to>
      <xdr:col>15</xdr:col>
      <xdr:colOff>133350</xdr:colOff>
      <xdr:row>83</xdr:row>
      <xdr:rowOff>99377</xdr:rowOff>
    </xdr:to>
    <xdr:sp macro="" textlink="">
      <xdr:nvSpPr>
        <xdr:cNvPr id="214" name="楕円 213"/>
        <xdr:cNvSpPr/>
      </xdr:nvSpPr>
      <xdr:spPr>
        <a:xfrm>
          <a:off x="3175000" y="1422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109554</xdr:rowOff>
    </xdr:from>
    <xdr:ext cx="762000" cy="259045"/>
    <xdr:sp macro="" textlink="">
      <xdr:nvSpPr>
        <xdr:cNvPr id="215" name="テキスト ボックス 214"/>
        <xdr:cNvSpPr txBox="1"/>
      </xdr:nvSpPr>
      <xdr:spPr>
        <a:xfrm>
          <a:off x="2844800" y="1399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100862</xdr:rowOff>
    </xdr:from>
    <xdr:to>
      <xdr:col>11</xdr:col>
      <xdr:colOff>82550</xdr:colOff>
      <xdr:row>83</xdr:row>
      <xdr:rowOff>31012</xdr:rowOff>
    </xdr:to>
    <xdr:sp macro="" textlink="">
      <xdr:nvSpPr>
        <xdr:cNvPr id="216" name="楕円 215"/>
        <xdr:cNvSpPr/>
      </xdr:nvSpPr>
      <xdr:spPr>
        <a:xfrm>
          <a:off x="2286000" y="1415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41189</xdr:rowOff>
    </xdr:from>
    <xdr:ext cx="762000" cy="259045"/>
    <xdr:sp macro="" textlink="">
      <xdr:nvSpPr>
        <xdr:cNvPr id="217" name="テキスト ボックス 216"/>
        <xdr:cNvSpPr txBox="1"/>
      </xdr:nvSpPr>
      <xdr:spPr>
        <a:xfrm>
          <a:off x="1955800" y="1392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42890</xdr:rowOff>
    </xdr:from>
    <xdr:to>
      <xdr:col>7</xdr:col>
      <xdr:colOff>31750</xdr:colOff>
      <xdr:row>83</xdr:row>
      <xdr:rowOff>144490</xdr:rowOff>
    </xdr:to>
    <xdr:sp macro="" textlink="">
      <xdr:nvSpPr>
        <xdr:cNvPr id="218" name="楕円 217"/>
        <xdr:cNvSpPr/>
      </xdr:nvSpPr>
      <xdr:spPr>
        <a:xfrm>
          <a:off x="1397000" y="142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129267</xdr:rowOff>
    </xdr:from>
    <xdr:ext cx="762000" cy="259045"/>
    <xdr:sp macro="" textlink="">
      <xdr:nvSpPr>
        <xdr:cNvPr id="219" name="テキスト ボックス 218"/>
        <xdr:cNvSpPr txBox="1"/>
      </xdr:nvSpPr>
      <xdr:spPr>
        <a:xfrm>
          <a:off x="1066800" y="143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１ポイント上昇し９６．４となったものの、近年は横ばいで推移している。全国市平均値を２．５ポイント、類似団体平均を１．３ポイントそれぞれ下回っており、今後も引き続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117021</xdr:rowOff>
    </xdr:to>
    <xdr:cxnSp macro="">
      <xdr:nvCxnSpPr>
        <xdr:cNvPr id="255" name="直線コネクタ 254"/>
        <xdr:cNvCxnSpPr/>
      </xdr:nvCxnSpPr>
      <xdr:spPr>
        <a:xfrm flipV="1">
          <a:off x="16179800" y="145015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117021</xdr:rowOff>
    </xdr:to>
    <xdr:cxnSp macro="">
      <xdr:nvCxnSpPr>
        <xdr:cNvPr id="258" name="直線コネクタ 257"/>
        <xdr:cNvCxnSpPr/>
      </xdr:nvCxnSpPr>
      <xdr:spPr>
        <a:xfrm>
          <a:off x="15290800" y="144326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30843</xdr:rowOff>
    </xdr:to>
    <xdr:cxnSp macro="">
      <xdr:nvCxnSpPr>
        <xdr:cNvPr id="261" name="直線コネクタ 260"/>
        <xdr:cNvCxnSpPr/>
      </xdr:nvCxnSpPr>
      <xdr:spPr>
        <a:xfrm>
          <a:off x="14401800" y="143637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133350</xdr:rowOff>
    </xdr:to>
    <xdr:cxnSp macro="">
      <xdr:nvCxnSpPr>
        <xdr:cNvPr id="264" name="直線コネクタ 263"/>
        <xdr:cNvCxnSpPr/>
      </xdr:nvCxnSpPr>
      <xdr:spPr>
        <a:xfrm>
          <a:off x="13512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4" name="楕円 273"/>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5"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7" name="テキスト ボックス 276"/>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78" name="楕円 277"/>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79" name="テキスト ボックス 278"/>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2" name="楕円 281"/>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3" name="テキスト ボックス 282"/>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８．９６人とほぼ横ばいで推移しているものの、類似団体平均を上回っているため、今後とも定員適正化計画を着実に実行し、定員管理に努める。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158206</xdr:rowOff>
    </xdr:from>
    <xdr:to>
      <xdr:col>81</xdr:col>
      <xdr:colOff>44450</xdr:colOff>
      <xdr:row>62</xdr:row>
      <xdr:rowOff>159929</xdr:rowOff>
    </xdr:to>
    <xdr:cxnSp macro="">
      <xdr:nvCxnSpPr>
        <xdr:cNvPr id="320" name="直線コネクタ 319"/>
        <xdr:cNvCxnSpPr/>
      </xdr:nvCxnSpPr>
      <xdr:spPr>
        <a:xfrm flipV="1">
          <a:off x="16179800" y="10788106"/>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137523</xdr:rowOff>
    </xdr:from>
    <xdr:to>
      <xdr:col>77</xdr:col>
      <xdr:colOff>44450</xdr:colOff>
      <xdr:row>62</xdr:row>
      <xdr:rowOff>159929</xdr:rowOff>
    </xdr:to>
    <xdr:cxnSp macro="">
      <xdr:nvCxnSpPr>
        <xdr:cNvPr id="323" name="直線コネクタ 322"/>
        <xdr:cNvCxnSpPr/>
      </xdr:nvCxnSpPr>
      <xdr:spPr>
        <a:xfrm>
          <a:off x="15290800" y="1076742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137523</xdr:rowOff>
    </xdr:from>
    <xdr:to>
      <xdr:col>72</xdr:col>
      <xdr:colOff>203200</xdr:colOff>
      <xdr:row>62</xdr:row>
      <xdr:rowOff>165100</xdr:rowOff>
    </xdr:to>
    <xdr:cxnSp macro="">
      <xdr:nvCxnSpPr>
        <xdr:cNvPr id="326" name="直線コネクタ 325"/>
        <xdr:cNvCxnSpPr/>
      </xdr:nvCxnSpPr>
      <xdr:spPr>
        <a:xfrm flipV="1">
          <a:off x="14401800" y="107674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139247</xdr:rowOff>
    </xdr:from>
    <xdr:to>
      <xdr:col>68</xdr:col>
      <xdr:colOff>152400</xdr:colOff>
      <xdr:row>62</xdr:row>
      <xdr:rowOff>165100</xdr:rowOff>
    </xdr:to>
    <xdr:cxnSp macro="">
      <xdr:nvCxnSpPr>
        <xdr:cNvPr id="329" name="直線コネクタ 328"/>
        <xdr:cNvCxnSpPr/>
      </xdr:nvCxnSpPr>
      <xdr:spPr>
        <a:xfrm>
          <a:off x="13512800" y="10769147"/>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107406</xdr:rowOff>
    </xdr:from>
    <xdr:to>
      <xdr:col>81</xdr:col>
      <xdr:colOff>95250</xdr:colOff>
      <xdr:row>63</xdr:row>
      <xdr:rowOff>37556</xdr:rowOff>
    </xdr:to>
    <xdr:sp macro="" textlink="">
      <xdr:nvSpPr>
        <xdr:cNvPr id="339" name="楕円 338"/>
        <xdr:cNvSpPr/>
      </xdr:nvSpPr>
      <xdr:spPr>
        <a:xfrm>
          <a:off x="16967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79483</xdr:rowOff>
    </xdr:from>
    <xdr:ext cx="762000" cy="259045"/>
    <xdr:sp macro="" textlink="">
      <xdr:nvSpPr>
        <xdr:cNvPr id="340" name="定員管理の状況該当値テキスト"/>
        <xdr:cNvSpPr txBox="1"/>
      </xdr:nvSpPr>
      <xdr:spPr>
        <a:xfrm>
          <a:off x="17106900" y="1070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109129</xdr:rowOff>
    </xdr:from>
    <xdr:to>
      <xdr:col>77</xdr:col>
      <xdr:colOff>95250</xdr:colOff>
      <xdr:row>63</xdr:row>
      <xdr:rowOff>39279</xdr:rowOff>
    </xdr:to>
    <xdr:sp macro="" textlink="">
      <xdr:nvSpPr>
        <xdr:cNvPr id="341" name="楕円 340"/>
        <xdr:cNvSpPr/>
      </xdr:nvSpPr>
      <xdr:spPr>
        <a:xfrm>
          <a:off x="16129000" y="107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24056</xdr:rowOff>
    </xdr:from>
    <xdr:ext cx="736600" cy="259045"/>
    <xdr:sp macro="" textlink="">
      <xdr:nvSpPr>
        <xdr:cNvPr id="342" name="テキスト ボックス 341"/>
        <xdr:cNvSpPr txBox="1"/>
      </xdr:nvSpPr>
      <xdr:spPr>
        <a:xfrm>
          <a:off x="15798800" y="1082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86723</xdr:rowOff>
    </xdr:from>
    <xdr:to>
      <xdr:col>73</xdr:col>
      <xdr:colOff>44450</xdr:colOff>
      <xdr:row>63</xdr:row>
      <xdr:rowOff>16873</xdr:rowOff>
    </xdr:to>
    <xdr:sp macro="" textlink="">
      <xdr:nvSpPr>
        <xdr:cNvPr id="343" name="楕円 342"/>
        <xdr:cNvSpPr/>
      </xdr:nvSpPr>
      <xdr:spPr>
        <a:xfrm>
          <a:off x="15240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1650</xdr:rowOff>
    </xdr:from>
    <xdr:ext cx="762000" cy="259045"/>
    <xdr:sp macro="" textlink="">
      <xdr:nvSpPr>
        <xdr:cNvPr id="344" name="テキスト ボックス 343"/>
        <xdr:cNvSpPr txBox="1"/>
      </xdr:nvSpPr>
      <xdr:spPr>
        <a:xfrm>
          <a:off x="14909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114300</xdr:rowOff>
    </xdr:from>
    <xdr:to>
      <xdr:col>68</xdr:col>
      <xdr:colOff>203200</xdr:colOff>
      <xdr:row>63</xdr:row>
      <xdr:rowOff>44450</xdr:rowOff>
    </xdr:to>
    <xdr:sp macro="" textlink="">
      <xdr:nvSpPr>
        <xdr:cNvPr id="345" name="楕円 344"/>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46" name="テキスト ボックス 345"/>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88447</xdr:rowOff>
    </xdr:from>
    <xdr:to>
      <xdr:col>64</xdr:col>
      <xdr:colOff>152400</xdr:colOff>
      <xdr:row>63</xdr:row>
      <xdr:rowOff>18597</xdr:rowOff>
    </xdr:to>
    <xdr:sp macro="" textlink="">
      <xdr:nvSpPr>
        <xdr:cNvPr id="347" name="楕円 346"/>
        <xdr:cNvSpPr/>
      </xdr:nvSpPr>
      <xdr:spPr>
        <a:xfrm>
          <a:off x="13462000" y="10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3374</xdr:rowOff>
    </xdr:from>
    <xdr:ext cx="762000" cy="259045"/>
    <xdr:sp macro="" textlink="">
      <xdr:nvSpPr>
        <xdr:cNvPr id="348" name="テキスト ボックス 347"/>
        <xdr:cNvSpPr txBox="1"/>
      </xdr:nvSpPr>
      <xdr:spPr>
        <a:xfrm>
          <a:off x="13131800" y="1080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８ポイント低下し、類似団体平均を下回る６．１％となっているが、今後、一部事務組合などの公債費への負担金等の増加等も想定されることから、白石市行財政改革推進計画のもと、地方債の新規発行は財政状況を考慮し、引き続き公債費抑制対策を講ずるなど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156210</xdr:rowOff>
    </xdr:from>
    <xdr:to>
      <xdr:col>81</xdr:col>
      <xdr:colOff>44450</xdr:colOff>
      <xdr:row>39</xdr:row>
      <xdr:rowOff>129540</xdr:rowOff>
    </xdr:to>
    <xdr:cxnSp macro="">
      <xdr:nvCxnSpPr>
        <xdr:cNvPr id="382" name="直線コネクタ 381"/>
        <xdr:cNvCxnSpPr/>
      </xdr:nvCxnSpPr>
      <xdr:spPr>
        <a:xfrm flipV="1">
          <a:off x="16179800" y="667131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40</xdr:row>
      <xdr:rowOff>6350</xdr:rowOff>
    </xdr:to>
    <xdr:cxnSp macro="">
      <xdr:nvCxnSpPr>
        <xdr:cNvPr id="385" name="直線コネクタ 384"/>
        <xdr:cNvCxnSpPr/>
      </xdr:nvCxnSpPr>
      <xdr:spPr>
        <a:xfrm flipV="1">
          <a:off x="15290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40</xdr:row>
      <xdr:rowOff>6350</xdr:rowOff>
    </xdr:to>
    <xdr:cxnSp macro="">
      <xdr:nvCxnSpPr>
        <xdr:cNvPr id="388" name="直線コネクタ 387"/>
        <xdr:cNvCxnSpPr/>
      </xdr:nvCxnSpPr>
      <xdr:spPr>
        <a:xfrm>
          <a:off x="14401800" y="67758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89323</xdr:rowOff>
    </xdr:to>
    <xdr:cxnSp macro="">
      <xdr:nvCxnSpPr>
        <xdr:cNvPr id="391" name="直線コネクタ 390"/>
        <xdr:cNvCxnSpPr/>
      </xdr:nvCxnSpPr>
      <xdr:spPr>
        <a:xfrm>
          <a:off x="13512800" y="67115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401" name="楕円 400"/>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2" name="公債費負担の状況該当値テキスト"/>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3" name="楕円 402"/>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4" name="テキスト ボックス 403"/>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5" name="楕円 404"/>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6" name="テキスト ボックス 405"/>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07" name="楕円 406"/>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08" name="テキスト ボックス 407"/>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9" name="楕円 408"/>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10" name="テキスト ボックス 409"/>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将来負担比率が発生しなかった。これは、前年度に比べ、公営企業債等繰入見込額が１，２４２，２２３千円減少及び組合等負担等見込額が５０５，５８７千円減少したため、将来負担額が減少し、さらに、充当可能基金が３６１，５５５千円増加したため、充当可能財源等が将来負担額を上回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今後も、歳出の抑制を図り、収支均衡を目指すとともに、財政調整基金等の取崩しを抑制するなど健全な財政運営に努める。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4"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5" name="フローチャート: 判断 444"/>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550</xdr:rowOff>
    </xdr:from>
    <xdr:to>
      <xdr:col>77</xdr:col>
      <xdr:colOff>95250</xdr:colOff>
      <xdr:row>16</xdr:row>
      <xdr:rowOff>102150</xdr:rowOff>
    </xdr:to>
    <xdr:sp macro="" textlink="">
      <xdr:nvSpPr>
        <xdr:cNvPr id="446" name="フローチャート: 判断 445"/>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7" name="テキスト ボックス 446"/>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22267</xdr:rowOff>
    </xdr:from>
    <xdr:to>
      <xdr:col>73</xdr:col>
      <xdr:colOff>44450</xdr:colOff>
      <xdr:row>16</xdr:row>
      <xdr:rowOff>123867</xdr:rowOff>
    </xdr:to>
    <xdr:sp macro="" textlink="">
      <xdr:nvSpPr>
        <xdr:cNvPr id="448" name="フローチャート: 判断 447"/>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49" name="テキスト ボックス 448"/>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0" name="フローチャート: 判断 449"/>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1" name="テキスト ボックス 450"/>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2" name="フローチャート: 判断 451"/>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3" name="テキスト ボックス 452"/>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147320</xdr:rowOff>
    </xdr:from>
    <xdr:to>
      <xdr:col>73</xdr:col>
      <xdr:colOff>44450</xdr:colOff>
      <xdr:row>14</xdr:row>
      <xdr:rowOff>77470</xdr:rowOff>
    </xdr:to>
    <xdr:sp macro="" textlink="">
      <xdr:nvSpPr>
        <xdr:cNvPr id="459" name="楕円 458"/>
        <xdr:cNvSpPr/>
      </xdr:nvSpPr>
      <xdr:spPr>
        <a:xfrm>
          <a:off x="15240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87647</xdr:rowOff>
    </xdr:from>
    <xdr:ext cx="762000" cy="259045"/>
    <xdr:sp macro="" textlink="">
      <xdr:nvSpPr>
        <xdr:cNvPr id="460" name="テキスト ボックス 459"/>
        <xdr:cNvSpPr txBox="1"/>
      </xdr:nvSpPr>
      <xdr:spPr>
        <a:xfrm>
          <a:off x="14909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33,712
33,438
286.48
15,783,109
15,114,353
470,198
9,397,308
10,548,714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８ポイント上昇し、２５．２％となったが、これは令和元年度台風における災害対応及び給与勧告に基づく手当の増加が主な要因である。このため人件費における経常収支比率は、類似団体平均を上回っているものの、全国平均及び宮城県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今後は、行財政改革への取組を通じて人件費の抑制に努める。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85090</xdr:rowOff>
    </xdr:to>
    <xdr:cxnSp macro="">
      <xdr:nvCxnSpPr>
        <xdr:cNvPr id="66" name="直線コネクタ 65"/>
        <xdr:cNvCxnSpPr/>
      </xdr:nvCxnSpPr>
      <xdr:spPr>
        <a:xfrm>
          <a:off x="3987800" y="6367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77470</xdr:rowOff>
    </xdr:to>
    <xdr:cxnSp macro="">
      <xdr:nvCxnSpPr>
        <xdr:cNvPr id="69" name="直線コネクタ 68"/>
        <xdr:cNvCxnSpPr/>
      </xdr:nvCxnSpPr>
      <xdr:spPr>
        <a:xfrm flipV="1">
          <a:off x="3098800" y="636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77470</xdr:rowOff>
    </xdr:to>
    <xdr:cxnSp macro="">
      <xdr:nvCxnSpPr>
        <xdr:cNvPr id="72" name="直線コネクタ 71"/>
        <xdr:cNvCxnSpPr/>
      </xdr:nvCxnSpPr>
      <xdr:spPr>
        <a:xfrm>
          <a:off x="2209800" y="642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77470</xdr:rowOff>
    </xdr:to>
    <xdr:cxnSp macro="">
      <xdr:nvCxnSpPr>
        <xdr:cNvPr id="75" name="直線コネクタ 74"/>
        <xdr:cNvCxnSpPr/>
      </xdr:nvCxnSpPr>
      <xdr:spPr>
        <a:xfrm>
          <a:off x="1320800" y="641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３．３ポイント上昇し１８．０％となったが、その要因は、ふるさと納税の大幅増に伴う委託料等などである。現在、歳入の確保を目的としてふるさと納税に注力しているため、増加又は同水準で推移することが見込まれる。今後は白石市行財政改革推進計画に基づく削減を強化し、類似団体と同水準とな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18</xdr:row>
      <xdr:rowOff>61686</xdr:rowOff>
    </xdr:to>
    <xdr:cxnSp macro="">
      <xdr:nvCxnSpPr>
        <xdr:cNvPr id="129" name="直線コネクタ 128"/>
        <xdr:cNvCxnSpPr/>
      </xdr:nvCxnSpPr>
      <xdr:spPr>
        <a:xfrm>
          <a:off x="15671800" y="2788557"/>
          <a:ext cx="8382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45357</xdr:rowOff>
    </xdr:to>
    <xdr:cxnSp macro="">
      <xdr:nvCxnSpPr>
        <xdr:cNvPr id="132" name="直線コネクタ 131"/>
        <xdr:cNvCxnSpPr/>
      </xdr:nvCxnSpPr>
      <xdr:spPr>
        <a:xfrm>
          <a:off x="14782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34471</xdr:rowOff>
    </xdr:from>
    <xdr:to>
      <xdr:col>73</xdr:col>
      <xdr:colOff>180975</xdr:colOff>
      <xdr:row>16</xdr:row>
      <xdr:rowOff>34471</xdr:rowOff>
    </xdr:to>
    <xdr:cxnSp macro="">
      <xdr:nvCxnSpPr>
        <xdr:cNvPr id="135" name="直線コネクタ 134"/>
        <xdr:cNvCxnSpPr/>
      </xdr:nvCxnSpPr>
      <xdr:spPr>
        <a:xfrm>
          <a:off x="13893800" y="2777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45357</xdr:rowOff>
    </xdr:to>
    <xdr:cxnSp macro="">
      <xdr:nvCxnSpPr>
        <xdr:cNvPr id="138" name="直線コネクタ 137"/>
        <xdr:cNvCxnSpPr/>
      </xdr:nvCxnSpPr>
      <xdr:spPr>
        <a:xfrm flipV="1">
          <a:off x="13004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8" name="楕円 147"/>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9"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155121</xdr:rowOff>
    </xdr:from>
    <xdr:to>
      <xdr:col>74</xdr:col>
      <xdr:colOff>31750</xdr:colOff>
      <xdr:row>16</xdr:row>
      <xdr:rowOff>85271</xdr:rowOff>
    </xdr:to>
    <xdr:sp macro="" textlink="">
      <xdr:nvSpPr>
        <xdr:cNvPr id="152" name="楕円 151"/>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53" name="テキスト ボックス 152"/>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4" name="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70048</xdr:rowOff>
    </xdr:from>
    <xdr:ext cx="762000" cy="259045"/>
    <xdr:sp macro="" textlink="">
      <xdr:nvSpPr>
        <xdr:cNvPr id="155" name="テキスト ボックス 154"/>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57" name="テキスト ボックス 156"/>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３ポイント上昇したものの、類似団体平均と同数値である。上昇した要因として、児童扶養手当や幼児教育・保育無償化に伴う扶助費が増加したことなどが挙げられる。今後も制度の適正な運用に取り組み、財政を圧迫するような上昇傾向に歯止めをかけるよ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135165</xdr:rowOff>
    </xdr:to>
    <xdr:cxnSp macro="">
      <xdr:nvCxnSpPr>
        <xdr:cNvPr id="192" name="直線コネクタ 191"/>
        <xdr:cNvCxnSpPr/>
      </xdr:nvCxnSpPr>
      <xdr:spPr>
        <a:xfrm>
          <a:off x="3987800" y="94669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55</xdr:row>
      <xdr:rowOff>37193</xdr:rowOff>
    </xdr:to>
    <xdr:cxnSp macro="">
      <xdr:nvCxnSpPr>
        <xdr:cNvPr id="195" name="直線コネクタ 194"/>
        <xdr:cNvCxnSpPr/>
      </xdr:nvCxnSpPr>
      <xdr:spPr>
        <a:xfrm>
          <a:off x="3098800" y="92873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110672</xdr:rowOff>
    </xdr:to>
    <xdr:cxnSp macro="">
      <xdr:nvCxnSpPr>
        <xdr:cNvPr id="198" name="直線コネクタ 197"/>
        <xdr:cNvCxnSpPr/>
      </xdr:nvCxnSpPr>
      <xdr:spPr>
        <a:xfrm flipV="1">
          <a:off x="2209800" y="92873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127000</xdr:rowOff>
    </xdr:to>
    <xdr:cxnSp macro="">
      <xdr:nvCxnSpPr>
        <xdr:cNvPr id="201" name="直線コネクタ 200"/>
        <xdr:cNvCxnSpPr/>
      </xdr:nvCxnSpPr>
      <xdr:spPr>
        <a:xfrm flipV="1">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56442</xdr:rowOff>
    </xdr:from>
    <xdr:ext cx="762000" cy="259045"/>
    <xdr:sp macro="" textlink="">
      <xdr:nvSpPr>
        <xdr:cNvPr id="212"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3" name="楕円 212"/>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4" name="テキスト ボックス 213"/>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5" name="楕円 214"/>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6" name="テキスト ボックス 215"/>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7" name="楕円 216"/>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8" name="テキスト ボックス 217"/>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9" name="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20" name="テキスト ボックス 21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４ポイント低下し１３．４％となり、ほぼ横ばいで推移しており、類似団体平均を下回っている。しかし、介護保険特別会計に対する繰出金は増加傾向にあることから、予防事業を重点的に取り組むことにより保険給付費の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144962</xdr:rowOff>
    </xdr:from>
    <xdr:to>
      <xdr:col>82</xdr:col>
      <xdr:colOff>107950</xdr:colOff>
      <xdr:row>55</xdr:row>
      <xdr:rowOff>171087</xdr:rowOff>
    </xdr:to>
    <xdr:cxnSp macro="">
      <xdr:nvCxnSpPr>
        <xdr:cNvPr id="255" name="直線コネクタ 254"/>
        <xdr:cNvCxnSpPr/>
      </xdr:nvCxnSpPr>
      <xdr:spPr>
        <a:xfrm flipV="1">
          <a:off x="15671800" y="95747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171087</xdr:rowOff>
    </xdr:from>
    <xdr:to>
      <xdr:col>78</xdr:col>
      <xdr:colOff>69850</xdr:colOff>
      <xdr:row>56</xdr:row>
      <xdr:rowOff>12700</xdr:rowOff>
    </xdr:to>
    <xdr:cxnSp macro="">
      <xdr:nvCxnSpPr>
        <xdr:cNvPr id="258" name="直線コネクタ 257"/>
        <xdr:cNvCxnSpPr/>
      </xdr:nvCxnSpPr>
      <xdr:spPr>
        <a:xfrm flipV="1">
          <a:off x="14782800" y="9600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6169</xdr:rowOff>
    </xdr:from>
    <xdr:to>
      <xdr:col>73</xdr:col>
      <xdr:colOff>180975</xdr:colOff>
      <xdr:row>56</xdr:row>
      <xdr:rowOff>12700</xdr:rowOff>
    </xdr:to>
    <xdr:cxnSp macro="">
      <xdr:nvCxnSpPr>
        <xdr:cNvPr id="261" name="直線コネクタ 260"/>
        <xdr:cNvCxnSpPr/>
      </xdr:nvCxnSpPr>
      <xdr:spPr>
        <a:xfrm>
          <a:off x="13893800" y="9607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144962</xdr:rowOff>
    </xdr:from>
    <xdr:to>
      <xdr:col>69</xdr:col>
      <xdr:colOff>92075</xdr:colOff>
      <xdr:row>56</xdr:row>
      <xdr:rowOff>6169</xdr:rowOff>
    </xdr:to>
    <xdr:cxnSp macro="">
      <xdr:nvCxnSpPr>
        <xdr:cNvPr id="264" name="直線コネクタ 263"/>
        <xdr:cNvCxnSpPr/>
      </xdr:nvCxnSpPr>
      <xdr:spPr>
        <a:xfrm>
          <a:off x="13004800" y="9574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94162</xdr:rowOff>
    </xdr:from>
    <xdr:to>
      <xdr:col>82</xdr:col>
      <xdr:colOff>158750</xdr:colOff>
      <xdr:row>56</xdr:row>
      <xdr:rowOff>24312</xdr:rowOff>
    </xdr:to>
    <xdr:sp macro="" textlink="">
      <xdr:nvSpPr>
        <xdr:cNvPr id="274" name="楕円 273"/>
        <xdr:cNvSpPr/>
      </xdr:nvSpPr>
      <xdr:spPr>
        <a:xfrm>
          <a:off x="164592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110689</xdr:rowOff>
    </xdr:from>
    <xdr:ext cx="762000" cy="259045"/>
    <xdr:sp macro="" textlink="">
      <xdr:nvSpPr>
        <xdr:cNvPr id="275" name="その他該当値テキスト"/>
        <xdr:cNvSpPr txBox="1"/>
      </xdr:nvSpPr>
      <xdr:spPr>
        <a:xfrm>
          <a:off x="16598900" y="936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6" name="楕円 275"/>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60614</xdr:rowOff>
    </xdr:from>
    <xdr:ext cx="736600" cy="259045"/>
    <xdr:sp macro="" textlink="">
      <xdr:nvSpPr>
        <xdr:cNvPr id="277" name="テキスト ボックス 276"/>
        <xdr:cNvSpPr txBox="1"/>
      </xdr:nvSpPr>
      <xdr:spPr>
        <a:xfrm>
          <a:off x="15290800" y="93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8" name="楕円 27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9" name="テキスト ボックス 27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126819</xdr:rowOff>
    </xdr:from>
    <xdr:to>
      <xdr:col>69</xdr:col>
      <xdr:colOff>142875</xdr:colOff>
      <xdr:row>56</xdr:row>
      <xdr:rowOff>56969</xdr:rowOff>
    </xdr:to>
    <xdr:sp macro="" textlink="">
      <xdr:nvSpPr>
        <xdr:cNvPr id="280" name="楕円 279"/>
        <xdr:cNvSpPr/>
      </xdr:nvSpPr>
      <xdr:spPr>
        <a:xfrm>
          <a:off x="13843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67146</xdr:rowOff>
    </xdr:from>
    <xdr:ext cx="762000" cy="259045"/>
    <xdr:sp macro="" textlink="">
      <xdr:nvSpPr>
        <xdr:cNvPr id="281" name="テキスト ボックス 280"/>
        <xdr:cNvSpPr txBox="1"/>
      </xdr:nvSpPr>
      <xdr:spPr>
        <a:xfrm>
          <a:off x="13512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82" name="楕円 281"/>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83" name="テキスト ボックス 282"/>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前年度より５．４ポイント低下し１３．７％となった。。主な要因は、公営企業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下水道事業、病院事業など</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への補助金等が大幅に減少したことである。今後は、白石市行財政改革推進計画に基づき、明確な基準を設けて適正化を図り、増加傾向とならないように努める。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38</xdr:row>
      <xdr:rowOff>85852</xdr:rowOff>
    </xdr:to>
    <xdr:cxnSp macro="">
      <xdr:nvCxnSpPr>
        <xdr:cNvPr id="313" name="直線コネクタ 312"/>
        <xdr:cNvCxnSpPr/>
      </xdr:nvCxnSpPr>
      <xdr:spPr>
        <a:xfrm flipV="1">
          <a:off x="15671800" y="6354064"/>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85852</xdr:rowOff>
    </xdr:from>
    <xdr:to>
      <xdr:col>78</xdr:col>
      <xdr:colOff>69850</xdr:colOff>
      <xdr:row>39</xdr:row>
      <xdr:rowOff>10414</xdr:rowOff>
    </xdr:to>
    <xdr:cxnSp macro="">
      <xdr:nvCxnSpPr>
        <xdr:cNvPr id="316" name="直線コネクタ 315"/>
        <xdr:cNvCxnSpPr/>
      </xdr:nvCxnSpPr>
      <xdr:spPr>
        <a:xfrm flipV="1">
          <a:off x="14782800" y="66009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39</xdr:row>
      <xdr:rowOff>10414</xdr:rowOff>
    </xdr:to>
    <xdr:cxnSp macro="">
      <xdr:nvCxnSpPr>
        <xdr:cNvPr id="319" name="直線コネクタ 318"/>
        <xdr:cNvCxnSpPr/>
      </xdr:nvCxnSpPr>
      <xdr:spPr>
        <a:xfrm>
          <a:off x="13893800" y="65872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38</xdr:row>
      <xdr:rowOff>72136</xdr:rowOff>
    </xdr:to>
    <xdr:cxnSp macro="">
      <xdr:nvCxnSpPr>
        <xdr:cNvPr id="322" name="直線コネクタ 321"/>
        <xdr:cNvCxnSpPr/>
      </xdr:nvCxnSpPr>
      <xdr:spPr>
        <a:xfrm>
          <a:off x="13004800" y="64363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32" name="楕円 33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33"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34" name="楕円 333"/>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35" name="テキスト ボックス 334"/>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6" name="楕円 335"/>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7" name="テキスト ボックス 336"/>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8" name="楕円 337"/>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9" name="テキスト ボックス 338"/>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40" name="楕円 339"/>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41" name="テキスト ボックス 340"/>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前年度と同数値となった。公債費における経常収支比率は類似団体平均を大きく下回っているが、地方債の新規発行は財政状況を考慮し、公債費負担の増加とならないよう努める。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40459</xdr:rowOff>
    </xdr:from>
    <xdr:to>
      <xdr:col>24</xdr:col>
      <xdr:colOff>25400</xdr:colOff>
      <xdr:row>75</xdr:row>
      <xdr:rowOff>40459</xdr:rowOff>
    </xdr:to>
    <xdr:cxnSp macro="">
      <xdr:nvCxnSpPr>
        <xdr:cNvPr id="376" name="直線コネクタ 375"/>
        <xdr:cNvCxnSpPr/>
      </xdr:nvCxnSpPr>
      <xdr:spPr>
        <a:xfrm>
          <a:off x="3987800" y="12899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40459</xdr:rowOff>
    </xdr:from>
    <xdr:to>
      <xdr:col>19</xdr:col>
      <xdr:colOff>187325</xdr:colOff>
      <xdr:row>75</xdr:row>
      <xdr:rowOff>99241</xdr:rowOff>
    </xdr:to>
    <xdr:cxnSp macro="">
      <xdr:nvCxnSpPr>
        <xdr:cNvPr id="379" name="直線コネクタ 378"/>
        <xdr:cNvCxnSpPr/>
      </xdr:nvCxnSpPr>
      <xdr:spPr>
        <a:xfrm flipV="1">
          <a:off x="3098800" y="128992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99241</xdr:rowOff>
    </xdr:from>
    <xdr:to>
      <xdr:col>15</xdr:col>
      <xdr:colOff>98425</xdr:colOff>
      <xdr:row>75</xdr:row>
      <xdr:rowOff>118835</xdr:rowOff>
    </xdr:to>
    <xdr:cxnSp macro="">
      <xdr:nvCxnSpPr>
        <xdr:cNvPr id="382" name="直線コネクタ 381"/>
        <xdr:cNvCxnSpPr/>
      </xdr:nvCxnSpPr>
      <xdr:spPr>
        <a:xfrm flipV="1">
          <a:off x="2209800" y="129579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105773</xdr:rowOff>
    </xdr:from>
    <xdr:to>
      <xdr:col>11</xdr:col>
      <xdr:colOff>9525</xdr:colOff>
      <xdr:row>75</xdr:row>
      <xdr:rowOff>118835</xdr:rowOff>
    </xdr:to>
    <xdr:cxnSp macro="">
      <xdr:nvCxnSpPr>
        <xdr:cNvPr id="385" name="直線コネクタ 384"/>
        <xdr:cNvCxnSpPr/>
      </xdr:nvCxnSpPr>
      <xdr:spPr>
        <a:xfrm>
          <a:off x="1320800" y="129645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161109</xdr:rowOff>
    </xdr:from>
    <xdr:to>
      <xdr:col>24</xdr:col>
      <xdr:colOff>76200</xdr:colOff>
      <xdr:row>75</xdr:row>
      <xdr:rowOff>91259</xdr:rowOff>
    </xdr:to>
    <xdr:sp macro="" textlink="">
      <xdr:nvSpPr>
        <xdr:cNvPr id="395" name="楕円 394"/>
        <xdr:cNvSpPr/>
      </xdr:nvSpPr>
      <xdr:spPr>
        <a:xfrm>
          <a:off x="47752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6186</xdr:rowOff>
    </xdr:from>
    <xdr:ext cx="762000" cy="259045"/>
    <xdr:sp macro="" textlink="">
      <xdr:nvSpPr>
        <xdr:cNvPr id="396" name="公債費該当値テキスト"/>
        <xdr:cNvSpPr txBox="1"/>
      </xdr:nvSpPr>
      <xdr:spPr>
        <a:xfrm>
          <a:off x="4914900" y="1269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161109</xdr:rowOff>
    </xdr:from>
    <xdr:to>
      <xdr:col>20</xdr:col>
      <xdr:colOff>38100</xdr:colOff>
      <xdr:row>75</xdr:row>
      <xdr:rowOff>91259</xdr:rowOff>
    </xdr:to>
    <xdr:sp macro="" textlink="">
      <xdr:nvSpPr>
        <xdr:cNvPr id="397" name="楕円 396"/>
        <xdr:cNvSpPr/>
      </xdr:nvSpPr>
      <xdr:spPr>
        <a:xfrm>
          <a:off x="3937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101436</xdr:rowOff>
    </xdr:from>
    <xdr:ext cx="736600" cy="259045"/>
    <xdr:sp macro="" textlink="">
      <xdr:nvSpPr>
        <xdr:cNvPr id="398" name="テキスト ボックス 397"/>
        <xdr:cNvSpPr txBox="1"/>
      </xdr:nvSpPr>
      <xdr:spPr>
        <a:xfrm>
          <a:off x="3606800" y="12617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48441</xdr:rowOff>
    </xdr:from>
    <xdr:to>
      <xdr:col>15</xdr:col>
      <xdr:colOff>149225</xdr:colOff>
      <xdr:row>75</xdr:row>
      <xdr:rowOff>150040</xdr:rowOff>
    </xdr:to>
    <xdr:sp macro="" textlink="">
      <xdr:nvSpPr>
        <xdr:cNvPr id="399" name="楕円 398"/>
        <xdr:cNvSpPr/>
      </xdr:nvSpPr>
      <xdr:spPr>
        <a:xfrm>
          <a:off x="3048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160218</xdr:rowOff>
    </xdr:from>
    <xdr:ext cx="762000" cy="259045"/>
    <xdr:sp macro="" textlink="">
      <xdr:nvSpPr>
        <xdr:cNvPr id="400" name="テキスト ボックス 399"/>
        <xdr:cNvSpPr txBox="1"/>
      </xdr:nvSpPr>
      <xdr:spPr>
        <a:xfrm>
          <a:off x="2717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68035</xdr:rowOff>
    </xdr:from>
    <xdr:to>
      <xdr:col>11</xdr:col>
      <xdr:colOff>60325</xdr:colOff>
      <xdr:row>75</xdr:row>
      <xdr:rowOff>169636</xdr:rowOff>
    </xdr:to>
    <xdr:sp macro="" textlink="">
      <xdr:nvSpPr>
        <xdr:cNvPr id="401" name="楕円 400"/>
        <xdr:cNvSpPr/>
      </xdr:nvSpPr>
      <xdr:spPr>
        <a:xfrm>
          <a:off x="2159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8362</xdr:rowOff>
    </xdr:from>
    <xdr:ext cx="762000" cy="259045"/>
    <xdr:sp macro="" textlink="">
      <xdr:nvSpPr>
        <xdr:cNvPr id="402" name="テキスト ボックス 401"/>
        <xdr:cNvSpPr txBox="1"/>
      </xdr:nvSpPr>
      <xdr:spPr>
        <a:xfrm>
          <a:off x="1828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54973</xdr:rowOff>
    </xdr:from>
    <xdr:to>
      <xdr:col>6</xdr:col>
      <xdr:colOff>171450</xdr:colOff>
      <xdr:row>75</xdr:row>
      <xdr:rowOff>156573</xdr:rowOff>
    </xdr:to>
    <xdr:sp macro="" textlink="">
      <xdr:nvSpPr>
        <xdr:cNvPr id="403" name="楕円 402"/>
        <xdr:cNvSpPr/>
      </xdr:nvSpPr>
      <xdr:spPr>
        <a:xfrm>
          <a:off x="1270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166750</xdr:rowOff>
    </xdr:from>
    <xdr:ext cx="762000" cy="259045"/>
    <xdr:sp macro="" textlink="">
      <xdr:nvSpPr>
        <xdr:cNvPr id="404" name="テキスト ボックス 403"/>
        <xdr:cNvSpPr txBox="1"/>
      </xdr:nvSpPr>
      <xdr:spPr>
        <a:xfrm>
          <a:off x="939800" y="1268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１．１ポイント低下し７９．６％となったものの、依然として類似団体平均と比べて高い水準にある。主な要因として、公営企業への繰出金及び一部事務組合への負担金が減少したものの、ふるさと納税の増加に伴う物件費の増加が影響している。歳入確保を目的としてふるさと納税に注力しているため、物件費の増加又は高い水準での推移が見込まれるが、今後は白石市行財政改革推進計画に基づき可能な物件費等の削減を強化し、類似団体と同水準となるよう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159004</xdr:rowOff>
    </xdr:to>
    <xdr:cxnSp macro="">
      <xdr:nvCxnSpPr>
        <xdr:cNvPr id="435" name="直線コネクタ 434"/>
        <xdr:cNvCxnSpPr/>
      </xdr:nvCxnSpPr>
      <xdr:spPr>
        <a:xfrm flipV="1">
          <a:off x="15671800" y="134818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69850</xdr:rowOff>
    </xdr:to>
    <xdr:cxnSp macro="">
      <xdr:nvCxnSpPr>
        <xdr:cNvPr id="438" name="直線コネクタ 437"/>
        <xdr:cNvCxnSpPr/>
      </xdr:nvCxnSpPr>
      <xdr:spPr>
        <a:xfrm flipV="1">
          <a:off x="14782800" y="135321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69850</xdr:rowOff>
    </xdr:to>
    <xdr:cxnSp macro="">
      <xdr:nvCxnSpPr>
        <xdr:cNvPr id="441" name="直線コネクタ 440"/>
        <xdr:cNvCxnSpPr/>
      </xdr:nvCxnSpPr>
      <xdr:spPr>
        <a:xfrm>
          <a:off x="13893800" y="13522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149861</xdr:rowOff>
    </xdr:to>
    <xdr:cxnSp macro="">
      <xdr:nvCxnSpPr>
        <xdr:cNvPr id="444" name="直線コネクタ 443"/>
        <xdr:cNvCxnSpPr/>
      </xdr:nvCxnSpPr>
      <xdr:spPr>
        <a:xfrm>
          <a:off x="13004800" y="13353796"/>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54" name="楕円 453"/>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55"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56" name="楕円 455"/>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57" name="テキスト ボックス 456"/>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58" name="楕円 457"/>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9" name="テキスト ボックス 458"/>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60" name="楕円 459"/>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61" name="テキスト ボックス 460"/>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62" name="楕円 461"/>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63" name="テキスト ボックス 462"/>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86565</xdr:rowOff>
    </xdr:from>
    <xdr:to>
      <xdr:col>29</xdr:col>
      <xdr:colOff>127000</xdr:colOff>
      <xdr:row>15</xdr:row>
      <xdr:rowOff>116528</xdr:rowOff>
    </xdr:to>
    <xdr:cxnSp macro="">
      <xdr:nvCxnSpPr>
        <xdr:cNvPr id="52" name="直線コネクタ 51"/>
        <xdr:cNvCxnSpPr/>
      </xdr:nvCxnSpPr>
      <xdr:spPr bwMode="auto">
        <a:xfrm>
          <a:off x="5003800" y="2705940"/>
          <a:ext cx="647700" cy="2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131942</xdr:rowOff>
    </xdr:from>
    <xdr:to>
      <xdr:col>26</xdr:col>
      <xdr:colOff>50800</xdr:colOff>
      <xdr:row>15</xdr:row>
      <xdr:rowOff>86565</xdr:rowOff>
    </xdr:to>
    <xdr:cxnSp macro="">
      <xdr:nvCxnSpPr>
        <xdr:cNvPr id="55" name="直線コネクタ 54"/>
        <xdr:cNvCxnSpPr/>
      </xdr:nvCxnSpPr>
      <xdr:spPr bwMode="auto">
        <a:xfrm>
          <a:off x="4305300" y="2579867"/>
          <a:ext cx="698500" cy="126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131942</xdr:rowOff>
    </xdr:from>
    <xdr:to>
      <xdr:col>22</xdr:col>
      <xdr:colOff>114300</xdr:colOff>
      <xdr:row>15</xdr:row>
      <xdr:rowOff>12629</xdr:rowOff>
    </xdr:to>
    <xdr:cxnSp macro="">
      <xdr:nvCxnSpPr>
        <xdr:cNvPr id="58" name="直線コネクタ 57"/>
        <xdr:cNvCxnSpPr/>
      </xdr:nvCxnSpPr>
      <xdr:spPr bwMode="auto">
        <a:xfrm flipV="1">
          <a:off x="3606800" y="2579867"/>
          <a:ext cx="698500" cy="52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12629</xdr:rowOff>
    </xdr:from>
    <xdr:to>
      <xdr:col>18</xdr:col>
      <xdr:colOff>177800</xdr:colOff>
      <xdr:row>15</xdr:row>
      <xdr:rowOff>101555</xdr:rowOff>
    </xdr:to>
    <xdr:cxnSp macro="">
      <xdr:nvCxnSpPr>
        <xdr:cNvPr id="61" name="直線コネクタ 60"/>
        <xdr:cNvCxnSpPr/>
      </xdr:nvCxnSpPr>
      <xdr:spPr bwMode="auto">
        <a:xfrm flipV="1">
          <a:off x="2908300" y="2632004"/>
          <a:ext cx="698500" cy="88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65728</xdr:rowOff>
    </xdr:from>
    <xdr:to>
      <xdr:col>29</xdr:col>
      <xdr:colOff>177800</xdr:colOff>
      <xdr:row>15</xdr:row>
      <xdr:rowOff>167328</xdr:rowOff>
    </xdr:to>
    <xdr:sp macro="" textlink="">
      <xdr:nvSpPr>
        <xdr:cNvPr id="71" name="楕円 70"/>
        <xdr:cNvSpPr/>
      </xdr:nvSpPr>
      <xdr:spPr bwMode="auto">
        <a:xfrm>
          <a:off x="5600700" y="268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82255</xdr:rowOff>
    </xdr:from>
    <xdr:ext cx="762000" cy="259045"/>
    <xdr:sp macro="" textlink="">
      <xdr:nvSpPr>
        <xdr:cNvPr id="72" name="人口1人当たり決算額の推移該当値テキスト130"/>
        <xdr:cNvSpPr txBox="1"/>
      </xdr:nvSpPr>
      <xdr:spPr>
        <a:xfrm>
          <a:off x="5740400" y="25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35765</xdr:rowOff>
    </xdr:from>
    <xdr:to>
      <xdr:col>26</xdr:col>
      <xdr:colOff>101600</xdr:colOff>
      <xdr:row>15</xdr:row>
      <xdr:rowOff>137365</xdr:rowOff>
    </xdr:to>
    <xdr:sp macro="" textlink="">
      <xdr:nvSpPr>
        <xdr:cNvPr id="73" name="楕円 72"/>
        <xdr:cNvSpPr/>
      </xdr:nvSpPr>
      <xdr:spPr bwMode="auto">
        <a:xfrm>
          <a:off x="4953000" y="265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147542</xdr:rowOff>
    </xdr:from>
    <xdr:ext cx="736600" cy="259045"/>
    <xdr:sp macro="" textlink="">
      <xdr:nvSpPr>
        <xdr:cNvPr id="74" name="テキスト ボックス 73"/>
        <xdr:cNvSpPr txBox="1"/>
      </xdr:nvSpPr>
      <xdr:spPr>
        <a:xfrm>
          <a:off x="4622800" y="2424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81142</xdr:rowOff>
    </xdr:from>
    <xdr:to>
      <xdr:col>22</xdr:col>
      <xdr:colOff>165100</xdr:colOff>
      <xdr:row>15</xdr:row>
      <xdr:rowOff>11292</xdr:rowOff>
    </xdr:to>
    <xdr:sp macro="" textlink="">
      <xdr:nvSpPr>
        <xdr:cNvPr id="75" name="楕円 74"/>
        <xdr:cNvSpPr/>
      </xdr:nvSpPr>
      <xdr:spPr bwMode="auto">
        <a:xfrm>
          <a:off x="4254500" y="252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21469</xdr:rowOff>
    </xdr:from>
    <xdr:ext cx="762000" cy="259045"/>
    <xdr:sp macro="" textlink="">
      <xdr:nvSpPr>
        <xdr:cNvPr id="76" name="テキスト ボックス 75"/>
        <xdr:cNvSpPr txBox="1"/>
      </xdr:nvSpPr>
      <xdr:spPr>
        <a:xfrm>
          <a:off x="3924300" y="229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133279</xdr:rowOff>
    </xdr:from>
    <xdr:to>
      <xdr:col>19</xdr:col>
      <xdr:colOff>38100</xdr:colOff>
      <xdr:row>15</xdr:row>
      <xdr:rowOff>63429</xdr:rowOff>
    </xdr:to>
    <xdr:sp macro="" textlink="">
      <xdr:nvSpPr>
        <xdr:cNvPr id="77" name="楕円 76"/>
        <xdr:cNvSpPr/>
      </xdr:nvSpPr>
      <xdr:spPr bwMode="auto">
        <a:xfrm>
          <a:off x="3556000" y="2581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73606</xdr:rowOff>
    </xdr:from>
    <xdr:ext cx="762000" cy="259045"/>
    <xdr:sp macro="" textlink="">
      <xdr:nvSpPr>
        <xdr:cNvPr id="78" name="テキスト ボックス 77"/>
        <xdr:cNvSpPr txBox="1"/>
      </xdr:nvSpPr>
      <xdr:spPr>
        <a:xfrm>
          <a:off x="3225800" y="23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50755</xdr:rowOff>
    </xdr:from>
    <xdr:to>
      <xdr:col>15</xdr:col>
      <xdr:colOff>101600</xdr:colOff>
      <xdr:row>15</xdr:row>
      <xdr:rowOff>152355</xdr:rowOff>
    </xdr:to>
    <xdr:sp macro="" textlink="">
      <xdr:nvSpPr>
        <xdr:cNvPr id="79" name="楕円 78"/>
        <xdr:cNvSpPr/>
      </xdr:nvSpPr>
      <xdr:spPr bwMode="auto">
        <a:xfrm>
          <a:off x="2857500" y="2670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162532</xdr:rowOff>
    </xdr:from>
    <xdr:ext cx="762000" cy="259045"/>
    <xdr:sp macro="" textlink="">
      <xdr:nvSpPr>
        <xdr:cNvPr id="80" name="テキスト ボックス 79"/>
        <xdr:cNvSpPr txBox="1"/>
      </xdr:nvSpPr>
      <xdr:spPr>
        <a:xfrm>
          <a:off x="2527300" y="243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159134</xdr:rowOff>
    </xdr:from>
    <xdr:to>
      <xdr:col>29</xdr:col>
      <xdr:colOff>127000</xdr:colOff>
      <xdr:row>37</xdr:row>
      <xdr:rowOff>198225</xdr:rowOff>
    </xdr:to>
    <xdr:cxnSp macro="">
      <xdr:nvCxnSpPr>
        <xdr:cNvPr id="116" name="直線コネクタ 115"/>
        <xdr:cNvCxnSpPr/>
      </xdr:nvCxnSpPr>
      <xdr:spPr bwMode="auto">
        <a:xfrm>
          <a:off x="5003800" y="7112384"/>
          <a:ext cx="647700" cy="21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42549</xdr:rowOff>
    </xdr:from>
    <xdr:to>
      <xdr:col>26</xdr:col>
      <xdr:colOff>50800</xdr:colOff>
      <xdr:row>36</xdr:row>
      <xdr:rowOff>159134</xdr:rowOff>
    </xdr:to>
    <xdr:cxnSp macro="">
      <xdr:nvCxnSpPr>
        <xdr:cNvPr id="119" name="直線コネクタ 118"/>
        <xdr:cNvCxnSpPr/>
      </xdr:nvCxnSpPr>
      <xdr:spPr bwMode="auto">
        <a:xfrm>
          <a:off x="4305300" y="6995799"/>
          <a:ext cx="698500" cy="116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42549</xdr:rowOff>
    </xdr:from>
    <xdr:to>
      <xdr:col>22</xdr:col>
      <xdr:colOff>114300</xdr:colOff>
      <xdr:row>36</xdr:row>
      <xdr:rowOff>64364</xdr:rowOff>
    </xdr:to>
    <xdr:cxnSp macro="">
      <xdr:nvCxnSpPr>
        <xdr:cNvPr id="122" name="直線コネクタ 121"/>
        <xdr:cNvCxnSpPr/>
      </xdr:nvCxnSpPr>
      <xdr:spPr bwMode="auto">
        <a:xfrm flipV="1">
          <a:off x="3606800" y="6995799"/>
          <a:ext cx="698500" cy="21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64364</xdr:rowOff>
    </xdr:from>
    <xdr:to>
      <xdr:col>18</xdr:col>
      <xdr:colOff>177800</xdr:colOff>
      <xdr:row>36</xdr:row>
      <xdr:rowOff>78667</xdr:rowOff>
    </xdr:to>
    <xdr:cxnSp macro="">
      <xdr:nvCxnSpPr>
        <xdr:cNvPr id="125" name="直線コネクタ 124"/>
        <xdr:cNvCxnSpPr/>
      </xdr:nvCxnSpPr>
      <xdr:spPr bwMode="auto">
        <a:xfrm flipV="1">
          <a:off x="2908300" y="7017614"/>
          <a:ext cx="698500" cy="14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147425</xdr:rowOff>
    </xdr:from>
    <xdr:to>
      <xdr:col>29</xdr:col>
      <xdr:colOff>177800</xdr:colOff>
      <xdr:row>37</xdr:row>
      <xdr:rowOff>249025</xdr:rowOff>
    </xdr:to>
    <xdr:sp macro="" textlink="">
      <xdr:nvSpPr>
        <xdr:cNvPr id="135" name="楕円 134"/>
        <xdr:cNvSpPr/>
      </xdr:nvSpPr>
      <xdr:spPr bwMode="auto">
        <a:xfrm>
          <a:off x="5600700" y="727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119502</xdr:rowOff>
    </xdr:from>
    <xdr:ext cx="762000" cy="259045"/>
    <xdr:sp macro="" textlink="">
      <xdr:nvSpPr>
        <xdr:cNvPr id="136" name="人口1人当たり決算額の推移該当値テキスト445"/>
        <xdr:cNvSpPr txBox="1"/>
      </xdr:nvSpPr>
      <xdr:spPr>
        <a:xfrm>
          <a:off x="5740400" y="724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108334</xdr:rowOff>
    </xdr:from>
    <xdr:to>
      <xdr:col>26</xdr:col>
      <xdr:colOff>101600</xdr:colOff>
      <xdr:row>37</xdr:row>
      <xdr:rowOff>38484</xdr:rowOff>
    </xdr:to>
    <xdr:sp macro="" textlink="">
      <xdr:nvSpPr>
        <xdr:cNvPr id="137" name="楕円 136"/>
        <xdr:cNvSpPr/>
      </xdr:nvSpPr>
      <xdr:spPr bwMode="auto">
        <a:xfrm>
          <a:off x="4953000" y="706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23261</xdr:rowOff>
    </xdr:from>
    <xdr:ext cx="736600" cy="259045"/>
    <xdr:sp macro="" textlink="">
      <xdr:nvSpPr>
        <xdr:cNvPr id="138" name="テキスト ボックス 137"/>
        <xdr:cNvSpPr txBox="1"/>
      </xdr:nvSpPr>
      <xdr:spPr>
        <a:xfrm>
          <a:off x="4622800" y="714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334649</xdr:rowOff>
    </xdr:from>
    <xdr:to>
      <xdr:col>22</xdr:col>
      <xdr:colOff>165100</xdr:colOff>
      <xdr:row>36</xdr:row>
      <xdr:rowOff>93349</xdr:rowOff>
    </xdr:to>
    <xdr:sp macro="" textlink="">
      <xdr:nvSpPr>
        <xdr:cNvPr id="139" name="楕円 138"/>
        <xdr:cNvSpPr/>
      </xdr:nvSpPr>
      <xdr:spPr bwMode="auto">
        <a:xfrm>
          <a:off x="4254500" y="694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78126</xdr:rowOff>
    </xdr:from>
    <xdr:ext cx="762000" cy="259045"/>
    <xdr:sp macro="" textlink="">
      <xdr:nvSpPr>
        <xdr:cNvPr id="140" name="テキスト ボックス 139"/>
        <xdr:cNvSpPr txBox="1"/>
      </xdr:nvSpPr>
      <xdr:spPr>
        <a:xfrm>
          <a:off x="3924300" y="703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13564</xdr:rowOff>
    </xdr:from>
    <xdr:to>
      <xdr:col>19</xdr:col>
      <xdr:colOff>38100</xdr:colOff>
      <xdr:row>36</xdr:row>
      <xdr:rowOff>115164</xdr:rowOff>
    </xdr:to>
    <xdr:sp macro="" textlink="">
      <xdr:nvSpPr>
        <xdr:cNvPr id="141" name="楕円 140"/>
        <xdr:cNvSpPr/>
      </xdr:nvSpPr>
      <xdr:spPr bwMode="auto">
        <a:xfrm>
          <a:off x="3556000" y="696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99941</xdr:rowOff>
    </xdr:from>
    <xdr:ext cx="762000" cy="259045"/>
    <xdr:sp macro="" textlink="">
      <xdr:nvSpPr>
        <xdr:cNvPr id="142" name="テキスト ボックス 141"/>
        <xdr:cNvSpPr txBox="1"/>
      </xdr:nvSpPr>
      <xdr:spPr>
        <a:xfrm>
          <a:off x="3225800" y="705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27867</xdr:rowOff>
    </xdr:from>
    <xdr:to>
      <xdr:col>15</xdr:col>
      <xdr:colOff>101600</xdr:colOff>
      <xdr:row>36</xdr:row>
      <xdr:rowOff>129467</xdr:rowOff>
    </xdr:to>
    <xdr:sp macro="" textlink="">
      <xdr:nvSpPr>
        <xdr:cNvPr id="143" name="楕円 142"/>
        <xdr:cNvSpPr/>
      </xdr:nvSpPr>
      <xdr:spPr bwMode="auto">
        <a:xfrm>
          <a:off x="2857500" y="698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114244</xdr:rowOff>
    </xdr:from>
    <xdr:ext cx="762000" cy="259045"/>
    <xdr:sp macro="" textlink="">
      <xdr:nvSpPr>
        <xdr:cNvPr id="144" name="テキスト ボックス 143"/>
        <xdr:cNvSpPr txBox="1"/>
      </xdr:nvSpPr>
      <xdr:spPr>
        <a:xfrm>
          <a:off x="2527300" y="706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33,712
33,438
286.48
15,783,109
15,114,353
470,198
9,397,308
10,548,714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32658</xdr:rowOff>
    </xdr:from>
    <xdr:to>
      <xdr:col>24</xdr:col>
      <xdr:colOff>63500</xdr:colOff>
      <xdr:row>35</xdr:row>
      <xdr:rowOff>81026</xdr:rowOff>
    </xdr:to>
    <xdr:cxnSp macro="">
      <xdr:nvCxnSpPr>
        <xdr:cNvPr id="61" name="直線コネクタ 60"/>
        <xdr:cNvCxnSpPr/>
      </xdr:nvCxnSpPr>
      <xdr:spPr>
        <a:xfrm flipV="1">
          <a:off x="3797300" y="6033408"/>
          <a:ext cx="838200" cy="4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58490</xdr:rowOff>
    </xdr:from>
    <xdr:to>
      <xdr:col>19</xdr:col>
      <xdr:colOff>177800</xdr:colOff>
      <xdr:row>35</xdr:row>
      <xdr:rowOff>81026</xdr:rowOff>
    </xdr:to>
    <xdr:cxnSp macro="">
      <xdr:nvCxnSpPr>
        <xdr:cNvPr id="64" name="直線コネクタ 63"/>
        <xdr:cNvCxnSpPr/>
      </xdr:nvCxnSpPr>
      <xdr:spPr>
        <a:xfrm>
          <a:off x="2908300" y="6059240"/>
          <a:ext cx="8890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58490</xdr:rowOff>
    </xdr:from>
    <xdr:to>
      <xdr:col>15</xdr:col>
      <xdr:colOff>50800</xdr:colOff>
      <xdr:row>35</xdr:row>
      <xdr:rowOff>69920</xdr:rowOff>
    </xdr:to>
    <xdr:cxnSp macro="">
      <xdr:nvCxnSpPr>
        <xdr:cNvPr id="67" name="直線コネクタ 66"/>
        <xdr:cNvCxnSpPr/>
      </xdr:nvCxnSpPr>
      <xdr:spPr>
        <a:xfrm flipV="1">
          <a:off x="2019300" y="6059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69196</xdr:rowOff>
    </xdr:from>
    <xdr:to>
      <xdr:col>10</xdr:col>
      <xdr:colOff>114300</xdr:colOff>
      <xdr:row>35</xdr:row>
      <xdr:rowOff>69920</xdr:rowOff>
    </xdr:to>
    <xdr:cxnSp macro="">
      <xdr:nvCxnSpPr>
        <xdr:cNvPr id="70" name="直線コネクタ 69"/>
        <xdr:cNvCxnSpPr/>
      </xdr:nvCxnSpPr>
      <xdr:spPr>
        <a:xfrm>
          <a:off x="1130300" y="606994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153308</xdr:rowOff>
    </xdr:from>
    <xdr:to>
      <xdr:col>24</xdr:col>
      <xdr:colOff>114300</xdr:colOff>
      <xdr:row>35</xdr:row>
      <xdr:rowOff>83458</xdr:rowOff>
    </xdr:to>
    <xdr:sp macro="" textlink="">
      <xdr:nvSpPr>
        <xdr:cNvPr id="80" name="楕円 79"/>
        <xdr:cNvSpPr/>
      </xdr:nvSpPr>
      <xdr:spPr>
        <a:xfrm>
          <a:off x="4584700" y="59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4735</xdr:rowOff>
    </xdr:from>
    <xdr:ext cx="534377" cy="259045"/>
    <xdr:sp macro="" textlink="">
      <xdr:nvSpPr>
        <xdr:cNvPr id="81" name="人件費該当値テキスト"/>
        <xdr:cNvSpPr txBox="1"/>
      </xdr:nvSpPr>
      <xdr:spPr>
        <a:xfrm>
          <a:off x="4686300" y="583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30226</xdr:rowOff>
    </xdr:from>
    <xdr:to>
      <xdr:col>20</xdr:col>
      <xdr:colOff>38100</xdr:colOff>
      <xdr:row>35</xdr:row>
      <xdr:rowOff>131826</xdr:rowOff>
    </xdr:to>
    <xdr:sp macro="" textlink="">
      <xdr:nvSpPr>
        <xdr:cNvPr id="82" name="楕円 81"/>
        <xdr:cNvSpPr/>
      </xdr:nvSpPr>
      <xdr:spPr>
        <a:xfrm>
          <a:off x="3746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148353</xdr:rowOff>
    </xdr:from>
    <xdr:ext cx="534377" cy="259045"/>
    <xdr:sp macro="" textlink="">
      <xdr:nvSpPr>
        <xdr:cNvPr id="83" name="テキスト ボックス 82"/>
        <xdr:cNvSpPr txBox="1"/>
      </xdr:nvSpPr>
      <xdr:spPr>
        <a:xfrm>
          <a:off x="3530111" y="580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7690</xdr:rowOff>
    </xdr:from>
    <xdr:to>
      <xdr:col>15</xdr:col>
      <xdr:colOff>101600</xdr:colOff>
      <xdr:row>35</xdr:row>
      <xdr:rowOff>109290</xdr:rowOff>
    </xdr:to>
    <xdr:sp macro="" textlink="">
      <xdr:nvSpPr>
        <xdr:cNvPr id="84" name="楕円 83"/>
        <xdr:cNvSpPr/>
      </xdr:nvSpPr>
      <xdr:spPr>
        <a:xfrm>
          <a:off x="2857500" y="60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125817</xdr:rowOff>
    </xdr:from>
    <xdr:ext cx="534377" cy="259045"/>
    <xdr:sp macro="" textlink="">
      <xdr:nvSpPr>
        <xdr:cNvPr id="85" name="テキスト ボックス 84"/>
        <xdr:cNvSpPr txBox="1"/>
      </xdr:nvSpPr>
      <xdr:spPr>
        <a:xfrm>
          <a:off x="2641111" y="578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19120</xdr:rowOff>
    </xdr:from>
    <xdr:to>
      <xdr:col>10</xdr:col>
      <xdr:colOff>165100</xdr:colOff>
      <xdr:row>35</xdr:row>
      <xdr:rowOff>120720</xdr:rowOff>
    </xdr:to>
    <xdr:sp macro="" textlink="">
      <xdr:nvSpPr>
        <xdr:cNvPr id="86" name="楕円 85"/>
        <xdr:cNvSpPr/>
      </xdr:nvSpPr>
      <xdr:spPr>
        <a:xfrm>
          <a:off x="1968500" y="601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137247</xdr:rowOff>
    </xdr:from>
    <xdr:ext cx="534377" cy="259045"/>
    <xdr:sp macro="" textlink="">
      <xdr:nvSpPr>
        <xdr:cNvPr id="87" name="テキスト ボックス 86"/>
        <xdr:cNvSpPr txBox="1"/>
      </xdr:nvSpPr>
      <xdr:spPr>
        <a:xfrm>
          <a:off x="1752111" y="579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18396</xdr:rowOff>
    </xdr:from>
    <xdr:to>
      <xdr:col>6</xdr:col>
      <xdr:colOff>38100</xdr:colOff>
      <xdr:row>35</xdr:row>
      <xdr:rowOff>119996</xdr:rowOff>
    </xdr:to>
    <xdr:sp macro="" textlink="">
      <xdr:nvSpPr>
        <xdr:cNvPr id="88" name="楕円 87"/>
        <xdr:cNvSpPr/>
      </xdr:nvSpPr>
      <xdr:spPr>
        <a:xfrm>
          <a:off x="1079500" y="601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136523</xdr:rowOff>
    </xdr:from>
    <xdr:ext cx="534377" cy="259045"/>
    <xdr:sp macro="" textlink="">
      <xdr:nvSpPr>
        <xdr:cNvPr id="89" name="テキスト ボックス 88"/>
        <xdr:cNvSpPr txBox="1"/>
      </xdr:nvSpPr>
      <xdr:spPr>
        <a:xfrm>
          <a:off x="863111" y="579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107315</xdr:rowOff>
    </xdr:from>
    <xdr:to>
      <xdr:col>24</xdr:col>
      <xdr:colOff>63500</xdr:colOff>
      <xdr:row>57</xdr:row>
      <xdr:rowOff>91128</xdr:rowOff>
    </xdr:to>
    <xdr:cxnSp macro="">
      <xdr:nvCxnSpPr>
        <xdr:cNvPr id="121" name="直線コネクタ 120"/>
        <xdr:cNvCxnSpPr/>
      </xdr:nvCxnSpPr>
      <xdr:spPr>
        <a:xfrm flipV="1">
          <a:off x="3797300" y="9708515"/>
          <a:ext cx="838200" cy="15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45724</xdr:rowOff>
    </xdr:from>
    <xdr:to>
      <xdr:col>19</xdr:col>
      <xdr:colOff>177800</xdr:colOff>
      <xdr:row>57</xdr:row>
      <xdr:rowOff>91128</xdr:rowOff>
    </xdr:to>
    <xdr:cxnSp macro="">
      <xdr:nvCxnSpPr>
        <xdr:cNvPr id="124" name="直線コネクタ 123"/>
        <xdr:cNvCxnSpPr/>
      </xdr:nvCxnSpPr>
      <xdr:spPr>
        <a:xfrm>
          <a:off x="2908300" y="9818374"/>
          <a:ext cx="889000" cy="4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45724</xdr:rowOff>
    </xdr:from>
    <xdr:to>
      <xdr:col>15</xdr:col>
      <xdr:colOff>50800</xdr:colOff>
      <xdr:row>57</xdr:row>
      <xdr:rowOff>102547</xdr:rowOff>
    </xdr:to>
    <xdr:cxnSp macro="">
      <xdr:nvCxnSpPr>
        <xdr:cNvPr id="127" name="直線コネクタ 126"/>
        <xdr:cNvCxnSpPr/>
      </xdr:nvCxnSpPr>
      <xdr:spPr>
        <a:xfrm flipV="1">
          <a:off x="2019300" y="9818374"/>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160764</xdr:rowOff>
    </xdr:from>
    <xdr:to>
      <xdr:col>10</xdr:col>
      <xdr:colOff>114300</xdr:colOff>
      <xdr:row>57</xdr:row>
      <xdr:rowOff>102547</xdr:rowOff>
    </xdr:to>
    <xdr:cxnSp macro="">
      <xdr:nvCxnSpPr>
        <xdr:cNvPr id="130" name="直線コネクタ 129"/>
        <xdr:cNvCxnSpPr/>
      </xdr:nvCxnSpPr>
      <xdr:spPr>
        <a:xfrm>
          <a:off x="1130300" y="9761964"/>
          <a:ext cx="889000" cy="1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56515</xdr:rowOff>
    </xdr:from>
    <xdr:to>
      <xdr:col>24</xdr:col>
      <xdr:colOff>114300</xdr:colOff>
      <xdr:row>56</xdr:row>
      <xdr:rowOff>158115</xdr:rowOff>
    </xdr:to>
    <xdr:sp macro="" textlink="">
      <xdr:nvSpPr>
        <xdr:cNvPr id="140" name="楕円 139"/>
        <xdr:cNvSpPr/>
      </xdr:nvSpPr>
      <xdr:spPr>
        <a:xfrm>
          <a:off x="4584700" y="9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79392</xdr:rowOff>
    </xdr:from>
    <xdr:ext cx="534377" cy="259045"/>
    <xdr:sp macro="" textlink="">
      <xdr:nvSpPr>
        <xdr:cNvPr id="141" name="物件費該当値テキスト"/>
        <xdr:cNvSpPr txBox="1"/>
      </xdr:nvSpPr>
      <xdr:spPr>
        <a:xfrm>
          <a:off x="4686300" y="950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40328</xdr:rowOff>
    </xdr:from>
    <xdr:to>
      <xdr:col>20</xdr:col>
      <xdr:colOff>38100</xdr:colOff>
      <xdr:row>57</xdr:row>
      <xdr:rowOff>141928</xdr:rowOff>
    </xdr:to>
    <xdr:sp macro="" textlink="">
      <xdr:nvSpPr>
        <xdr:cNvPr id="142" name="楕円 141"/>
        <xdr:cNvSpPr/>
      </xdr:nvSpPr>
      <xdr:spPr>
        <a:xfrm>
          <a:off x="3746500" y="98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133055</xdr:rowOff>
    </xdr:from>
    <xdr:ext cx="534377" cy="259045"/>
    <xdr:sp macro="" textlink="">
      <xdr:nvSpPr>
        <xdr:cNvPr id="143" name="テキスト ボックス 142"/>
        <xdr:cNvSpPr txBox="1"/>
      </xdr:nvSpPr>
      <xdr:spPr>
        <a:xfrm>
          <a:off x="3530111" y="99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166374</xdr:rowOff>
    </xdr:from>
    <xdr:to>
      <xdr:col>15</xdr:col>
      <xdr:colOff>101600</xdr:colOff>
      <xdr:row>57</xdr:row>
      <xdr:rowOff>96524</xdr:rowOff>
    </xdr:to>
    <xdr:sp macro="" textlink="">
      <xdr:nvSpPr>
        <xdr:cNvPr id="144" name="楕円 143"/>
        <xdr:cNvSpPr/>
      </xdr:nvSpPr>
      <xdr:spPr>
        <a:xfrm>
          <a:off x="2857500" y="97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87651</xdr:rowOff>
    </xdr:from>
    <xdr:ext cx="534377" cy="259045"/>
    <xdr:sp macro="" textlink="">
      <xdr:nvSpPr>
        <xdr:cNvPr id="145" name="テキスト ボックス 144"/>
        <xdr:cNvSpPr txBox="1"/>
      </xdr:nvSpPr>
      <xdr:spPr>
        <a:xfrm>
          <a:off x="2641111" y="98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51747</xdr:rowOff>
    </xdr:from>
    <xdr:to>
      <xdr:col>10</xdr:col>
      <xdr:colOff>165100</xdr:colOff>
      <xdr:row>57</xdr:row>
      <xdr:rowOff>153347</xdr:rowOff>
    </xdr:to>
    <xdr:sp macro="" textlink="">
      <xdr:nvSpPr>
        <xdr:cNvPr id="146" name="楕円 145"/>
        <xdr:cNvSpPr/>
      </xdr:nvSpPr>
      <xdr:spPr>
        <a:xfrm>
          <a:off x="1968500" y="98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144474</xdr:rowOff>
    </xdr:from>
    <xdr:ext cx="534377" cy="259045"/>
    <xdr:sp macro="" textlink="">
      <xdr:nvSpPr>
        <xdr:cNvPr id="147" name="テキスト ボックス 146"/>
        <xdr:cNvSpPr txBox="1"/>
      </xdr:nvSpPr>
      <xdr:spPr>
        <a:xfrm>
          <a:off x="1752111" y="991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109964</xdr:rowOff>
    </xdr:from>
    <xdr:to>
      <xdr:col>6</xdr:col>
      <xdr:colOff>38100</xdr:colOff>
      <xdr:row>57</xdr:row>
      <xdr:rowOff>40114</xdr:rowOff>
    </xdr:to>
    <xdr:sp macro="" textlink="">
      <xdr:nvSpPr>
        <xdr:cNvPr id="148" name="楕円 147"/>
        <xdr:cNvSpPr/>
      </xdr:nvSpPr>
      <xdr:spPr>
        <a:xfrm>
          <a:off x="1079500" y="97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56641</xdr:rowOff>
    </xdr:from>
    <xdr:ext cx="534377" cy="259045"/>
    <xdr:sp macro="" textlink="">
      <xdr:nvSpPr>
        <xdr:cNvPr id="149" name="テキスト ボックス 148"/>
        <xdr:cNvSpPr txBox="1"/>
      </xdr:nvSpPr>
      <xdr:spPr>
        <a:xfrm>
          <a:off x="863111" y="948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39115</xdr:rowOff>
    </xdr:from>
    <xdr:to>
      <xdr:col>24</xdr:col>
      <xdr:colOff>63500</xdr:colOff>
      <xdr:row>78</xdr:row>
      <xdr:rowOff>41554</xdr:rowOff>
    </xdr:to>
    <xdr:cxnSp macro="">
      <xdr:nvCxnSpPr>
        <xdr:cNvPr id="178" name="直線コネクタ 177"/>
        <xdr:cNvCxnSpPr/>
      </xdr:nvCxnSpPr>
      <xdr:spPr>
        <a:xfrm>
          <a:off x="3797300" y="13412215"/>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14199</xdr:rowOff>
    </xdr:from>
    <xdr:to>
      <xdr:col>19</xdr:col>
      <xdr:colOff>177800</xdr:colOff>
      <xdr:row>78</xdr:row>
      <xdr:rowOff>39115</xdr:rowOff>
    </xdr:to>
    <xdr:cxnSp macro="">
      <xdr:nvCxnSpPr>
        <xdr:cNvPr id="181" name="直線コネクタ 180"/>
        <xdr:cNvCxnSpPr/>
      </xdr:nvCxnSpPr>
      <xdr:spPr>
        <a:xfrm>
          <a:off x="2908300" y="13387299"/>
          <a:ext cx="8890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14199</xdr:rowOff>
    </xdr:from>
    <xdr:to>
      <xdr:col>15</xdr:col>
      <xdr:colOff>50800</xdr:colOff>
      <xdr:row>78</xdr:row>
      <xdr:rowOff>27420</xdr:rowOff>
    </xdr:to>
    <xdr:cxnSp macro="">
      <xdr:nvCxnSpPr>
        <xdr:cNvPr id="184" name="直線コネクタ 183"/>
        <xdr:cNvCxnSpPr/>
      </xdr:nvCxnSpPr>
      <xdr:spPr>
        <a:xfrm flipV="1">
          <a:off x="2019300" y="13387299"/>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20980</xdr:rowOff>
    </xdr:from>
    <xdr:to>
      <xdr:col>10</xdr:col>
      <xdr:colOff>114300</xdr:colOff>
      <xdr:row>78</xdr:row>
      <xdr:rowOff>27420</xdr:rowOff>
    </xdr:to>
    <xdr:cxnSp macro="">
      <xdr:nvCxnSpPr>
        <xdr:cNvPr id="187" name="直線コネクタ 186"/>
        <xdr:cNvCxnSpPr/>
      </xdr:nvCxnSpPr>
      <xdr:spPr>
        <a:xfrm>
          <a:off x="1130300" y="13394080"/>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162204</xdr:rowOff>
    </xdr:from>
    <xdr:to>
      <xdr:col>24</xdr:col>
      <xdr:colOff>114300</xdr:colOff>
      <xdr:row>78</xdr:row>
      <xdr:rowOff>92354</xdr:rowOff>
    </xdr:to>
    <xdr:sp macro="" textlink="">
      <xdr:nvSpPr>
        <xdr:cNvPr id="197" name="楕円 196"/>
        <xdr:cNvSpPr/>
      </xdr:nvSpPr>
      <xdr:spPr>
        <a:xfrm>
          <a:off x="4584700" y="133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140631</xdr:rowOff>
    </xdr:from>
    <xdr:ext cx="469744" cy="259045"/>
    <xdr:sp macro="" textlink="">
      <xdr:nvSpPr>
        <xdr:cNvPr id="198" name="維持補修費該当値テキスト"/>
        <xdr:cNvSpPr txBox="1"/>
      </xdr:nvSpPr>
      <xdr:spPr>
        <a:xfrm>
          <a:off x="4686300" y="1334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159765</xdr:rowOff>
    </xdr:from>
    <xdr:to>
      <xdr:col>20</xdr:col>
      <xdr:colOff>38100</xdr:colOff>
      <xdr:row>78</xdr:row>
      <xdr:rowOff>89915</xdr:rowOff>
    </xdr:to>
    <xdr:sp macro="" textlink="">
      <xdr:nvSpPr>
        <xdr:cNvPr id="199" name="楕円 198"/>
        <xdr:cNvSpPr/>
      </xdr:nvSpPr>
      <xdr:spPr>
        <a:xfrm>
          <a:off x="3746500" y="133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81042</xdr:rowOff>
    </xdr:from>
    <xdr:ext cx="469744" cy="259045"/>
    <xdr:sp macro="" textlink="">
      <xdr:nvSpPr>
        <xdr:cNvPr id="200" name="テキスト ボックス 199"/>
        <xdr:cNvSpPr txBox="1"/>
      </xdr:nvSpPr>
      <xdr:spPr>
        <a:xfrm>
          <a:off x="3562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134849</xdr:rowOff>
    </xdr:from>
    <xdr:to>
      <xdr:col>15</xdr:col>
      <xdr:colOff>101600</xdr:colOff>
      <xdr:row>78</xdr:row>
      <xdr:rowOff>64999</xdr:rowOff>
    </xdr:to>
    <xdr:sp macro="" textlink="">
      <xdr:nvSpPr>
        <xdr:cNvPr id="201" name="楕円 200"/>
        <xdr:cNvSpPr/>
      </xdr:nvSpPr>
      <xdr:spPr>
        <a:xfrm>
          <a:off x="2857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56126</xdr:rowOff>
    </xdr:from>
    <xdr:ext cx="469744" cy="259045"/>
    <xdr:sp macro="" textlink="">
      <xdr:nvSpPr>
        <xdr:cNvPr id="202" name="テキスト ボックス 201"/>
        <xdr:cNvSpPr txBox="1"/>
      </xdr:nvSpPr>
      <xdr:spPr>
        <a:xfrm>
          <a:off x="2673428" y="1342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148070</xdr:rowOff>
    </xdr:from>
    <xdr:to>
      <xdr:col>10</xdr:col>
      <xdr:colOff>165100</xdr:colOff>
      <xdr:row>78</xdr:row>
      <xdr:rowOff>78220</xdr:rowOff>
    </xdr:to>
    <xdr:sp macro="" textlink="">
      <xdr:nvSpPr>
        <xdr:cNvPr id="203" name="楕円 202"/>
        <xdr:cNvSpPr/>
      </xdr:nvSpPr>
      <xdr:spPr>
        <a:xfrm>
          <a:off x="1968500" y="133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69347</xdr:rowOff>
    </xdr:from>
    <xdr:ext cx="469744" cy="259045"/>
    <xdr:sp macro="" textlink="">
      <xdr:nvSpPr>
        <xdr:cNvPr id="204" name="テキスト ボックス 203"/>
        <xdr:cNvSpPr txBox="1"/>
      </xdr:nvSpPr>
      <xdr:spPr>
        <a:xfrm>
          <a:off x="1784428" y="134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141630</xdr:rowOff>
    </xdr:from>
    <xdr:to>
      <xdr:col>6</xdr:col>
      <xdr:colOff>38100</xdr:colOff>
      <xdr:row>78</xdr:row>
      <xdr:rowOff>71780</xdr:rowOff>
    </xdr:to>
    <xdr:sp macro="" textlink="">
      <xdr:nvSpPr>
        <xdr:cNvPr id="205" name="楕円 204"/>
        <xdr:cNvSpPr/>
      </xdr:nvSpPr>
      <xdr:spPr>
        <a:xfrm>
          <a:off x="1079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62907</xdr:rowOff>
    </xdr:from>
    <xdr:ext cx="469744" cy="259045"/>
    <xdr:sp macro="" textlink="">
      <xdr:nvSpPr>
        <xdr:cNvPr id="206" name="テキスト ボックス 205"/>
        <xdr:cNvSpPr txBox="1"/>
      </xdr:nvSpPr>
      <xdr:spPr>
        <a:xfrm>
          <a:off x="895428" y="1343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8896</xdr:rowOff>
    </xdr:from>
    <xdr:to>
      <xdr:col>24</xdr:col>
      <xdr:colOff>63500</xdr:colOff>
      <xdr:row>97</xdr:row>
      <xdr:rowOff>93202</xdr:rowOff>
    </xdr:to>
    <xdr:cxnSp macro="">
      <xdr:nvCxnSpPr>
        <xdr:cNvPr id="234" name="直線コネクタ 233"/>
        <xdr:cNvCxnSpPr/>
      </xdr:nvCxnSpPr>
      <xdr:spPr>
        <a:xfrm flipV="1">
          <a:off x="3797300" y="16639546"/>
          <a:ext cx="838200" cy="8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77704</xdr:rowOff>
    </xdr:from>
    <xdr:to>
      <xdr:col>19</xdr:col>
      <xdr:colOff>177800</xdr:colOff>
      <xdr:row>97</xdr:row>
      <xdr:rowOff>93202</xdr:rowOff>
    </xdr:to>
    <xdr:cxnSp macro="">
      <xdr:nvCxnSpPr>
        <xdr:cNvPr id="237" name="直線コネクタ 236"/>
        <xdr:cNvCxnSpPr/>
      </xdr:nvCxnSpPr>
      <xdr:spPr>
        <a:xfrm>
          <a:off x="2908300" y="16708354"/>
          <a:ext cx="8890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52763</xdr:rowOff>
    </xdr:from>
    <xdr:to>
      <xdr:col>15</xdr:col>
      <xdr:colOff>50800</xdr:colOff>
      <xdr:row>97</xdr:row>
      <xdr:rowOff>77704</xdr:rowOff>
    </xdr:to>
    <xdr:cxnSp macro="">
      <xdr:nvCxnSpPr>
        <xdr:cNvPr id="240" name="直線コネクタ 239"/>
        <xdr:cNvCxnSpPr/>
      </xdr:nvCxnSpPr>
      <xdr:spPr>
        <a:xfrm>
          <a:off x="2019300" y="16683413"/>
          <a:ext cx="889000" cy="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52763</xdr:rowOff>
    </xdr:from>
    <xdr:to>
      <xdr:col>10</xdr:col>
      <xdr:colOff>114300</xdr:colOff>
      <xdr:row>97</xdr:row>
      <xdr:rowOff>145918</xdr:rowOff>
    </xdr:to>
    <xdr:cxnSp macro="">
      <xdr:nvCxnSpPr>
        <xdr:cNvPr id="243" name="直線コネクタ 242"/>
        <xdr:cNvCxnSpPr/>
      </xdr:nvCxnSpPr>
      <xdr:spPr>
        <a:xfrm flipV="1">
          <a:off x="1130300" y="16683413"/>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129546</xdr:rowOff>
    </xdr:from>
    <xdr:to>
      <xdr:col>24</xdr:col>
      <xdr:colOff>114300</xdr:colOff>
      <xdr:row>97</xdr:row>
      <xdr:rowOff>59696</xdr:rowOff>
    </xdr:to>
    <xdr:sp macro="" textlink="">
      <xdr:nvSpPr>
        <xdr:cNvPr id="253" name="楕円 252"/>
        <xdr:cNvSpPr/>
      </xdr:nvSpPr>
      <xdr:spPr>
        <a:xfrm>
          <a:off x="4584700" y="165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107973</xdr:rowOff>
    </xdr:from>
    <xdr:ext cx="534377" cy="259045"/>
    <xdr:sp macro="" textlink="">
      <xdr:nvSpPr>
        <xdr:cNvPr id="254" name="扶助費該当値テキスト"/>
        <xdr:cNvSpPr txBox="1"/>
      </xdr:nvSpPr>
      <xdr:spPr>
        <a:xfrm>
          <a:off x="4686300" y="1656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42402</xdr:rowOff>
    </xdr:from>
    <xdr:to>
      <xdr:col>20</xdr:col>
      <xdr:colOff>38100</xdr:colOff>
      <xdr:row>97</xdr:row>
      <xdr:rowOff>144002</xdr:rowOff>
    </xdr:to>
    <xdr:sp macro="" textlink="">
      <xdr:nvSpPr>
        <xdr:cNvPr id="255" name="楕円 254"/>
        <xdr:cNvSpPr/>
      </xdr:nvSpPr>
      <xdr:spPr>
        <a:xfrm>
          <a:off x="3746500" y="166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135129</xdr:rowOff>
    </xdr:from>
    <xdr:ext cx="534377" cy="259045"/>
    <xdr:sp macro="" textlink="">
      <xdr:nvSpPr>
        <xdr:cNvPr id="256" name="テキスト ボックス 255"/>
        <xdr:cNvSpPr txBox="1"/>
      </xdr:nvSpPr>
      <xdr:spPr>
        <a:xfrm>
          <a:off x="3530111" y="1676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26904</xdr:rowOff>
    </xdr:from>
    <xdr:to>
      <xdr:col>15</xdr:col>
      <xdr:colOff>101600</xdr:colOff>
      <xdr:row>97</xdr:row>
      <xdr:rowOff>128504</xdr:rowOff>
    </xdr:to>
    <xdr:sp macro="" textlink="">
      <xdr:nvSpPr>
        <xdr:cNvPr id="257" name="楕円 256"/>
        <xdr:cNvSpPr/>
      </xdr:nvSpPr>
      <xdr:spPr>
        <a:xfrm>
          <a:off x="2857500" y="166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119631</xdr:rowOff>
    </xdr:from>
    <xdr:ext cx="534377" cy="259045"/>
    <xdr:sp macro="" textlink="">
      <xdr:nvSpPr>
        <xdr:cNvPr id="258" name="テキスト ボックス 257"/>
        <xdr:cNvSpPr txBox="1"/>
      </xdr:nvSpPr>
      <xdr:spPr>
        <a:xfrm>
          <a:off x="2641111" y="167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1963</xdr:rowOff>
    </xdr:from>
    <xdr:to>
      <xdr:col>10</xdr:col>
      <xdr:colOff>165100</xdr:colOff>
      <xdr:row>97</xdr:row>
      <xdr:rowOff>103563</xdr:rowOff>
    </xdr:to>
    <xdr:sp macro="" textlink="">
      <xdr:nvSpPr>
        <xdr:cNvPr id="259" name="楕円 258"/>
        <xdr:cNvSpPr/>
      </xdr:nvSpPr>
      <xdr:spPr>
        <a:xfrm>
          <a:off x="1968500" y="166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94690</xdr:rowOff>
    </xdr:from>
    <xdr:ext cx="534377" cy="259045"/>
    <xdr:sp macro="" textlink="">
      <xdr:nvSpPr>
        <xdr:cNvPr id="260" name="テキスト ボックス 259"/>
        <xdr:cNvSpPr txBox="1"/>
      </xdr:nvSpPr>
      <xdr:spPr>
        <a:xfrm>
          <a:off x="1752111" y="1672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95118</xdr:rowOff>
    </xdr:from>
    <xdr:to>
      <xdr:col>6</xdr:col>
      <xdr:colOff>38100</xdr:colOff>
      <xdr:row>98</xdr:row>
      <xdr:rowOff>25268</xdr:rowOff>
    </xdr:to>
    <xdr:sp macro="" textlink="">
      <xdr:nvSpPr>
        <xdr:cNvPr id="261" name="楕円 260"/>
        <xdr:cNvSpPr/>
      </xdr:nvSpPr>
      <xdr:spPr>
        <a:xfrm>
          <a:off x="1079500" y="167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16395</xdr:rowOff>
    </xdr:from>
    <xdr:ext cx="534377" cy="259045"/>
    <xdr:sp macro="" textlink="">
      <xdr:nvSpPr>
        <xdr:cNvPr id="262" name="テキスト ボックス 261"/>
        <xdr:cNvSpPr txBox="1"/>
      </xdr:nvSpPr>
      <xdr:spPr>
        <a:xfrm>
          <a:off x="863111" y="168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76736</xdr:rowOff>
    </xdr:from>
    <xdr:to>
      <xdr:col>55</xdr:col>
      <xdr:colOff>0</xdr:colOff>
      <xdr:row>36</xdr:row>
      <xdr:rowOff>109472</xdr:rowOff>
    </xdr:to>
    <xdr:cxnSp macro="">
      <xdr:nvCxnSpPr>
        <xdr:cNvPr id="291" name="直線コネクタ 290"/>
        <xdr:cNvCxnSpPr/>
      </xdr:nvCxnSpPr>
      <xdr:spPr>
        <a:xfrm>
          <a:off x="9639300" y="6248936"/>
          <a:ext cx="8382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131135</xdr:rowOff>
    </xdr:from>
    <xdr:to>
      <xdr:col>50</xdr:col>
      <xdr:colOff>114300</xdr:colOff>
      <xdr:row>36</xdr:row>
      <xdr:rowOff>76736</xdr:rowOff>
    </xdr:to>
    <xdr:cxnSp macro="">
      <xdr:nvCxnSpPr>
        <xdr:cNvPr id="294" name="直線コネクタ 293"/>
        <xdr:cNvCxnSpPr/>
      </xdr:nvCxnSpPr>
      <xdr:spPr>
        <a:xfrm>
          <a:off x="8750300" y="6131885"/>
          <a:ext cx="889000" cy="11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129642</xdr:rowOff>
    </xdr:from>
    <xdr:to>
      <xdr:col>45</xdr:col>
      <xdr:colOff>177800</xdr:colOff>
      <xdr:row>35</xdr:row>
      <xdr:rowOff>131135</xdr:rowOff>
    </xdr:to>
    <xdr:cxnSp macro="">
      <xdr:nvCxnSpPr>
        <xdr:cNvPr id="297" name="直線コネクタ 296"/>
        <xdr:cNvCxnSpPr/>
      </xdr:nvCxnSpPr>
      <xdr:spPr>
        <a:xfrm>
          <a:off x="7861300" y="5958942"/>
          <a:ext cx="889000" cy="17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108900</xdr:rowOff>
    </xdr:from>
    <xdr:to>
      <xdr:col>41</xdr:col>
      <xdr:colOff>50800</xdr:colOff>
      <xdr:row>34</xdr:row>
      <xdr:rowOff>129642</xdr:rowOff>
    </xdr:to>
    <xdr:cxnSp macro="">
      <xdr:nvCxnSpPr>
        <xdr:cNvPr id="300" name="直線コネクタ 299"/>
        <xdr:cNvCxnSpPr/>
      </xdr:nvCxnSpPr>
      <xdr:spPr>
        <a:xfrm>
          <a:off x="6972300" y="5938200"/>
          <a:ext cx="889000" cy="2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58672</xdr:rowOff>
    </xdr:from>
    <xdr:to>
      <xdr:col>55</xdr:col>
      <xdr:colOff>50800</xdr:colOff>
      <xdr:row>36</xdr:row>
      <xdr:rowOff>160272</xdr:rowOff>
    </xdr:to>
    <xdr:sp macro="" textlink="">
      <xdr:nvSpPr>
        <xdr:cNvPr id="310" name="楕円 309"/>
        <xdr:cNvSpPr/>
      </xdr:nvSpPr>
      <xdr:spPr>
        <a:xfrm>
          <a:off x="10426700" y="62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37099</xdr:rowOff>
    </xdr:from>
    <xdr:ext cx="534377" cy="259045"/>
    <xdr:sp macro="" textlink="">
      <xdr:nvSpPr>
        <xdr:cNvPr id="311" name="補助費等該当値テキスト"/>
        <xdr:cNvSpPr txBox="1"/>
      </xdr:nvSpPr>
      <xdr:spPr>
        <a:xfrm>
          <a:off x="10528300" y="62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25936</xdr:rowOff>
    </xdr:from>
    <xdr:to>
      <xdr:col>50</xdr:col>
      <xdr:colOff>165100</xdr:colOff>
      <xdr:row>36</xdr:row>
      <xdr:rowOff>127536</xdr:rowOff>
    </xdr:to>
    <xdr:sp macro="" textlink="">
      <xdr:nvSpPr>
        <xdr:cNvPr id="312" name="楕円 311"/>
        <xdr:cNvSpPr/>
      </xdr:nvSpPr>
      <xdr:spPr>
        <a:xfrm>
          <a:off x="9588500" y="61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144063</xdr:rowOff>
    </xdr:from>
    <xdr:ext cx="534377" cy="259045"/>
    <xdr:sp macro="" textlink="">
      <xdr:nvSpPr>
        <xdr:cNvPr id="313" name="テキスト ボックス 312"/>
        <xdr:cNvSpPr txBox="1"/>
      </xdr:nvSpPr>
      <xdr:spPr>
        <a:xfrm>
          <a:off x="9372111" y="597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80335</xdr:rowOff>
    </xdr:from>
    <xdr:to>
      <xdr:col>46</xdr:col>
      <xdr:colOff>38100</xdr:colOff>
      <xdr:row>36</xdr:row>
      <xdr:rowOff>10485</xdr:rowOff>
    </xdr:to>
    <xdr:sp macro="" textlink="">
      <xdr:nvSpPr>
        <xdr:cNvPr id="314" name="楕円 313"/>
        <xdr:cNvSpPr/>
      </xdr:nvSpPr>
      <xdr:spPr>
        <a:xfrm>
          <a:off x="8699500" y="60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27012</xdr:rowOff>
    </xdr:from>
    <xdr:ext cx="534377" cy="259045"/>
    <xdr:sp macro="" textlink="">
      <xdr:nvSpPr>
        <xdr:cNvPr id="315" name="テキスト ボックス 314"/>
        <xdr:cNvSpPr txBox="1"/>
      </xdr:nvSpPr>
      <xdr:spPr>
        <a:xfrm>
          <a:off x="8483111" y="58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78842</xdr:rowOff>
    </xdr:from>
    <xdr:to>
      <xdr:col>41</xdr:col>
      <xdr:colOff>101600</xdr:colOff>
      <xdr:row>35</xdr:row>
      <xdr:rowOff>8992</xdr:rowOff>
    </xdr:to>
    <xdr:sp macro="" textlink="">
      <xdr:nvSpPr>
        <xdr:cNvPr id="316" name="楕円 315"/>
        <xdr:cNvSpPr/>
      </xdr:nvSpPr>
      <xdr:spPr>
        <a:xfrm>
          <a:off x="7810500" y="59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25519</xdr:rowOff>
    </xdr:from>
    <xdr:ext cx="599010" cy="259045"/>
    <xdr:sp macro="" textlink="">
      <xdr:nvSpPr>
        <xdr:cNvPr id="317" name="テキスト ボックス 316"/>
        <xdr:cNvSpPr txBox="1"/>
      </xdr:nvSpPr>
      <xdr:spPr>
        <a:xfrm>
          <a:off x="7561795" y="568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58100</xdr:rowOff>
    </xdr:from>
    <xdr:to>
      <xdr:col>36</xdr:col>
      <xdr:colOff>165100</xdr:colOff>
      <xdr:row>34</xdr:row>
      <xdr:rowOff>159700</xdr:rowOff>
    </xdr:to>
    <xdr:sp macro="" textlink="">
      <xdr:nvSpPr>
        <xdr:cNvPr id="318" name="楕円 317"/>
        <xdr:cNvSpPr/>
      </xdr:nvSpPr>
      <xdr:spPr>
        <a:xfrm>
          <a:off x="6921500" y="58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4777</xdr:rowOff>
    </xdr:from>
    <xdr:ext cx="599010" cy="259045"/>
    <xdr:sp macro="" textlink="">
      <xdr:nvSpPr>
        <xdr:cNvPr id="319" name="テキスト ボックス 318"/>
        <xdr:cNvSpPr txBox="1"/>
      </xdr:nvSpPr>
      <xdr:spPr>
        <a:xfrm>
          <a:off x="6672795" y="566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23562</xdr:rowOff>
    </xdr:from>
    <xdr:to>
      <xdr:col>55</xdr:col>
      <xdr:colOff>0</xdr:colOff>
      <xdr:row>58</xdr:row>
      <xdr:rowOff>57310</xdr:rowOff>
    </xdr:to>
    <xdr:cxnSp macro="">
      <xdr:nvCxnSpPr>
        <xdr:cNvPr id="346" name="直線コネクタ 345"/>
        <xdr:cNvCxnSpPr/>
      </xdr:nvCxnSpPr>
      <xdr:spPr>
        <a:xfrm>
          <a:off x="9639300" y="9967662"/>
          <a:ext cx="838200" cy="3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17182</xdr:rowOff>
    </xdr:from>
    <xdr:to>
      <xdr:col>50</xdr:col>
      <xdr:colOff>114300</xdr:colOff>
      <xdr:row>58</xdr:row>
      <xdr:rowOff>23562</xdr:rowOff>
    </xdr:to>
    <xdr:cxnSp macro="">
      <xdr:nvCxnSpPr>
        <xdr:cNvPr id="349" name="直線コネクタ 348"/>
        <xdr:cNvCxnSpPr/>
      </xdr:nvCxnSpPr>
      <xdr:spPr>
        <a:xfrm>
          <a:off x="8750300" y="9961282"/>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17182</xdr:rowOff>
    </xdr:from>
    <xdr:to>
      <xdr:col>45</xdr:col>
      <xdr:colOff>177800</xdr:colOff>
      <xdr:row>58</xdr:row>
      <xdr:rowOff>55173</xdr:rowOff>
    </xdr:to>
    <xdr:cxnSp macro="">
      <xdr:nvCxnSpPr>
        <xdr:cNvPr id="352" name="直線コネクタ 351"/>
        <xdr:cNvCxnSpPr/>
      </xdr:nvCxnSpPr>
      <xdr:spPr>
        <a:xfrm flipV="1">
          <a:off x="7861300" y="9961282"/>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137965</xdr:rowOff>
    </xdr:from>
    <xdr:to>
      <xdr:col>41</xdr:col>
      <xdr:colOff>50800</xdr:colOff>
      <xdr:row>58</xdr:row>
      <xdr:rowOff>55173</xdr:rowOff>
    </xdr:to>
    <xdr:cxnSp macro="">
      <xdr:nvCxnSpPr>
        <xdr:cNvPr id="355" name="直線コネクタ 354"/>
        <xdr:cNvCxnSpPr/>
      </xdr:nvCxnSpPr>
      <xdr:spPr>
        <a:xfrm>
          <a:off x="6972300" y="9910615"/>
          <a:ext cx="889000" cy="8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6510</xdr:rowOff>
    </xdr:from>
    <xdr:to>
      <xdr:col>55</xdr:col>
      <xdr:colOff>50800</xdr:colOff>
      <xdr:row>58</xdr:row>
      <xdr:rowOff>108110</xdr:rowOff>
    </xdr:to>
    <xdr:sp macro="" textlink="">
      <xdr:nvSpPr>
        <xdr:cNvPr id="365" name="楕円 364"/>
        <xdr:cNvSpPr/>
      </xdr:nvSpPr>
      <xdr:spPr>
        <a:xfrm>
          <a:off x="10426700" y="99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92887</xdr:rowOff>
    </xdr:from>
    <xdr:ext cx="534377" cy="259045"/>
    <xdr:sp macro="" textlink="">
      <xdr:nvSpPr>
        <xdr:cNvPr id="366" name="普通建設事業費該当値テキスト"/>
        <xdr:cNvSpPr txBox="1"/>
      </xdr:nvSpPr>
      <xdr:spPr>
        <a:xfrm>
          <a:off x="10528300" y="98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144212</xdr:rowOff>
    </xdr:from>
    <xdr:to>
      <xdr:col>50</xdr:col>
      <xdr:colOff>165100</xdr:colOff>
      <xdr:row>58</xdr:row>
      <xdr:rowOff>74362</xdr:rowOff>
    </xdr:to>
    <xdr:sp macro="" textlink="">
      <xdr:nvSpPr>
        <xdr:cNvPr id="367" name="楕円 366"/>
        <xdr:cNvSpPr/>
      </xdr:nvSpPr>
      <xdr:spPr>
        <a:xfrm>
          <a:off x="9588500" y="99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65489</xdr:rowOff>
    </xdr:from>
    <xdr:ext cx="534377" cy="259045"/>
    <xdr:sp macro="" textlink="">
      <xdr:nvSpPr>
        <xdr:cNvPr id="368" name="テキスト ボックス 367"/>
        <xdr:cNvSpPr txBox="1"/>
      </xdr:nvSpPr>
      <xdr:spPr>
        <a:xfrm>
          <a:off x="9372111" y="1000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137832</xdr:rowOff>
    </xdr:from>
    <xdr:to>
      <xdr:col>46</xdr:col>
      <xdr:colOff>38100</xdr:colOff>
      <xdr:row>58</xdr:row>
      <xdr:rowOff>67982</xdr:rowOff>
    </xdr:to>
    <xdr:sp macro="" textlink="">
      <xdr:nvSpPr>
        <xdr:cNvPr id="369" name="楕円 368"/>
        <xdr:cNvSpPr/>
      </xdr:nvSpPr>
      <xdr:spPr>
        <a:xfrm>
          <a:off x="8699500" y="99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59109</xdr:rowOff>
    </xdr:from>
    <xdr:ext cx="534377" cy="259045"/>
    <xdr:sp macro="" textlink="">
      <xdr:nvSpPr>
        <xdr:cNvPr id="370" name="テキスト ボックス 369"/>
        <xdr:cNvSpPr txBox="1"/>
      </xdr:nvSpPr>
      <xdr:spPr>
        <a:xfrm>
          <a:off x="8483111" y="10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4373</xdr:rowOff>
    </xdr:from>
    <xdr:to>
      <xdr:col>41</xdr:col>
      <xdr:colOff>101600</xdr:colOff>
      <xdr:row>58</xdr:row>
      <xdr:rowOff>105973</xdr:rowOff>
    </xdr:to>
    <xdr:sp macro="" textlink="">
      <xdr:nvSpPr>
        <xdr:cNvPr id="371" name="楕円 370"/>
        <xdr:cNvSpPr/>
      </xdr:nvSpPr>
      <xdr:spPr>
        <a:xfrm>
          <a:off x="7810500" y="994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97100</xdr:rowOff>
    </xdr:from>
    <xdr:ext cx="534377" cy="259045"/>
    <xdr:sp macro="" textlink="">
      <xdr:nvSpPr>
        <xdr:cNvPr id="372" name="テキスト ボックス 371"/>
        <xdr:cNvSpPr txBox="1"/>
      </xdr:nvSpPr>
      <xdr:spPr>
        <a:xfrm>
          <a:off x="7594111" y="1004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87165</xdr:rowOff>
    </xdr:from>
    <xdr:to>
      <xdr:col>36</xdr:col>
      <xdr:colOff>165100</xdr:colOff>
      <xdr:row>58</xdr:row>
      <xdr:rowOff>17315</xdr:rowOff>
    </xdr:to>
    <xdr:sp macro="" textlink="">
      <xdr:nvSpPr>
        <xdr:cNvPr id="373" name="楕円 372"/>
        <xdr:cNvSpPr/>
      </xdr:nvSpPr>
      <xdr:spPr>
        <a:xfrm>
          <a:off x="6921500" y="985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8442</xdr:rowOff>
    </xdr:from>
    <xdr:ext cx="534377" cy="259045"/>
    <xdr:sp macro="" textlink="">
      <xdr:nvSpPr>
        <xdr:cNvPr id="374" name="テキスト ボックス 373"/>
        <xdr:cNvSpPr txBox="1"/>
      </xdr:nvSpPr>
      <xdr:spPr>
        <a:xfrm>
          <a:off x="6705111" y="99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124620</xdr:rowOff>
    </xdr:from>
    <xdr:to>
      <xdr:col>55</xdr:col>
      <xdr:colOff>0</xdr:colOff>
      <xdr:row>79</xdr:row>
      <xdr:rowOff>5820</xdr:rowOff>
    </xdr:to>
    <xdr:cxnSp macro="">
      <xdr:nvCxnSpPr>
        <xdr:cNvPr id="403" name="直線コネクタ 402"/>
        <xdr:cNvCxnSpPr/>
      </xdr:nvCxnSpPr>
      <xdr:spPr>
        <a:xfrm>
          <a:off x="9639300" y="13497720"/>
          <a:ext cx="838200" cy="5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124620</xdr:rowOff>
    </xdr:from>
    <xdr:to>
      <xdr:col>50</xdr:col>
      <xdr:colOff>114300</xdr:colOff>
      <xdr:row>78</xdr:row>
      <xdr:rowOff>163761</xdr:rowOff>
    </xdr:to>
    <xdr:cxnSp macro="">
      <xdr:nvCxnSpPr>
        <xdr:cNvPr id="406" name="直線コネクタ 405"/>
        <xdr:cNvCxnSpPr/>
      </xdr:nvCxnSpPr>
      <xdr:spPr>
        <a:xfrm flipV="1">
          <a:off x="8750300" y="13497720"/>
          <a:ext cx="889000" cy="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8329</xdr:rowOff>
    </xdr:from>
    <xdr:ext cx="534377" cy="259045"/>
    <xdr:sp macro="" textlink="">
      <xdr:nvSpPr>
        <xdr:cNvPr id="408" name="テキスト ボックス 407"/>
        <xdr:cNvSpPr txBox="1"/>
      </xdr:nvSpPr>
      <xdr:spPr>
        <a:xfrm>
          <a:off x="9372111" y="135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163761</xdr:rowOff>
    </xdr:from>
    <xdr:to>
      <xdr:col>45</xdr:col>
      <xdr:colOff>177800</xdr:colOff>
      <xdr:row>79</xdr:row>
      <xdr:rowOff>1169</xdr:rowOff>
    </xdr:to>
    <xdr:cxnSp macro="">
      <xdr:nvCxnSpPr>
        <xdr:cNvPr id="409" name="直線コネクタ 408"/>
        <xdr:cNvCxnSpPr/>
      </xdr:nvCxnSpPr>
      <xdr:spPr>
        <a:xfrm flipV="1">
          <a:off x="7861300" y="13536861"/>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147507</xdr:rowOff>
    </xdr:from>
    <xdr:to>
      <xdr:col>41</xdr:col>
      <xdr:colOff>50800</xdr:colOff>
      <xdr:row>79</xdr:row>
      <xdr:rowOff>1169</xdr:rowOff>
    </xdr:to>
    <xdr:cxnSp macro="">
      <xdr:nvCxnSpPr>
        <xdr:cNvPr id="412" name="直線コネクタ 411"/>
        <xdr:cNvCxnSpPr/>
      </xdr:nvCxnSpPr>
      <xdr:spPr>
        <a:xfrm>
          <a:off x="6972300" y="13349157"/>
          <a:ext cx="889000" cy="19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102002</xdr:rowOff>
    </xdr:from>
    <xdr:ext cx="534377" cy="259045"/>
    <xdr:sp macro="" textlink="">
      <xdr:nvSpPr>
        <xdr:cNvPr id="416" name="テキスト ボックス 415"/>
        <xdr:cNvSpPr txBox="1"/>
      </xdr:nvSpPr>
      <xdr:spPr>
        <a:xfrm>
          <a:off x="6705111" y="1347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126470</xdr:rowOff>
    </xdr:from>
    <xdr:to>
      <xdr:col>55</xdr:col>
      <xdr:colOff>50800</xdr:colOff>
      <xdr:row>79</xdr:row>
      <xdr:rowOff>56620</xdr:rowOff>
    </xdr:to>
    <xdr:sp macro="" textlink="">
      <xdr:nvSpPr>
        <xdr:cNvPr id="422" name="楕円 421"/>
        <xdr:cNvSpPr/>
      </xdr:nvSpPr>
      <xdr:spPr>
        <a:xfrm>
          <a:off x="10426700" y="1349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534377" cy="259045"/>
    <xdr:sp macro="" textlink="">
      <xdr:nvSpPr>
        <xdr:cNvPr id="423" name="普通建設事業費 （ うち新規整備　）該当値テキスト"/>
        <xdr:cNvSpPr txBox="1"/>
      </xdr:nvSpPr>
      <xdr:spPr>
        <a:xfrm>
          <a:off x="10528300" y="134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73820</xdr:rowOff>
    </xdr:from>
    <xdr:to>
      <xdr:col>50</xdr:col>
      <xdr:colOff>165100</xdr:colOff>
      <xdr:row>79</xdr:row>
      <xdr:rowOff>3970</xdr:rowOff>
    </xdr:to>
    <xdr:sp macro="" textlink="">
      <xdr:nvSpPr>
        <xdr:cNvPr id="424" name="楕円 423"/>
        <xdr:cNvSpPr/>
      </xdr:nvSpPr>
      <xdr:spPr>
        <a:xfrm>
          <a:off x="9588500" y="134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20497</xdr:rowOff>
    </xdr:from>
    <xdr:ext cx="534377" cy="259045"/>
    <xdr:sp macro="" textlink="">
      <xdr:nvSpPr>
        <xdr:cNvPr id="425" name="テキスト ボックス 424"/>
        <xdr:cNvSpPr txBox="1"/>
      </xdr:nvSpPr>
      <xdr:spPr>
        <a:xfrm>
          <a:off x="9372111" y="132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112961</xdr:rowOff>
    </xdr:from>
    <xdr:to>
      <xdr:col>46</xdr:col>
      <xdr:colOff>38100</xdr:colOff>
      <xdr:row>79</xdr:row>
      <xdr:rowOff>43111</xdr:rowOff>
    </xdr:to>
    <xdr:sp macro="" textlink="">
      <xdr:nvSpPr>
        <xdr:cNvPr id="426" name="楕円 425"/>
        <xdr:cNvSpPr/>
      </xdr:nvSpPr>
      <xdr:spPr>
        <a:xfrm>
          <a:off x="8699500" y="1348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34238</xdr:rowOff>
    </xdr:from>
    <xdr:ext cx="534377" cy="259045"/>
    <xdr:sp macro="" textlink="">
      <xdr:nvSpPr>
        <xdr:cNvPr id="427" name="テキスト ボックス 426"/>
        <xdr:cNvSpPr txBox="1"/>
      </xdr:nvSpPr>
      <xdr:spPr>
        <a:xfrm>
          <a:off x="8483111" y="135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121819</xdr:rowOff>
    </xdr:from>
    <xdr:to>
      <xdr:col>41</xdr:col>
      <xdr:colOff>101600</xdr:colOff>
      <xdr:row>79</xdr:row>
      <xdr:rowOff>51969</xdr:rowOff>
    </xdr:to>
    <xdr:sp macro="" textlink="">
      <xdr:nvSpPr>
        <xdr:cNvPr id="428" name="楕円 427"/>
        <xdr:cNvSpPr/>
      </xdr:nvSpPr>
      <xdr:spPr>
        <a:xfrm>
          <a:off x="7810500" y="134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43096</xdr:rowOff>
    </xdr:from>
    <xdr:ext cx="534377" cy="259045"/>
    <xdr:sp macro="" textlink="">
      <xdr:nvSpPr>
        <xdr:cNvPr id="429" name="テキスト ボックス 428"/>
        <xdr:cNvSpPr txBox="1"/>
      </xdr:nvSpPr>
      <xdr:spPr>
        <a:xfrm>
          <a:off x="7594111" y="1358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96707</xdr:rowOff>
    </xdr:from>
    <xdr:to>
      <xdr:col>36</xdr:col>
      <xdr:colOff>165100</xdr:colOff>
      <xdr:row>78</xdr:row>
      <xdr:rowOff>26857</xdr:rowOff>
    </xdr:to>
    <xdr:sp macro="" textlink="">
      <xdr:nvSpPr>
        <xdr:cNvPr id="430" name="楕円 429"/>
        <xdr:cNvSpPr/>
      </xdr:nvSpPr>
      <xdr:spPr>
        <a:xfrm>
          <a:off x="6921500" y="1329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43384</xdr:rowOff>
    </xdr:from>
    <xdr:ext cx="534377" cy="259045"/>
    <xdr:sp macro="" textlink="">
      <xdr:nvSpPr>
        <xdr:cNvPr id="431" name="テキスト ボックス 430"/>
        <xdr:cNvSpPr txBox="1"/>
      </xdr:nvSpPr>
      <xdr:spPr>
        <a:xfrm>
          <a:off x="6705111" y="1307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63086</xdr:rowOff>
    </xdr:from>
    <xdr:to>
      <xdr:col>55</xdr:col>
      <xdr:colOff>0</xdr:colOff>
      <xdr:row>98</xdr:row>
      <xdr:rowOff>103941</xdr:rowOff>
    </xdr:to>
    <xdr:cxnSp macro="">
      <xdr:nvCxnSpPr>
        <xdr:cNvPr id="462" name="直線コネクタ 461"/>
        <xdr:cNvCxnSpPr/>
      </xdr:nvCxnSpPr>
      <xdr:spPr>
        <a:xfrm>
          <a:off x="9639300" y="16865186"/>
          <a:ext cx="838200" cy="4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4042</xdr:rowOff>
    </xdr:from>
    <xdr:to>
      <xdr:col>50</xdr:col>
      <xdr:colOff>114300</xdr:colOff>
      <xdr:row>98</xdr:row>
      <xdr:rowOff>63086</xdr:rowOff>
    </xdr:to>
    <xdr:cxnSp macro="">
      <xdr:nvCxnSpPr>
        <xdr:cNvPr id="465" name="直線コネクタ 464"/>
        <xdr:cNvCxnSpPr/>
      </xdr:nvCxnSpPr>
      <xdr:spPr>
        <a:xfrm>
          <a:off x="8750300" y="16806142"/>
          <a:ext cx="889000" cy="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4042</xdr:rowOff>
    </xdr:from>
    <xdr:to>
      <xdr:col>45</xdr:col>
      <xdr:colOff>177800</xdr:colOff>
      <xdr:row>98</xdr:row>
      <xdr:rowOff>95918</xdr:rowOff>
    </xdr:to>
    <xdr:cxnSp macro="">
      <xdr:nvCxnSpPr>
        <xdr:cNvPr id="468" name="直線コネクタ 467"/>
        <xdr:cNvCxnSpPr/>
      </xdr:nvCxnSpPr>
      <xdr:spPr>
        <a:xfrm flipV="1">
          <a:off x="7861300" y="16806142"/>
          <a:ext cx="889000" cy="9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95918</xdr:rowOff>
    </xdr:from>
    <xdr:to>
      <xdr:col>41</xdr:col>
      <xdr:colOff>50800</xdr:colOff>
      <xdr:row>99</xdr:row>
      <xdr:rowOff>30331</xdr:rowOff>
    </xdr:to>
    <xdr:cxnSp macro="">
      <xdr:nvCxnSpPr>
        <xdr:cNvPr id="471" name="直線コネクタ 470"/>
        <xdr:cNvCxnSpPr/>
      </xdr:nvCxnSpPr>
      <xdr:spPr>
        <a:xfrm flipV="1">
          <a:off x="6972300" y="16898018"/>
          <a:ext cx="889000" cy="10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53141</xdr:rowOff>
    </xdr:from>
    <xdr:to>
      <xdr:col>55</xdr:col>
      <xdr:colOff>50800</xdr:colOff>
      <xdr:row>98</xdr:row>
      <xdr:rowOff>154741</xdr:rowOff>
    </xdr:to>
    <xdr:sp macro="" textlink="">
      <xdr:nvSpPr>
        <xdr:cNvPr id="481" name="楕円 480"/>
        <xdr:cNvSpPr/>
      </xdr:nvSpPr>
      <xdr:spPr>
        <a:xfrm>
          <a:off x="10426700" y="168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31568</xdr:rowOff>
    </xdr:from>
    <xdr:ext cx="534377" cy="259045"/>
    <xdr:sp macro="" textlink="">
      <xdr:nvSpPr>
        <xdr:cNvPr id="482" name="普通建設事業費 （ うち更新整備　）該当値テキスト"/>
        <xdr:cNvSpPr txBox="1"/>
      </xdr:nvSpPr>
      <xdr:spPr>
        <a:xfrm>
          <a:off x="10528300" y="168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12286</xdr:rowOff>
    </xdr:from>
    <xdr:to>
      <xdr:col>50</xdr:col>
      <xdr:colOff>165100</xdr:colOff>
      <xdr:row>98</xdr:row>
      <xdr:rowOff>113886</xdr:rowOff>
    </xdr:to>
    <xdr:sp macro="" textlink="">
      <xdr:nvSpPr>
        <xdr:cNvPr id="483" name="楕円 482"/>
        <xdr:cNvSpPr/>
      </xdr:nvSpPr>
      <xdr:spPr>
        <a:xfrm>
          <a:off x="9588500" y="168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105013</xdr:rowOff>
    </xdr:from>
    <xdr:ext cx="534377" cy="259045"/>
    <xdr:sp macro="" textlink="">
      <xdr:nvSpPr>
        <xdr:cNvPr id="484" name="テキスト ボックス 483"/>
        <xdr:cNvSpPr txBox="1"/>
      </xdr:nvSpPr>
      <xdr:spPr>
        <a:xfrm>
          <a:off x="9372111" y="1690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124692</xdr:rowOff>
    </xdr:from>
    <xdr:to>
      <xdr:col>46</xdr:col>
      <xdr:colOff>38100</xdr:colOff>
      <xdr:row>98</xdr:row>
      <xdr:rowOff>54842</xdr:rowOff>
    </xdr:to>
    <xdr:sp macro="" textlink="">
      <xdr:nvSpPr>
        <xdr:cNvPr id="485" name="楕円 484"/>
        <xdr:cNvSpPr/>
      </xdr:nvSpPr>
      <xdr:spPr>
        <a:xfrm>
          <a:off x="8699500" y="1675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45969</xdr:rowOff>
    </xdr:from>
    <xdr:ext cx="534377" cy="259045"/>
    <xdr:sp macro="" textlink="">
      <xdr:nvSpPr>
        <xdr:cNvPr id="486" name="テキスト ボックス 485"/>
        <xdr:cNvSpPr txBox="1"/>
      </xdr:nvSpPr>
      <xdr:spPr>
        <a:xfrm>
          <a:off x="8483111" y="168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45118</xdr:rowOff>
    </xdr:from>
    <xdr:to>
      <xdr:col>41</xdr:col>
      <xdr:colOff>101600</xdr:colOff>
      <xdr:row>98</xdr:row>
      <xdr:rowOff>146718</xdr:rowOff>
    </xdr:to>
    <xdr:sp macro="" textlink="">
      <xdr:nvSpPr>
        <xdr:cNvPr id="487" name="楕円 486"/>
        <xdr:cNvSpPr/>
      </xdr:nvSpPr>
      <xdr:spPr>
        <a:xfrm>
          <a:off x="7810500" y="168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137845</xdr:rowOff>
    </xdr:from>
    <xdr:ext cx="534377" cy="259045"/>
    <xdr:sp macro="" textlink="">
      <xdr:nvSpPr>
        <xdr:cNvPr id="488" name="テキスト ボックス 487"/>
        <xdr:cNvSpPr txBox="1"/>
      </xdr:nvSpPr>
      <xdr:spPr>
        <a:xfrm>
          <a:off x="7594111" y="1693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150981</xdr:rowOff>
    </xdr:from>
    <xdr:to>
      <xdr:col>36</xdr:col>
      <xdr:colOff>165100</xdr:colOff>
      <xdr:row>99</xdr:row>
      <xdr:rowOff>81131</xdr:rowOff>
    </xdr:to>
    <xdr:sp macro="" textlink="">
      <xdr:nvSpPr>
        <xdr:cNvPr id="489" name="楕円 488"/>
        <xdr:cNvSpPr/>
      </xdr:nvSpPr>
      <xdr:spPr>
        <a:xfrm>
          <a:off x="6921500" y="16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72258</xdr:rowOff>
    </xdr:from>
    <xdr:ext cx="469744" cy="259045"/>
    <xdr:sp macro="" textlink="">
      <xdr:nvSpPr>
        <xdr:cNvPr id="490" name="テキスト ボックス 489"/>
        <xdr:cNvSpPr txBox="1"/>
      </xdr:nvSpPr>
      <xdr:spPr>
        <a:xfrm>
          <a:off x="6737428" y="1704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101105</xdr:rowOff>
    </xdr:from>
    <xdr:to>
      <xdr:col>85</xdr:col>
      <xdr:colOff>127000</xdr:colOff>
      <xdr:row>39</xdr:row>
      <xdr:rowOff>43104</xdr:rowOff>
    </xdr:to>
    <xdr:cxnSp macro="">
      <xdr:nvCxnSpPr>
        <xdr:cNvPr id="519" name="直線コネクタ 518"/>
        <xdr:cNvCxnSpPr/>
      </xdr:nvCxnSpPr>
      <xdr:spPr>
        <a:xfrm flipV="1">
          <a:off x="15481300" y="6616205"/>
          <a:ext cx="838200" cy="1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166650</xdr:rowOff>
    </xdr:from>
    <xdr:to>
      <xdr:col>81</xdr:col>
      <xdr:colOff>50800</xdr:colOff>
      <xdr:row>39</xdr:row>
      <xdr:rowOff>43104</xdr:rowOff>
    </xdr:to>
    <xdr:cxnSp macro="">
      <xdr:nvCxnSpPr>
        <xdr:cNvPr id="522" name="直線コネクタ 521"/>
        <xdr:cNvCxnSpPr/>
      </xdr:nvCxnSpPr>
      <xdr:spPr>
        <a:xfrm>
          <a:off x="14592300" y="6681750"/>
          <a:ext cx="889000" cy="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89040</xdr:rowOff>
    </xdr:from>
    <xdr:to>
      <xdr:col>76</xdr:col>
      <xdr:colOff>114300</xdr:colOff>
      <xdr:row>38</xdr:row>
      <xdr:rowOff>166650</xdr:rowOff>
    </xdr:to>
    <xdr:cxnSp macro="">
      <xdr:nvCxnSpPr>
        <xdr:cNvPr id="525" name="直線コネクタ 524"/>
        <xdr:cNvCxnSpPr/>
      </xdr:nvCxnSpPr>
      <xdr:spPr>
        <a:xfrm>
          <a:off x="13703300" y="6604140"/>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89040</xdr:rowOff>
    </xdr:from>
    <xdr:to>
      <xdr:col>71</xdr:col>
      <xdr:colOff>177800</xdr:colOff>
      <xdr:row>38</xdr:row>
      <xdr:rowOff>148082</xdr:rowOff>
    </xdr:to>
    <xdr:cxnSp macro="">
      <xdr:nvCxnSpPr>
        <xdr:cNvPr id="528" name="直線コネクタ 527"/>
        <xdr:cNvCxnSpPr/>
      </xdr:nvCxnSpPr>
      <xdr:spPr>
        <a:xfrm flipV="1">
          <a:off x="12814300" y="6604140"/>
          <a:ext cx="889000" cy="5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61320</xdr:rowOff>
    </xdr:from>
    <xdr:ext cx="469744" cy="259045"/>
    <xdr:sp macro="" textlink="">
      <xdr:nvSpPr>
        <xdr:cNvPr id="530" name="テキスト ボックス 529"/>
        <xdr:cNvSpPr txBox="1"/>
      </xdr:nvSpPr>
      <xdr:spPr>
        <a:xfrm>
          <a:off x="13468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49306</xdr:rowOff>
    </xdr:from>
    <xdr:ext cx="469744" cy="259045"/>
    <xdr:sp macro="" textlink="">
      <xdr:nvSpPr>
        <xdr:cNvPr id="532" name="テキスト ボックス 531"/>
        <xdr:cNvSpPr txBox="1"/>
      </xdr:nvSpPr>
      <xdr:spPr>
        <a:xfrm>
          <a:off x="12579428" y="67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50305</xdr:rowOff>
    </xdr:from>
    <xdr:to>
      <xdr:col>85</xdr:col>
      <xdr:colOff>177800</xdr:colOff>
      <xdr:row>38</xdr:row>
      <xdr:rowOff>151905</xdr:rowOff>
    </xdr:to>
    <xdr:sp macro="" textlink="">
      <xdr:nvSpPr>
        <xdr:cNvPr id="538" name="楕円 537"/>
        <xdr:cNvSpPr/>
      </xdr:nvSpPr>
      <xdr:spPr>
        <a:xfrm>
          <a:off x="16268700" y="65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9682</xdr:rowOff>
    </xdr:from>
    <xdr:ext cx="469744" cy="259045"/>
    <xdr:sp macro="" textlink="">
      <xdr:nvSpPr>
        <xdr:cNvPr id="539" name="災害復旧事業費該当値テキスト"/>
        <xdr:cNvSpPr txBox="1"/>
      </xdr:nvSpPr>
      <xdr:spPr>
        <a:xfrm>
          <a:off x="16370300" y="635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163754</xdr:rowOff>
    </xdr:from>
    <xdr:to>
      <xdr:col>81</xdr:col>
      <xdr:colOff>101600</xdr:colOff>
      <xdr:row>39</xdr:row>
      <xdr:rowOff>93904</xdr:rowOff>
    </xdr:to>
    <xdr:sp macro="" textlink="">
      <xdr:nvSpPr>
        <xdr:cNvPr id="540" name="楕円 539"/>
        <xdr:cNvSpPr/>
      </xdr:nvSpPr>
      <xdr:spPr>
        <a:xfrm>
          <a:off x="15430500" y="66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85031</xdr:rowOff>
    </xdr:from>
    <xdr:ext cx="378565" cy="259045"/>
    <xdr:sp macro="" textlink="">
      <xdr:nvSpPr>
        <xdr:cNvPr id="541" name="テキスト ボックス 540"/>
        <xdr:cNvSpPr txBox="1"/>
      </xdr:nvSpPr>
      <xdr:spPr>
        <a:xfrm>
          <a:off x="15292017" y="67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115850</xdr:rowOff>
    </xdr:from>
    <xdr:to>
      <xdr:col>76</xdr:col>
      <xdr:colOff>165100</xdr:colOff>
      <xdr:row>39</xdr:row>
      <xdr:rowOff>46000</xdr:rowOff>
    </xdr:to>
    <xdr:sp macro="" textlink="">
      <xdr:nvSpPr>
        <xdr:cNvPr id="542" name="楕円 541"/>
        <xdr:cNvSpPr/>
      </xdr:nvSpPr>
      <xdr:spPr>
        <a:xfrm>
          <a:off x="14541500" y="66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37127</xdr:rowOff>
    </xdr:from>
    <xdr:ext cx="469744" cy="259045"/>
    <xdr:sp macro="" textlink="">
      <xdr:nvSpPr>
        <xdr:cNvPr id="543" name="テキスト ボックス 542"/>
        <xdr:cNvSpPr txBox="1"/>
      </xdr:nvSpPr>
      <xdr:spPr>
        <a:xfrm>
          <a:off x="14357428" y="67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38240</xdr:rowOff>
    </xdr:from>
    <xdr:to>
      <xdr:col>72</xdr:col>
      <xdr:colOff>38100</xdr:colOff>
      <xdr:row>38</xdr:row>
      <xdr:rowOff>139840</xdr:rowOff>
    </xdr:to>
    <xdr:sp macro="" textlink="">
      <xdr:nvSpPr>
        <xdr:cNvPr id="544" name="楕円 543"/>
        <xdr:cNvSpPr/>
      </xdr:nvSpPr>
      <xdr:spPr>
        <a:xfrm>
          <a:off x="13652500" y="65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156367</xdr:rowOff>
    </xdr:from>
    <xdr:ext cx="469744" cy="259045"/>
    <xdr:sp macro="" textlink="">
      <xdr:nvSpPr>
        <xdr:cNvPr id="545" name="テキスト ボックス 544"/>
        <xdr:cNvSpPr txBox="1"/>
      </xdr:nvSpPr>
      <xdr:spPr>
        <a:xfrm>
          <a:off x="13468428" y="632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97282</xdr:rowOff>
    </xdr:from>
    <xdr:to>
      <xdr:col>67</xdr:col>
      <xdr:colOff>101600</xdr:colOff>
      <xdr:row>39</xdr:row>
      <xdr:rowOff>27432</xdr:rowOff>
    </xdr:to>
    <xdr:sp macro="" textlink="">
      <xdr:nvSpPr>
        <xdr:cNvPr id="546" name="楕円 545"/>
        <xdr:cNvSpPr/>
      </xdr:nvSpPr>
      <xdr:spPr>
        <a:xfrm>
          <a:off x="12763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43959</xdr:rowOff>
    </xdr:from>
    <xdr:ext cx="469744" cy="259045"/>
    <xdr:sp macro="" textlink="">
      <xdr:nvSpPr>
        <xdr:cNvPr id="547" name="テキスト ボックス 546"/>
        <xdr:cNvSpPr txBox="1"/>
      </xdr:nvSpPr>
      <xdr:spPr>
        <a:xfrm>
          <a:off x="12579428" y="638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126873</xdr:rowOff>
    </xdr:from>
    <xdr:to>
      <xdr:col>85</xdr:col>
      <xdr:colOff>127000</xdr:colOff>
      <xdr:row>76</xdr:row>
      <xdr:rowOff>131063</xdr:rowOff>
    </xdr:to>
    <xdr:cxnSp macro="">
      <xdr:nvCxnSpPr>
        <xdr:cNvPr id="625" name="直線コネクタ 624"/>
        <xdr:cNvCxnSpPr/>
      </xdr:nvCxnSpPr>
      <xdr:spPr>
        <a:xfrm flipV="1">
          <a:off x="15481300" y="13157073"/>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106781</xdr:rowOff>
    </xdr:from>
    <xdr:to>
      <xdr:col>81</xdr:col>
      <xdr:colOff>50800</xdr:colOff>
      <xdr:row>76</xdr:row>
      <xdr:rowOff>131063</xdr:rowOff>
    </xdr:to>
    <xdr:cxnSp macro="">
      <xdr:nvCxnSpPr>
        <xdr:cNvPr id="628" name="直線コネクタ 627"/>
        <xdr:cNvCxnSpPr/>
      </xdr:nvCxnSpPr>
      <xdr:spPr>
        <a:xfrm>
          <a:off x="14592300" y="13136981"/>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99848</xdr:rowOff>
    </xdr:from>
    <xdr:to>
      <xdr:col>76</xdr:col>
      <xdr:colOff>114300</xdr:colOff>
      <xdr:row>76</xdr:row>
      <xdr:rowOff>106781</xdr:rowOff>
    </xdr:to>
    <xdr:cxnSp macro="">
      <xdr:nvCxnSpPr>
        <xdr:cNvPr id="631" name="直線コネクタ 630"/>
        <xdr:cNvCxnSpPr/>
      </xdr:nvCxnSpPr>
      <xdr:spPr>
        <a:xfrm>
          <a:off x="13703300" y="13130048"/>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52324</xdr:rowOff>
    </xdr:from>
    <xdr:to>
      <xdr:col>71</xdr:col>
      <xdr:colOff>177800</xdr:colOff>
      <xdr:row>76</xdr:row>
      <xdr:rowOff>99848</xdr:rowOff>
    </xdr:to>
    <xdr:cxnSp macro="">
      <xdr:nvCxnSpPr>
        <xdr:cNvPr id="634" name="直線コネクタ 633"/>
        <xdr:cNvCxnSpPr/>
      </xdr:nvCxnSpPr>
      <xdr:spPr>
        <a:xfrm>
          <a:off x="12814300" y="12911074"/>
          <a:ext cx="889000" cy="2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76073</xdr:rowOff>
    </xdr:from>
    <xdr:to>
      <xdr:col>85</xdr:col>
      <xdr:colOff>177800</xdr:colOff>
      <xdr:row>77</xdr:row>
      <xdr:rowOff>6223</xdr:rowOff>
    </xdr:to>
    <xdr:sp macro="" textlink="">
      <xdr:nvSpPr>
        <xdr:cNvPr id="644" name="楕円 643"/>
        <xdr:cNvSpPr/>
      </xdr:nvSpPr>
      <xdr:spPr>
        <a:xfrm>
          <a:off x="16268700" y="131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54500</xdr:rowOff>
    </xdr:from>
    <xdr:ext cx="534377" cy="259045"/>
    <xdr:sp macro="" textlink="">
      <xdr:nvSpPr>
        <xdr:cNvPr id="645" name="公債費該当値テキスト"/>
        <xdr:cNvSpPr txBox="1"/>
      </xdr:nvSpPr>
      <xdr:spPr>
        <a:xfrm>
          <a:off x="16370300" y="130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80263</xdr:rowOff>
    </xdr:from>
    <xdr:to>
      <xdr:col>81</xdr:col>
      <xdr:colOff>101600</xdr:colOff>
      <xdr:row>77</xdr:row>
      <xdr:rowOff>10413</xdr:rowOff>
    </xdr:to>
    <xdr:sp macro="" textlink="">
      <xdr:nvSpPr>
        <xdr:cNvPr id="646" name="楕円 645"/>
        <xdr:cNvSpPr/>
      </xdr:nvSpPr>
      <xdr:spPr>
        <a:xfrm>
          <a:off x="15430500" y="131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1540</xdr:rowOff>
    </xdr:from>
    <xdr:ext cx="534377" cy="259045"/>
    <xdr:sp macro="" textlink="">
      <xdr:nvSpPr>
        <xdr:cNvPr id="647" name="テキスト ボックス 646"/>
        <xdr:cNvSpPr txBox="1"/>
      </xdr:nvSpPr>
      <xdr:spPr>
        <a:xfrm>
          <a:off x="15214111" y="1320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55981</xdr:rowOff>
    </xdr:from>
    <xdr:to>
      <xdr:col>76</xdr:col>
      <xdr:colOff>165100</xdr:colOff>
      <xdr:row>76</xdr:row>
      <xdr:rowOff>157581</xdr:rowOff>
    </xdr:to>
    <xdr:sp macro="" textlink="">
      <xdr:nvSpPr>
        <xdr:cNvPr id="648" name="楕円 647"/>
        <xdr:cNvSpPr/>
      </xdr:nvSpPr>
      <xdr:spPr>
        <a:xfrm>
          <a:off x="145415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148708</xdr:rowOff>
    </xdr:from>
    <xdr:ext cx="534377" cy="259045"/>
    <xdr:sp macro="" textlink="">
      <xdr:nvSpPr>
        <xdr:cNvPr id="649" name="テキスト ボックス 648"/>
        <xdr:cNvSpPr txBox="1"/>
      </xdr:nvSpPr>
      <xdr:spPr>
        <a:xfrm>
          <a:off x="14325111" y="131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49048</xdr:rowOff>
    </xdr:from>
    <xdr:to>
      <xdr:col>72</xdr:col>
      <xdr:colOff>38100</xdr:colOff>
      <xdr:row>76</xdr:row>
      <xdr:rowOff>150648</xdr:rowOff>
    </xdr:to>
    <xdr:sp macro="" textlink="">
      <xdr:nvSpPr>
        <xdr:cNvPr id="650" name="楕円 649"/>
        <xdr:cNvSpPr/>
      </xdr:nvSpPr>
      <xdr:spPr>
        <a:xfrm>
          <a:off x="13652500" y="1307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141775</xdr:rowOff>
    </xdr:from>
    <xdr:ext cx="534377" cy="259045"/>
    <xdr:sp macro="" textlink="">
      <xdr:nvSpPr>
        <xdr:cNvPr id="651" name="テキスト ボックス 650"/>
        <xdr:cNvSpPr txBox="1"/>
      </xdr:nvSpPr>
      <xdr:spPr>
        <a:xfrm>
          <a:off x="13436111" y="13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1524</xdr:rowOff>
    </xdr:from>
    <xdr:to>
      <xdr:col>67</xdr:col>
      <xdr:colOff>101600</xdr:colOff>
      <xdr:row>75</xdr:row>
      <xdr:rowOff>103124</xdr:rowOff>
    </xdr:to>
    <xdr:sp macro="" textlink="">
      <xdr:nvSpPr>
        <xdr:cNvPr id="652" name="楕円 651"/>
        <xdr:cNvSpPr/>
      </xdr:nvSpPr>
      <xdr:spPr>
        <a:xfrm>
          <a:off x="12763500" y="128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94251</xdr:rowOff>
    </xdr:from>
    <xdr:ext cx="534377" cy="259045"/>
    <xdr:sp macro="" textlink="">
      <xdr:nvSpPr>
        <xdr:cNvPr id="653" name="テキスト ボックス 652"/>
        <xdr:cNvSpPr txBox="1"/>
      </xdr:nvSpPr>
      <xdr:spPr>
        <a:xfrm>
          <a:off x="12547111" y="129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65926</xdr:rowOff>
    </xdr:from>
    <xdr:to>
      <xdr:col>85</xdr:col>
      <xdr:colOff>127000</xdr:colOff>
      <xdr:row>98</xdr:row>
      <xdr:rowOff>93779</xdr:rowOff>
    </xdr:to>
    <xdr:cxnSp macro="">
      <xdr:nvCxnSpPr>
        <xdr:cNvPr id="680" name="直線コネクタ 679"/>
        <xdr:cNvCxnSpPr/>
      </xdr:nvCxnSpPr>
      <xdr:spPr>
        <a:xfrm>
          <a:off x="15481300" y="16868026"/>
          <a:ext cx="838200" cy="2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65926</xdr:rowOff>
    </xdr:from>
    <xdr:to>
      <xdr:col>81</xdr:col>
      <xdr:colOff>50800</xdr:colOff>
      <xdr:row>98</xdr:row>
      <xdr:rowOff>111418</xdr:rowOff>
    </xdr:to>
    <xdr:cxnSp macro="">
      <xdr:nvCxnSpPr>
        <xdr:cNvPr id="683" name="直線コネクタ 682"/>
        <xdr:cNvCxnSpPr/>
      </xdr:nvCxnSpPr>
      <xdr:spPr>
        <a:xfrm flipV="1">
          <a:off x="14592300" y="16868026"/>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77704</xdr:rowOff>
    </xdr:from>
    <xdr:to>
      <xdr:col>76</xdr:col>
      <xdr:colOff>114300</xdr:colOff>
      <xdr:row>98</xdr:row>
      <xdr:rowOff>111418</xdr:rowOff>
    </xdr:to>
    <xdr:cxnSp macro="">
      <xdr:nvCxnSpPr>
        <xdr:cNvPr id="686" name="直線コネクタ 685"/>
        <xdr:cNvCxnSpPr/>
      </xdr:nvCxnSpPr>
      <xdr:spPr>
        <a:xfrm>
          <a:off x="13703300" y="16879804"/>
          <a:ext cx="889000" cy="3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33483</xdr:rowOff>
    </xdr:from>
    <xdr:to>
      <xdr:col>71</xdr:col>
      <xdr:colOff>177800</xdr:colOff>
      <xdr:row>98</xdr:row>
      <xdr:rowOff>77704</xdr:rowOff>
    </xdr:to>
    <xdr:cxnSp macro="">
      <xdr:nvCxnSpPr>
        <xdr:cNvPr id="689" name="直線コネクタ 688"/>
        <xdr:cNvCxnSpPr/>
      </xdr:nvCxnSpPr>
      <xdr:spPr>
        <a:xfrm>
          <a:off x="12814300" y="16835583"/>
          <a:ext cx="8890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117353</xdr:rowOff>
    </xdr:from>
    <xdr:ext cx="534377" cy="259045"/>
    <xdr:sp macro="" textlink="">
      <xdr:nvSpPr>
        <xdr:cNvPr id="693" name="テキスト ボックス 692"/>
        <xdr:cNvSpPr txBox="1"/>
      </xdr:nvSpPr>
      <xdr:spPr>
        <a:xfrm>
          <a:off x="12547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42979</xdr:rowOff>
    </xdr:from>
    <xdr:to>
      <xdr:col>85</xdr:col>
      <xdr:colOff>177800</xdr:colOff>
      <xdr:row>98</xdr:row>
      <xdr:rowOff>144579</xdr:rowOff>
    </xdr:to>
    <xdr:sp macro="" textlink="">
      <xdr:nvSpPr>
        <xdr:cNvPr id="699" name="楕円 698"/>
        <xdr:cNvSpPr/>
      </xdr:nvSpPr>
      <xdr:spPr>
        <a:xfrm>
          <a:off x="16268700" y="1684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534377" cy="259045"/>
    <xdr:sp macro="" textlink="">
      <xdr:nvSpPr>
        <xdr:cNvPr id="700" name="積立金該当値テキスト"/>
        <xdr:cNvSpPr txBox="1"/>
      </xdr:nvSpPr>
      <xdr:spPr>
        <a:xfrm>
          <a:off x="16370300" y="167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15126</xdr:rowOff>
    </xdr:from>
    <xdr:to>
      <xdr:col>81</xdr:col>
      <xdr:colOff>101600</xdr:colOff>
      <xdr:row>98</xdr:row>
      <xdr:rowOff>116726</xdr:rowOff>
    </xdr:to>
    <xdr:sp macro="" textlink="">
      <xdr:nvSpPr>
        <xdr:cNvPr id="701" name="楕円 700"/>
        <xdr:cNvSpPr/>
      </xdr:nvSpPr>
      <xdr:spPr>
        <a:xfrm>
          <a:off x="15430500" y="168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133253</xdr:rowOff>
    </xdr:from>
    <xdr:ext cx="534377" cy="259045"/>
    <xdr:sp macro="" textlink="">
      <xdr:nvSpPr>
        <xdr:cNvPr id="702" name="テキスト ボックス 701"/>
        <xdr:cNvSpPr txBox="1"/>
      </xdr:nvSpPr>
      <xdr:spPr>
        <a:xfrm>
          <a:off x="15214111" y="165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60618</xdr:rowOff>
    </xdr:from>
    <xdr:to>
      <xdr:col>76</xdr:col>
      <xdr:colOff>165100</xdr:colOff>
      <xdr:row>98</xdr:row>
      <xdr:rowOff>162218</xdr:rowOff>
    </xdr:to>
    <xdr:sp macro="" textlink="">
      <xdr:nvSpPr>
        <xdr:cNvPr id="703" name="楕円 702"/>
        <xdr:cNvSpPr/>
      </xdr:nvSpPr>
      <xdr:spPr>
        <a:xfrm>
          <a:off x="14541500" y="168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153345</xdr:rowOff>
    </xdr:from>
    <xdr:ext cx="469744" cy="259045"/>
    <xdr:sp macro="" textlink="">
      <xdr:nvSpPr>
        <xdr:cNvPr id="704" name="テキスト ボックス 703"/>
        <xdr:cNvSpPr txBox="1"/>
      </xdr:nvSpPr>
      <xdr:spPr>
        <a:xfrm>
          <a:off x="14357428" y="169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26904</xdr:rowOff>
    </xdr:from>
    <xdr:to>
      <xdr:col>72</xdr:col>
      <xdr:colOff>38100</xdr:colOff>
      <xdr:row>98</xdr:row>
      <xdr:rowOff>128504</xdr:rowOff>
    </xdr:to>
    <xdr:sp macro="" textlink="">
      <xdr:nvSpPr>
        <xdr:cNvPr id="705" name="楕円 704"/>
        <xdr:cNvSpPr/>
      </xdr:nvSpPr>
      <xdr:spPr>
        <a:xfrm>
          <a:off x="13652500" y="168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145031</xdr:rowOff>
    </xdr:from>
    <xdr:ext cx="534377" cy="259045"/>
    <xdr:sp macro="" textlink="">
      <xdr:nvSpPr>
        <xdr:cNvPr id="706" name="テキスト ボックス 705"/>
        <xdr:cNvSpPr txBox="1"/>
      </xdr:nvSpPr>
      <xdr:spPr>
        <a:xfrm>
          <a:off x="13436111" y="1660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154133</xdr:rowOff>
    </xdr:from>
    <xdr:to>
      <xdr:col>67</xdr:col>
      <xdr:colOff>101600</xdr:colOff>
      <xdr:row>98</xdr:row>
      <xdr:rowOff>84283</xdr:rowOff>
    </xdr:to>
    <xdr:sp macro="" textlink="">
      <xdr:nvSpPr>
        <xdr:cNvPr id="707" name="楕円 706"/>
        <xdr:cNvSpPr/>
      </xdr:nvSpPr>
      <xdr:spPr>
        <a:xfrm>
          <a:off x="12763500" y="167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100810</xdr:rowOff>
    </xdr:from>
    <xdr:ext cx="534377" cy="259045"/>
    <xdr:sp macro="" textlink="">
      <xdr:nvSpPr>
        <xdr:cNvPr id="708" name="テキスト ボックス 707"/>
        <xdr:cNvSpPr txBox="1"/>
      </xdr:nvSpPr>
      <xdr:spPr>
        <a:xfrm>
          <a:off x="12547111" y="165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49762</xdr:rowOff>
    </xdr:from>
    <xdr:to>
      <xdr:col>116</xdr:col>
      <xdr:colOff>63500</xdr:colOff>
      <xdr:row>38</xdr:row>
      <xdr:rowOff>23506</xdr:rowOff>
    </xdr:to>
    <xdr:cxnSp macro="">
      <xdr:nvCxnSpPr>
        <xdr:cNvPr id="739" name="直線コネクタ 738"/>
        <xdr:cNvCxnSpPr/>
      </xdr:nvCxnSpPr>
      <xdr:spPr>
        <a:xfrm>
          <a:off x="21323300" y="6393412"/>
          <a:ext cx="838200" cy="1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110831</xdr:rowOff>
    </xdr:from>
    <xdr:to>
      <xdr:col>111</xdr:col>
      <xdr:colOff>177800</xdr:colOff>
      <xdr:row>37</xdr:row>
      <xdr:rowOff>49762</xdr:rowOff>
    </xdr:to>
    <xdr:cxnSp macro="">
      <xdr:nvCxnSpPr>
        <xdr:cNvPr id="742" name="直線コネクタ 741"/>
        <xdr:cNvCxnSpPr/>
      </xdr:nvCxnSpPr>
      <xdr:spPr>
        <a:xfrm>
          <a:off x="20434300" y="6111581"/>
          <a:ext cx="889000" cy="28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110831</xdr:rowOff>
    </xdr:from>
    <xdr:to>
      <xdr:col>107</xdr:col>
      <xdr:colOff>50800</xdr:colOff>
      <xdr:row>36</xdr:row>
      <xdr:rowOff>76443</xdr:rowOff>
    </xdr:to>
    <xdr:cxnSp macro="">
      <xdr:nvCxnSpPr>
        <xdr:cNvPr id="745" name="直線コネクタ 744"/>
        <xdr:cNvCxnSpPr/>
      </xdr:nvCxnSpPr>
      <xdr:spPr>
        <a:xfrm flipV="1">
          <a:off x="19545300" y="6111581"/>
          <a:ext cx="889000" cy="13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76443</xdr:rowOff>
    </xdr:from>
    <xdr:to>
      <xdr:col>102</xdr:col>
      <xdr:colOff>114300</xdr:colOff>
      <xdr:row>37</xdr:row>
      <xdr:rowOff>9986</xdr:rowOff>
    </xdr:to>
    <xdr:cxnSp macro="">
      <xdr:nvCxnSpPr>
        <xdr:cNvPr id="748" name="直線コネクタ 747"/>
        <xdr:cNvCxnSpPr/>
      </xdr:nvCxnSpPr>
      <xdr:spPr>
        <a:xfrm flipV="1">
          <a:off x="18656300" y="6248643"/>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54297</xdr:rowOff>
    </xdr:from>
    <xdr:ext cx="469744" cy="259045"/>
    <xdr:sp macro="" textlink="">
      <xdr:nvSpPr>
        <xdr:cNvPr id="750" name="テキスト ボックス 749"/>
        <xdr:cNvSpPr txBox="1"/>
      </xdr:nvSpPr>
      <xdr:spPr>
        <a:xfrm>
          <a:off x="19310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70429</xdr:rowOff>
    </xdr:from>
    <xdr:ext cx="469744" cy="259045"/>
    <xdr:sp macro="" textlink="">
      <xdr:nvSpPr>
        <xdr:cNvPr id="752" name="テキスト ボックス 751"/>
        <xdr:cNvSpPr txBox="1"/>
      </xdr:nvSpPr>
      <xdr:spPr>
        <a:xfrm>
          <a:off x="18421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144156</xdr:rowOff>
    </xdr:from>
    <xdr:to>
      <xdr:col>116</xdr:col>
      <xdr:colOff>114300</xdr:colOff>
      <xdr:row>38</xdr:row>
      <xdr:rowOff>74306</xdr:rowOff>
    </xdr:to>
    <xdr:sp macro="" textlink="">
      <xdr:nvSpPr>
        <xdr:cNvPr id="758" name="楕円 757"/>
        <xdr:cNvSpPr/>
      </xdr:nvSpPr>
      <xdr:spPr>
        <a:xfrm>
          <a:off x="22110700" y="64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167033</xdr:rowOff>
    </xdr:from>
    <xdr:ext cx="469744" cy="259045"/>
    <xdr:sp macro="" textlink="">
      <xdr:nvSpPr>
        <xdr:cNvPr id="759" name="投資及び出資金該当値テキスト"/>
        <xdr:cNvSpPr txBox="1"/>
      </xdr:nvSpPr>
      <xdr:spPr>
        <a:xfrm>
          <a:off x="22212300" y="633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170412</xdr:rowOff>
    </xdr:from>
    <xdr:to>
      <xdr:col>112</xdr:col>
      <xdr:colOff>38100</xdr:colOff>
      <xdr:row>37</xdr:row>
      <xdr:rowOff>100562</xdr:rowOff>
    </xdr:to>
    <xdr:sp macro="" textlink="">
      <xdr:nvSpPr>
        <xdr:cNvPr id="760" name="楕円 759"/>
        <xdr:cNvSpPr/>
      </xdr:nvSpPr>
      <xdr:spPr>
        <a:xfrm>
          <a:off x="21272500" y="63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117089</xdr:rowOff>
    </xdr:from>
    <xdr:ext cx="534377" cy="259045"/>
    <xdr:sp macro="" textlink="">
      <xdr:nvSpPr>
        <xdr:cNvPr id="761" name="テキスト ボックス 760"/>
        <xdr:cNvSpPr txBox="1"/>
      </xdr:nvSpPr>
      <xdr:spPr>
        <a:xfrm>
          <a:off x="21056111" y="611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60031</xdr:rowOff>
    </xdr:from>
    <xdr:to>
      <xdr:col>107</xdr:col>
      <xdr:colOff>101600</xdr:colOff>
      <xdr:row>35</xdr:row>
      <xdr:rowOff>161631</xdr:rowOff>
    </xdr:to>
    <xdr:sp macro="" textlink="">
      <xdr:nvSpPr>
        <xdr:cNvPr id="762" name="楕円 761"/>
        <xdr:cNvSpPr/>
      </xdr:nvSpPr>
      <xdr:spPr>
        <a:xfrm>
          <a:off x="20383500" y="606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6708</xdr:rowOff>
    </xdr:from>
    <xdr:ext cx="534377" cy="259045"/>
    <xdr:sp macro="" textlink="">
      <xdr:nvSpPr>
        <xdr:cNvPr id="763" name="テキスト ボックス 762"/>
        <xdr:cNvSpPr txBox="1"/>
      </xdr:nvSpPr>
      <xdr:spPr>
        <a:xfrm>
          <a:off x="20167111" y="583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25643</xdr:rowOff>
    </xdr:from>
    <xdr:to>
      <xdr:col>102</xdr:col>
      <xdr:colOff>165100</xdr:colOff>
      <xdr:row>36</xdr:row>
      <xdr:rowOff>127243</xdr:rowOff>
    </xdr:to>
    <xdr:sp macro="" textlink="">
      <xdr:nvSpPr>
        <xdr:cNvPr id="764" name="楕円 763"/>
        <xdr:cNvSpPr/>
      </xdr:nvSpPr>
      <xdr:spPr>
        <a:xfrm>
          <a:off x="19494500" y="619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143770</xdr:rowOff>
    </xdr:from>
    <xdr:ext cx="534377" cy="259045"/>
    <xdr:sp macro="" textlink="">
      <xdr:nvSpPr>
        <xdr:cNvPr id="765" name="テキスト ボックス 764"/>
        <xdr:cNvSpPr txBox="1"/>
      </xdr:nvSpPr>
      <xdr:spPr>
        <a:xfrm>
          <a:off x="19278111" y="597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130636</xdr:rowOff>
    </xdr:from>
    <xdr:to>
      <xdr:col>98</xdr:col>
      <xdr:colOff>38100</xdr:colOff>
      <xdr:row>37</xdr:row>
      <xdr:rowOff>60786</xdr:rowOff>
    </xdr:to>
    <xdr:sp macro="" textlink="">
      <xdr:nvSpPr>
        <xdr:cNvPr id="766" name="楕円 765"/>
        <xdr:cNvSpPr/>
      </xdr:nvSpPr>
      <xdr:spPr>
        <a:xfrm>
          <a:off x="18605500" y="63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77313</xdr:rowOff>
    </xdr:from>
    <xdr:ext cx="534377" cy="259045"/>
    <xdr:sp macro="" textlink="">
      <xdr:nvSpPr>
        <xdr:cNvPr id="767" name="テキスト ボックス 766"/>
        <xdr:cNvSpPr txBox="1"/>
      </xdr:nvSpPr>
      <xdr:spPr>
        <a:xfrm>
          <a:off x="18389111" y="607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120178</xdr:rowOff>
    </xdr:from>
    <xdr:to>
      <xdr:col>116</xdr:col>
      <xdr:colOff>63500</xdr:colOff>
      <xdr:row>56</xdr:row>
      <xdr:rowOff>137780</xdr:rowOff>
    </xdr:to>
    <xdr:cxnSp macro="">
      <xdr:nvCxnSpPr>
        <xdr:cNvPr id="794" name="直線コネクタ 793"/>
        <xdr:cNvCxnSpPr/>
      </xdr:nvCxnSpPr>
      <xdr:spPr>
        <a:xfrm flipV="1">
          <a:off x="21323300" y="9207028"/>
          <a:ext cx="838200" cy="53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136911</xdr:rowOff>
    </xdr:from>
    <xdr:to>
      <xdr:col>111</xdr:col>
      <xdr:colOff>177800</xdr:colOff>
      <xdr:row>56</xdr:row>
      <xdr:rowOff>137780</xdr:rowOff>
    </xdr:to>
    <xdr:cxnSp macro="">
      <xdr:nvCxnSpPr>
        <xdr:cNvPr id="797" name="直線コネクタ 796"/>
        <xdr:cNvCxnSpPr/>
      </xdr:nvCxnSpPr>
      <xdr:spPr>
        <a:xfrm>
          <a:off x="20434300" y="973811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136911</xdr:rowOff>
    </xdr:from>
    <xdr:to>
      <xdr:col>107</xdr:col>
      <xdr:colOff>50800</xdr:colOff>
      <xdr:row>56</xdr:row>
      <xdr:rowOff>143723</xdr:rowOff>
    </xdr:to>
    <xdr:cxnSp macro="">
      <xdr:nvCxnSpPr>
        <xdr:cNvPr id="800" name="直線コネクタ 799"/>
        <xdr:cNvCxnSpPr/>
      </xdr:nvCxnSpPr>
      <xdr:spPr>
        <a:xfrm flipV="1">
          <a:off x="19545300" y="9738111"/>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143723</xdr:rowOff>
    </xdr:from>
    <xdr:to>
      <xdr:col>102</xdr:col>
      <xdr:colOff>114300</xdr:colOff>
      <xdr:row>56</xdr:row>
      <xdr:rowOff>159908</xdr:rowOff>
    </xdr:to>
    <xdr:cxnSp macro="">
      <xdr:nvCxnSpPr>
        <xdr:cNvPr id="803" name="直線コネクタ 802"/>
        <xdr:cNvCxnSpPr/>
      </xdr:nvCxnSpPr>
      <xdr:spPr>
        <a:xfrm flipV="1">
          <a:off x="18656300" y="9744923"/>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69378</xdr:rowOff>
    </xdr:from>
    <xdr:to>
      <xdr:col>116</xdr:col>
      <xdr:colOff>114300</xdr:colOff>
      <xdr:row>53</xdr:row>
      <xdr:rowOff>170978</xdr:rowOff>
    </xdr:to>
    <xdr:sp macro="" textlink="">
      <xdr:nvSpPr>
        <xdr:cNvPr id="813" name="楕円 812"/>
        <xdr:cNvSpPr/>
      </xdr:nvSpPr>
      <xdr:spPr>
        <a:xfrm>
          <a:off x="22110700" y="91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92255</xdr:rowOff>
    </xdr:from>
    <xdr:ext cx="534377" cy="259045"/>
    <xdr:sp macro="" textlink="">
      <xdr:nvSpPr>
        <xdr:cNvPr id="814" name="貸付金該当値テキスト"/>
        <xdr:cNvSpPr txBox="1"/>
      </xdr:nvSpPr>
      <xdr:spPr>
        <a:xfrm>
          <a:off x="22212300" y="90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86980</xdr:rowOff>
    </xdr:from>
    <xdr:to>
      <xdr:col>112</xdr:col>
      <xdr:colOff>38100</xdr:colOff>
      <xdr:row>57</xdr:row>
      <xdr:rowOff>17130</xdr:rowOff>
    </xdr:to>
    <xdr:sp macro="" textlink="">
      <xdr:nvSpPr>
        <xdr:cNvPr id="815" name="楕円 814"/>
        <xdr:cNvSpPr/>
      </xdr:nvSpPr>
      <xdr:spPr>
        <a:xfrm>
          <a:off x="21272500" y="96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33657</xdr:rowOff>
    </xdr:from>
    <xdr:ext cx="469744" cy="259045"/>
    <xdr:sp macro="" textlink="">
      <xdr:nvSpPr>
        <xdr:cNvPr id="816" name="テキスト ボックス 815"/>
        <xdr:cNvSpPr txBox="1"/>
      </xdr:nvSpPr>
      <xdr:spPr>
        <a:xfrm>
          <a:off x="21088428" y="94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86111</xdr:rowOff>
    </xdr:from>
    <xdr:to>
      <xdr:col>107</xdr:col>
      <xdr:colOff>101600</xdr:colOff>
      <xdr:row>57</xdr:row>
      <xdr:rowOff>16261</xdr:rowOff>
    </xdr:to>
    <xdr:sp macro="" textlink="">
      <xdr:nvSpPr>
        <xdr:cNvPr id="817" name="楕円 816"/>
        <xdr:cNvSpPr/>
      </xdr:nvSpPr>
      <xdr:spPr>
        <a:xfrm>
          <a:off x="20383500" y="96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32788</xdr:rowOff>
    </xdr:from>
    <xdr:ext cx="469744" cy="259045"/>
    <xdr:sp macro="" textlink="">
      <xdr:nvSpPr>
        <xdr:cNvPr id="818" name="テキスト ボックス 817"/>
        <xdr:cNvSpPr txBox="1"/>
      </xdr:nvSpPr>
      <xdr:spPr>
        <a:xfrm>
          <a:off x="20199428" y="946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92923</xdr:rowOff>
    </xdr:from>
    <xdr:to>
      <xdr:col>102</xdr:col>
      <xdr:colOff>165100</xdr:colOff>
      <xdr:row>57</xdr:row>
      <xdr:rowOff>23073</xdr:rowOff>
    </xdr:to>
    <xdr:sp macro="" textlink="">
      <xdr:nvSpPr>
        <xdr:cNvPr id="819" name="楕円 818"/>
        <xdr:cNvSpPr/>
      </xdr:nvSpPr>
      <xdr:spPr>
        <a:xfrm>
          <a:off x="19494500" y="96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39600</xdr:rowOff>
    </xdr:from>
    <xdr:ext cx="469744" cy="259045"/>
    <xdr:sp macro="" textlink="">
      <xdr:nvSpPr>
        <xdr:cNvPr id="820" name="テキスト ボックス 819"/>
        <xdr:cNvSpPr txBox="1"/>
      </xdr:nvSpPr>
      <xdr:spPr>
        <a:xfrm>
          <a:off x="19310428" y="946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109108</xdr:rowOff>
    </xdr:from>
    <xdr:to>
      <xdr:col>98</xdr:col>
      <xdr:colOff>38100</xdr:colOff>
      <xdr:row>57</xdr:row>
      <xdr:rowOff>39258</xdr:rowOff>
    </xdr:to>
    <xdr:sp macro="" textlink="">
      <xdr:nvSpPr>
        <xdr:cNvPr id="821" name="楕円 820"/>
        <xdr:cNvSpPr/>
      </xdr:nvSpPr>
      <xdr:spPr>
        <a:xfrm>
          <a:off x="18605500" y="971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55785</xdr:rowOff>
    </xdr:from>
    <xdr:ext cx="469744" cy="259045"/>
    <xdr:sp macro="" textlink="">
      <xdr:nvSpPr>
        <xdr:cNvPr id="822" name="テキスト ボックス 821"/>
        <xdr:cNvSpPr txBox="1"/>
      </xdr:nvSpPr>
      <xdr:spPr>
        <a:xfrm>
          <a:off x="18421428" y="948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128099</xdr:rowOff>
    </xdr:from>
    <xdr:to>
      <xdr:col>116</xdr:col>
      <xdr:colOff>63500</xdr:colOff>
      <xdr:row>76</xdr:row>
      <xdr:rowOff>138385</xdr:rowOff>
    </xdr:to>
    <xdr:cxnSp macro="">
      <xdr:nvCxnSpPr>
        <xdr:cNvPr id="852" name="直線コネクタ 851"/>
        <xdr:cNvCxnSpPr/>
      </xdr:nvCxnSpPr>
      <xdr:spPr>
        <a:xfrm flipV="1">
          <a:off x="21323300" y="13158299"/>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138385</xdr:rowOff>
    </xdr:from>
    <xdr:to>
      <xdr:col>111</xdr:col>
      <xdr:colOff>177800</xdr:colOff>
      <xdr:row>76</xdr:row>
      <xdr:rowOff>154482</xdr:rowOff>
    </xdr:to>
    <xdr:cxnSp macro="">
      <xdr:nvCxnSpPr>
        <xdr:cNvPr id="855" name="直線コネクタ 854"/>
        <xdr:cNvCxnSpPr/>
      </xdr:nvCxnSpPr>
      <xdr:spPr>
        <a:xfrm flipV="1">
          <a:off x="20434300" y="13168585"/>
          <a:ext cx="8890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152558</xdr:rowOff>
    </xdr:from>
    <xdr:to>
      <xdr:col>107</xdr:col>
      <xdr:colOff>50800</xdr:colOff>
      <xdr:row>76</xdr:row>
      <xdr:rowOff>154482</xdr:rowOff>
    </xdr:to>
    <xdr:cxnSp macro="">
      <xdr:nvCxnSpPr>
        <xdr:cNvPr id="858" name="直線コネクタ 857"/>
        <xdr:cNvCxnSpPr/>
      </xdr:nvCxnSpPr>
      <xdr:spPr>
        <a:xfrm>
          <a:off x="19545300" y="13182758"/>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152558</xdr:rowOff>
    </xdr:from>
    <xdr:to>
      <xdr:col>102</xdr:col>
      <xdr:colOff>114300</xdr:colOff>
      <xdr:row>76</xdr:row>
      <xdr:rowOff>162370</xdr:rowOff>
    </xdr:to>
    <xdr:cxnSp macro="">
      <xdr:nvCxnSpPr>
        <xdr:cNvPr id="861" name="直線コネクタ 860"/>
        <xdr:cNvCxnSpPr/>
      </xdr:nvCxnSpPr>
      <xdr:spPr>
        <a:xfrm flipV="1">
          <a:off x="18656300" y="13182758"/>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77299</xdr:rowOff>
    </xdr:from>
    <xdr:to>
      <xdr:col>116</xdr:col>
      <xdr:colOff>114300</xdr:colOff>
      <xdr:row>77</xdr:row>
      <xdr:rowOff>7449</xdr:rowOff>
    </xdr:to>
    <xdr:sp macro="" textlink="">
      <xdr:nvSpPr>
        <xdr:cNvPr id="871" name="楕円 870"/>
        <xdr:cNvSpPr/>
      </xdr:nvSpPr>
      <xdr:spPr>
        <a:xfrm>
          <a:off x="22110700" y="131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55726</xdr:rowOff>
    </xdr:from>
    <xdr:ext cx="534377" cy="259045"/>
    <xdr:sp macro="" textlink="">
      <xdr:nvSpPr>
        <xdr:cNvPr id="872" name="繰出金該当値テキスト"/>
        <xdr:cNvSpPr txBox="1"/>
      </xdr:nvSpPr>
      <xdr:spPr>
        <a:xfrm>
          <a:off x="22212300"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87585</xdr:rowOff>
    </xdr:from>
    <xdr:to>
      <xdr:col>112</xdr:col>
      <xdr:colOff>38100</xdr:colOff>
      <xdr:row>77</xdr:row>
      <xdr:rowOff>17735</xdr:rowOff>
    </xdr:to>
    <xdr:sp macro="" textlink="">
      <xdr:nvSpPr>
        <xdr:cNvPr id="873" name="楕円 872"/>
        <xdr:cNvSpPr/>
      </xdr:nvSpPr>
      <xdr:spPr>
        <a:xfrm>
          <a:off x="21272500" y="131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8862</xdr:rowOff>
    </xdr:from>
    <xdr:ext cx="534377" cy="259045"/>
    <xdr:sp macro="" textlink="">
      <xdr:nvSpPr>
        <xdr:cNvPr id="874" name="テキスト ボックス 873"/>
        <xdr:cNvSpPr txBox="1"/>
      </xdr:nvSpPr>
      <xdr:spPr>
        <a:xfrm>
          <a:off x="21056111" y="132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103682</xdr:rowOff>
    </xdr:from>
    <xdr:to>
      <xdr:col>107</xdr:col>
      <xdr:colOff>101600</xdr:colOff>
      <xdr:row>77</xdr:row>
      <xdr:rowOff>33832</xdr:rowOff>
    </xdr:to>
    <xdr:sp macro="" textlink="">
      <xdr:nvSpPr>
        <xdr:cNvPr id="875" name="楕円 874"/>
        <xdr:cNvSpPr/>
      </xdr:nvSpPr>
      <xdr:spPr>
        <a:xfrm>
          <a:off x="20383500" y="131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24959</xdr:rowOff>
    </xdr:from>
    <xdr:ext cx="534377" cy="259045"/>
    <xdr:sp macro="" textlink="">
      <xdr:nvSpPr>
        <xdr:cNvPr id="876" name="テキスト ボックス 875"/>
        <xdr:cNvSpPr txBox="1"/>
      </xdr:nvSpPr>
      <xdr:spPr>
        <a:xfrm>
          <a:off x="20167111" y="1322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101758</xdr:rowOff>
    </xdr:from>
    <xdr:to>
      <xdr:col>102</xdr:col>
      <xdr:colOff>165100</xdr:colOff>
      <xdr:row>77</xdr:row>
      <xdr:rowOff>31908</xdr:rowOff>
    </xdr:to>
    <xdr:sp macro="" textlink="">
      <xdr:nvSpPr>
        <xdr:cNvPr id="877" name="楕円 876"/>
        <xdr:cNvSpPr/>
      </xdr:nvSpPr>
      <xdr:spPr>
        <a:xfrm>
          <a:off x="19494500" y="131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23035</xdr:rowOff>
    </xdr:from>
    <xdr:ext cx="534377" cy="259045"/>
    <xdr:sp macro="" textlink="">
      <xdr:nvSpPr>
        <xdr:cNvPr id="878" name="テキスト ボックス 877"/>
        <xdr:cNvSpPr txBox="1"/>
      </xdr:nvSpPr>
      <xdr:spPr>
        <a:xfrm>
          <a:off x="19278111" y="1322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111570</xdr:rowOff>
    </xdr:from>
    <xdr:to>
      <xdr:col>98</xdr:col>
      <xdr:colOff>38100</xdr:colOff>
      <xdr:row>77</xdr:row>
      <xdr:rowOff>41720</xdr:rowOff>
    </xdr:to>
    <xdr:sp macro="" textlink="">
      <xdr:nvSpPr>
        <xdr:cNvPr id="879" name="楕円 878"/>
        <xdr:cNvSpPr/>
      </xdr:nvSpPr>
      <xdr:spPr>
        <a:xfrm>
          <a:off x="18605500" y="13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32847</xdr:rowOff>
    </xdr:from>
    <xdr:ext cx="534377" cy="259045"/>
    <xdr:sp macro="" textlink="">
      <xdr:nvSpPr>
        <xdr:cNvPr id="880" name="テキスト ボックス 879"/>
        <xdr:cNvSpPr txBox="1"/>
      </xdr:nvSpPr>
      <xdr:spPr>
        <a:xfrm>
          <a:off x="18389111" y="132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４４８，３３７円となっており、類似団体を大きく下回っている。しかしながら、貸付金が、住民一人当たり１９，１７７円となっており、類似団体平均１４，２２４円と比べて非常に高い水準にある。これは、白石市外二町組合（公立刈田綜合病院）への貸付金を支出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今後は、一般会計の負担軽減のためにも、公立刈田綜合病院の経営改善・健全化に向けてあらゆる手法を検討するよう求めていく。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33,712
33,438
286.48
15,783,109
15,114,353
470,198
9,397,308
10,548,714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86795</xdr:rowOff>
    </xdr:from>
    <xdr:to>
      <xdr:col>24</xdr:col>
      <xdr:colOff>63500</xdr:colOff>
      <xdr:row>35</xdr:row>
      <xdr:rowOff>90714</xdr:rowOff>
    </xdr:to>
    <xdr:cxnSp macro="">
      <xdr:nvCxnSpPr>
        <xdr:cNvPr id="63" name="直線コネクタ 62"/>
        <xdr:cNvCxnSpPr/>
      </xdr:nvCxnSpPr>
      <xdr:spPr>
        <a:xfrm>
          <a:off x="3797300" y="6087545"/>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86795</xdr:rowOff>
    </xdr:from>
    <xdr:to>
      <xdr:col>19</xdr:col>
      <xdr:colOff>177800</xdr:colOff>
      <xdr:row>35</xdr:row>
      <xdr:rowOff>122065</xdr:rowOff>
    </xdr:to>
    <xdr:cxnSp macro="">
      <xdr:nvCxnSpPr>
        <xdr:cNvPr id="66" name="直線コネクタ 65"/>
        <xdr:cNvCxnSpPr/>
      </xdr:nvCxnSpPr>
      <xdr:spPr>
        <a:xfrm flipV="1">
          <a:off x="2908300" y="6087545"/>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122065</xdr:rowOff>
    </xdr:from>
    <xdr:to>
      <xdr:col>15</xdr:col>
      <xdr:colOff>50800</xdr:colOff>
      <xdr:row>35</xdr:row>
      <xdr:rowOff>148517</xdr:rowOff>
    </xdr:to>
    <xdr:cxnSp macro="">
      <xdr:nvCxnSpPr>
        <xdr:cNvPr id="69" name="直線コネクタ 68"/>
        <xdr:cNvCxnSpPr/>
      </xdr:nvCxnSpPr>
      <xdr:spPr>
        <a:xfrm flipV="1">
          <a:off x="2019300" y="612281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32911</xdr:rowOff>
    </xdr:from>
    <xdr:to>
      <xdr:col>10</xdr:col>
      <xdr:colOff>114300</xdr:colOff>
      <xdr:row>35</xdr:row>
      <xdr:rowOff>148517</xdr:rowOff>
    </xdr:to>
    <xdr:cxnSp macro="">
      <xdr:nvCxnSpPr>
        <xdr:cNvPr id="72" name="直線コネクタ 71"/>
        <xdr:cNvCxnSpPr/>
      </xdr:nvCxnSpPr>
      <xdr:spPr>
        <a:xfrm>
          <a:off x="1130300" y="6033661"/>
          <a:ext cx="889000" cy="1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39914</xdr:rowOff>
    </xdr:from>
    <xdr:to>
      <xdr:col>24</xdr:col>
      <xdr:colOff>114300</xdr:colOff>
      <xdr:row>35</xdr:row>
      <xdr:rowOff>141514</xdr:rowOff>
    </xdr:to>
    <xdr:sp macro="" textlink="">
      <xdr:nvSpPr>
        <xdr:cNvPr id="82" name="楕円 81"/>
        <xdr:cNvSpPr/>
      </xdr:nvSpPr>
      <xdr:spPr>
        <a:xfrm>
          <a:off x="4584700" y="60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62791</xdr:rowOff>
    </xdr:from>
    <xdr:ext cx="469744" cy="259045"/>
    <xdr:sp macro="" textlink="">
      <xdr:nvSpPr>
        <xdr:cNvPr id="83" name="議会費該当値テキスト"/>
        <xdr:cNvSpPr txBox="1"/>
      </xdr:nvSpPr>
      <xdr:spPr>
        <a:xfrm>
          <a:off x="4686300" y="589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35995</xdr:rowOff>
    </xdr:from>
    <xdr:to>
      <xdr:col>20</xdr:col>
      <xdr:colOff>38100</xdr:colOff>
      <xdr:row>35</xdr:row>
      <xdr:rowOff>137595</xdr:rowOff>
    </xdr:to>
    <xdr:sp macro="" textlink="">
      <xdr:nvSpPr>
        <xdr:cNvPr id="84" name="楕円 83"/>
        <xdr:cNvSpPr/>
      </xdr:nvSpPr>
      <xdr:spPr>
        <a:xfrm>
          <a:off x="3746500" y="60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154122</xdr:rowOff>
    </xdr:from>
    <xdr:ext cx="469744" cy="259045"/>
    <xdr:sp macro="" textlink="">
      <xdr:nvSpPr>
        <xdr:cNvPr id="85" name="テキスト ボックス 84"/>
        <xdr:cNvSpPr txBox="1"/>
      </xdr:nvSpPr>
      <xdr:spPr>
        <a:xfrm>
          <a:off x="3562428" y="581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71265</xdr:rowOff>
    </xdr:from>
    <xdr:to>
      <xdr:col>15</xdr:col>
      <xdr:colOff>101600</xdr:colOff>
      <xdr:row>36</xdr:row>
      <xdr:rowOff>1415</xdr:rowOff>
    </xdr:to>
    <xdr:sp macro="" textlink="">
      <xdr:nvSpPr>
        <xdr:cNvPr id="86" name="楕円 85"/>
        <xdr:cNvSpPr/>
      </xdr:nvSpPr>
      <xdr:spPr>
        <a:xfrm>
          <a:off x="28575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17942</xdr:rowOff>
    </xdr:from>
    <xdr:ext cx="469744" cy="259045"/>
    <xdr:sp macro="" textlink="">
      <xdr:nvSpPr>
        <xdr:cNvPr id="87" name="テキスト ボックス 86"/>
        <xdr:cNvSpPr txBox="1"/>
      </xdr:nvSpPr>
      <xdr:spPr>
        <a:xfrm>
          <a:off x="2673428" y="584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97717</xdr:rowOff>
    </xdr:from>
    <xdr:to>
      <xdr:col>10</xdr:col>
      <xdr:colOff>165100</xdr:colOff>
      <xdr:row>36</xdr:row>
      <xdr:rowOff>27867</xdr:rowOff>
    </xdr:to>
    <xdr:sp macro="" textlink="">
      <xdr:nvSpPr>
        <xdr:cNvPr id="88" name="楕円 87"/>
        <xdr:cNvSpPr/>
      </xdr:nvSpPr>
      <xdr:spPr>
        <a:xfrm>
          <a:off x="19685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44394</xdr:rowOff>
    </xdr:from>
    <xdr:ext cx="469744" cy="259045"/>
    <xdr:sp macro="" textlink="">
      <xdr:nvSpPr>
        <xdr:cNvPr id="89" name="テキスト ボックス 88"/>
        <xdr:cNvSpPr txBox="1"/>
      </xdr:nvSpPr>
      <xdr:spPr>
        <a:xfrm>
          <a:off x="1784428" y="587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153561</xdr:rowOff>
    </xdr:from>
    <xdr:to>
      <xdr:col>6</xdr:col>
      <xdr:colOff>38100</xdr:colOff>
      <xdr:row>35</xdr:row>
      <xdr:rowOff>83711</xdr:rowOff>
    </xdr:to>
    <xdr:sp macro="" textlink="">
      <xdr:nvSpPr>
        <xdr:cNvPr id="90" name="楕円 89"/>
        <xdr:cNvSpPr/>
      </xdr:nvSpPr>
      <xdr:spPr>
        <a:xfrm>
          <a:off x="1079500" y="59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100238</xdr:rowOff>
    </xdr:from>
    <xdr:ext cx="469744" cy="259045"/>
    <xdr:sp macro="" textlink="">
      <xdr:nvSpPr>
        <xdr:cNvPr id="91" name="テキスト ボックス 90"/>
        <xdr:cNvSpPr txBox="1"/>
      </xdr:nvSpPr>
      <xdr:spPr>
        <a:xfrm>
          <a:off x="895428" y="575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25684</xdr:rowOff>
    </xdr:from>
    <xdr:to>
      <xdr:col>24</xdr:col>
      <xdr:colOff>63500</xdr:colOff>
      <xdr:row>58</xdr:row>
      <xdr:rowOff>74376</xdr:rowOff>
    </xdr:to>
    <xdr:cxnSp macro="">
      <xdr:nvCxnSpPr>
        <xdr:cNvPr id="122" name="直線コネクタ 121"/>
        <xdr:cNvCxnSpPr/>
      </xdr:nvCxnSpPr>
      <xdr:spPr>
        <a:xfrm flipV="1">
          <a:off x="3797300" y="9969784"/>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45177</xdr:rowOff>
    </xdr:from>
    <xdr:to>
      <xdr:col>19</xdr:col>
      <xdr:colOff>177800</xdr:colOff>
      <xdr:row>58</xdr:row>
      <xdr:rowOff>74376</xdr:rowOff>
    </xdr:to>
    <xdr:cxnSp macro="">
      <xdr:nvCxnSpPr>
        <xdr:cNvPr id="125" name="直線コネクタ 124"/>
        <xdr:cNvCxnSpPr/>
      </xdr:nvCxnSpPr>
      <xdr:spPr>
        <a:xfrm>
          <a:off x="2908300" y="9989277"/>
          <a:ext cx="889000" cy="2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45177</xdr:rowOff>
    </xdr:from>
    <xdr:to>
      <xdr:col>15</xdr:col>
      <xdr:colOff>50800</xdr:colOff>
      <xdr:row>58</xdr:row>
      <xdr:rowOff>60186</xdr:rowOff>
    </xdr:to>
    <xdr:cxnSp macro="">
      <xdr:nvCxnSpPr>
        <xdr:cNvPr id="128" name="直線コネクタ 127"/>
        <xdr:cNvCxnSpPr/>
      </xdr:nvCxnSpPr>
      <xdr:spPr>
        <a:xfrm flipV="1">
          <a:off x="2019300" y="9989277"/>
          <a:ext cx="889000" cy="1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42466</xdr:rowOff>
    </xdr:from>
    <xdr:to>
      <xdr:col>10</xdr:col>
      <xdr:colOff>114300</xdr:colOff>
      <xdr:row>58</xdr:row>
      <xdr:rowOff>60186</xdr:rowOff>
    </xdr:to>
    <xdr:cxnSp macro="">
      <xdr:nvCxnSpPr>
        <xdr:cNvPr id="131" name="直線コネクタ 130"/>
        <xdr:cNvCxnSpPr/>
      </xdr:nvCxnSpPr>
      <xdr:spPr>
        <a:xfrm>
          <a:off x="1130300" y="9986566"/>
          <a:ext cx="889000" cy="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93842</xdr:rowOff>
    </xdr:from>
    <xdr:ext cx="534377" cy="259045"/>
    <xdr:sp macro="" textlink="">
      <xdr:nvSpPr>
        <xdr:cNvPr id="135" name="テキスト ボックス 134"/>
        <xdr:cNvSpPr txBox="1"/>
      </xdr:nvSpPr>
      <xdr:spPr>
        <a:xfrm>
          <a:off x="86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146334</xdr:rowOff>
    </xdr:from>
    <xdr:to>
      <xdr:col>24</xdr:col>
      <xdr:colOff>114300</xdr:colOff>
      <xdr:row>58</xdr:row>
      <xdr:rowOff>76484</xdr:rowOff>
    </xdr:to>
    <xdr:sp macro="" textlink="">
      <xdr:nvSpPr>
        <xdr:cNvPr id="141" name="楕円 140"/>
        <xdr:cNvSpPr/>
      </xdr:nvSpPr>
      <xdr:spPr>
        <a:xfrm>
          <a:off x="4584700" y="99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124761</xdr:rowOff>
    </xdr:from>
    <xdr:ext cx="534377" cy="259045"/>
    <xdr:sp macro="" textlink="">
      <xdr:nvSpPr>
        <xdr:cNvPr id="142" name="総務費該当値テキスト"/>
        <xdr:cNvSpPr txBox="1"/>
      </xdr:nvSpPr>
      <xdr:spPr>
        <a:xfrm>
          <a:off x="4686300" y="989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23576</xdr:rowOff>
    </xdr:from>
    <xdr:to>
      <xdr:col>20</xdr:col>
      <xdr:colOff>38100</xdr:colOff>
      <xdr:row>58</xdr:row>
      <xdr:rowOff>125176</xdr:rowOff>
    </xdr:to>
    <xdr:sp macro="" textlink="">
      <xdr:nvSpPr>
        <xdr:cNvPr id="143" name="楕円 142"/>
        <xdr:cNvSpPr/>
      </xdr:nvSpPr>
      <xdr:spPr>
        <a:xfrm>
          <a:off x="3746500" y="99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116303</xdr:rowOff>
    </xdr:from>
    <xdr:ext cx="534377" cy="259045"/>
    <xdr:sp macro="" textlink="">
      <xdr:nvSpPr>
        <xdr:cNvPr id="144" name="テキスト ボックス 143"/>
        <xdr:cNvSpPr txBox="1"/>
      </xdr:nvSpPr>
      <xdr:spPr>
        <a:xfrm>
          <a:off x="3530111" y="1006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165827</xdr:rowOff>
    </xdr:from>
    <xdr:to>
      <xdr:col>15</xdr:col>
      <xdr:colOff>101600</xdr:colOff>
      <xdr:row>58</xdr:row>
      <xdr:rowOff>95977</xdr:rowOff>
    </xdr:to>
    <xdr:sp macro="" textlink="">
      <xdr:nvSpPr>
        <xdr:cNvPr id="145" name="楕円 144"/>
        <xdr:cNvSpPr/>
      </xdr:nvSpPr>
      <xdr:spPr>
        <a:xfrm>
          <a:off x="2857500" y="99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112504</xdr:rowOff>
    </xdr:from>
    <xdr:ext cx="534377" cy="259045"/>
    <xdr:sp macro="" textlink="">
      <xdr:nvSpPr>
        <xdr:cNvPr id="146" name="テキスト ボックス 145"/>
        <xdr:cNvSpPr txBox="1"/>
      </xdr:nvSpPr>
      <xdr:spPr>
        <a:xfrm>
          <a:off x="2641111" y="971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9386</xdr:rowOff>
    </xdr:from>
    <xdr:to>
      <xdr:col>10</xdr:col>
      <xdr:colOff>165100</xdr:colOff>
      <xdr:row>58</xdr:row>
      <xdr:rowOff>110986</xdr:rowOff>
    </xdr:to>
    <xdr:sp macro="" textlink="">
      <xdr:nvSpPr>
        <xdr:cNvPr id="147" name="楕円 146"/>
        <xdr:cNvSpPr/>
      </xdr:nvSpPr>
      <xdr:spPr>
        <a:xfrm>
          <a:off x="1968500" y="99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102113</xdr:rowOff>
    </xdr:from>
    <xdr:ext cx="534377" cy="259045"/>
    <xdr:sp macro="" textlink="">
      <xdr:nvSpPr>
        <xdr:cNvPr id="148" name="テキスト ボックス 147"/>
        <xdr:cNvSpPr txBox="1"/>
      </xdr:nvSpPr>
      <xdr:spPr>
        <a:xfrm>
          <a:off x="1752111" y="1004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163116</xdr:rowOff>
    </xdr:from>
    <xdr:to>
      <xdr:col>6</xdr:col>
      <xdr:colOff>38100</xdr:colOff>
      <xdr:row>58</xdr:row>
      <xdr:rowOff>93266</xdr:rowOff>
    </xdr:to>
    <xdr:sp macro="" textlink="">
      <xdr:nvSpPr>
        <xdr:cNvPr id="149" name="楕円 148"/>
        <xdr:cNvSpPr/>
      </xdr:nvSpPr>
      <xdr:spPr>
        <a:xfrm>
          <a:off x="1079500" y="99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109793</xdr:rowOff>
    </xdr:from>
    <xdr:ext cx="534377" cy="259045"/>
    <xdr:sp macro="" textlink="">
      <xdr:nvSpPr>
        <xdr:cNvPr id="150" name="テキスト ボックス 149"/>
        <xdr:cNvSpPr txBox="1"/>
      </xdr:nvSpPr>
      <xdr:spPr>
        <a:xfrm>
          <a:off x="863111" y="97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62449</xdr:rowOff>
    </xdr:from>
    <xdr:to>
      <xdr:col>24</xdr:col>
      <xdr:colOff>63500</xdr:colOff>
      <xdr:row>77</xdr:row>
      <xdr:rowOff>79921</xdr:rowOff>
    </xdr:to>
    <xdr:cxnSp macro="">
      <xdr:nvCxnSpPr>
        <xdr:cNvPr id="182" name="直線コネクタ 181"/>
        <xdr:cNvCxnSpPr/>
      </xdr:nvCxnSpPr>
      <xdr:spPr>
        <a:xfrm flipV="1">
          <a:off x="3797300" y="13264099"/>
          <a:ext cx="8382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79921</xdr:rowOff>
    </xdr:from>
    <xdr:to>
      <xdr:col>19</xdr:col>
      <xdr:colOff>177800</xdr:colOff>
      <xdr:row>77</xdr:row>
      <xdr:rowOff>102929</xdr:rowOff>
    </xdr:to>
    <xdr:cxnSp macro="">
      <xdr:nvCxnSpPr>
        <xdr:cNvPr id="185" name="直線コネクタ 184"/>
        <xdr:cNvCxnSpPr/>
      </xdr:nvCxnSpPr>
      <xdr:spPr>
        <a:xfrm flipV="1">
          <a:off x="2908300" y="13281571"/>
          <a:ext cx="889000" cy="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102929</xdr:rowOff>
    </xdr:from>
    <xdr:to>
      <xdr:col>15</xdr:col>
      <xdr:colOff>50800</xdr:colOff>
      <xdr:row>77</xdr:row>
      <xdr:rowOff>105133</xdr:rowOff>
    </xdr:to>
    <xdr:cxnSp macro="">
      <xdr:nvCxnSpPr>
        <xdr:cNvPr id="188" name="直線コネクタ 187"/>
        <xdr:cNvCxnSpPr/>
      </xdr:nvCxnSpPr>
      <xdr:spPr>
        <a:xfrm flipV="1">
          <a:off x="2019300" y="13304579"/>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105133</xdr:rowOff>
    </xdr:from>
    <xdr:to>
      <xdr:col>10</xdr:col>
      <xdr:colOff>114300</xdr:colOff>
      <xdr:row>78</xdr:row>
      <xdr:rowOff>32421</xdr:rowOff>
    </xdr:to>
    <xdr:cxnSp macro="">
      <xdr:nvCxnSpPr>
        <xdr:cNvPr id="191" name="直線コネクタ 190"/>
        <xdr:cNvCxnSpPr/>
      </xdr:nvCxnSpPr>
      <xdr:spPr>
        <a:xfrm flipV="1">
          <a:off x="1130300" y="13306783"/>
          <a:ext cx="889000" cy="9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11649</xdr:rowOff>
    </xdr:from>
    <xdr:to>
      <xdr:col>24</xdr:col>
      <xdr:colOff>114300</xdr:colOff>
      <xdr:row>77</xdr:row>
      <xdr:rowOff>113249</xdr:rowOff>
    </xdr:to>
    <xdr:sp macro="" textlink="">
      <xdr:nvSpPr>
        <xdr:cNvPr id="201" name="楕円 200"/>
        <xdr:cNvSpPr/>
      </xdr:nvSpPr>
      <xdr:spPr>
        <a:xfrm>
          <a:off x="4584700" y="132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161526</xdr:rowOff>
    </xdr:from>
    <xdr:ext cx="599010" cy="259045"/>
    <xdr:sp macro="" textlink="">
      <xdr:nvSpPr>
        <xdr:cNvPr id="202" name="民生費該当値テキスト"/>
        <xdr:cNvSpPr txBox="1"/>
      </xdr:nvSpPr>
      <xdr:spPr>
        <a:xfrm>
          <a:off x="4686300" y="1319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29121</xdr:rowOff>
    </xdr:from>
    <xdr:to>
      <xdr:col>20</xdr:col>
      <xdr:colOff>38100</xdr:colOff>
      <xdr:row>77</xdr:row>
      <xdr:rowOff>130721</xdr:rowOff>
    </xdr:to>
    <xdr:sp macro="" textlink="">
      <xdr:nvSpPr>
        <xdr:cNvPr id="203" name="楕円 202"/>
        <xdr:cNvSpPr/>
      </xdr:nvSpPr>
      <xdr:spPr>
        <a:xfrm>
          <a:off x="3746500" y="132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121848</xdr:rowOff>
    </xdr:from>
    <xdr:ext cx="599010" cy="259045"/>
    <xdr:sp macro="" textlink="">
      <xdr:nvSpPr>
        <xdr:cNvPr id="204" name="テキスト ボックス 203"/>
        <xdr:cNvSpPr txBox="1"/>
      </xdr:nvSpPr>
      <xdr:spPr>
        <a:xfrm>
          <a:off x="3497795" y="1332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52129</xdr:rowOff>
    </xdr:from>
    <xdr:to>
      <xdr:col>15</xdr:col>
      <xdr:colOff>101600</xdr:colOff>
      <xdr:row>77</xdr:row>
      <xdr:rowOff>153729</xdr:rowOff>
    </xdr:to>
    <xdr:sp macro="" textlink="">
      <xdr:nvSpPr>
        <xdr:cNvPr id="205" name="楕円 204"/>
        <xdr:cNvSpPr/>
      </xdr:nvSpPr>
      <xdr:spPr>
        <a:xfrm>
          <a:off x="2857500" y="132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144856</xdr:rowOff>
    </xdr:from>
    <xdr:ext cx="599010" cy="259045"/>
    <xdr:sp macro="" textlink="">
      <xdr:nvSpPr>
        <xdr:cNvPr id="206" name="テキスト ボックス 205"/>
        <xdr:cNvSpPr txBox="1"/>
      </xdr:nvSpPr>
      <xdr:spPr>
        <a:xfrm>
          <a:off x="2608795" y="133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54333</xdr:rowOff>
    </xdr:from>
    <xdr:to>
      <xdr:col>10</xdr:col>
      <xdr:colOff>165100</xdr:colOff>
      <xdr:row>77</xdr:row>
      <xdr:rowOff>155933</xdr:rowOff>
    </xdr:to>
    <xdr:sp macro="" textlink="">
      <xdr:nvSpPr>
        <xdr:cNvPr id="207" name="楕円 206"/>
        <xdr:cNvSpPr/>
      </xdr:nvSpPr>
      <xdr:spPr>
        <a:xfrm>
          <a:off x="1968500" y="1325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147060</xdr:rowOff>
    </xdr:from>
    <xdr:ext cx="599010" cy="259045"/>
    <xdr:sp macro="" textlink="">
      <xdr:nvSpPr>
        <xdr:cNvPr id="208" name="テキスト ボックス 207"/>
        <xdr:cNvSpPr txBox="1"/>
      </xdr:nvSpPr>
      <xdr:spPr>
        <a:xfrm>
          <a:off x="1719795" y="133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153071</xdr:rowOff>
    </xdr:from>
    <xdr:to>
      <xdr:col>6</xdr:col>
      <xdr:colOff>38100</xdr:colOff>
      <xdr:row>78</xdr:row>
      <xdr:rowOff>83221</xdr:rowOff>
    </xdr:to>
    <xdr:sp macro="" textlink="">
      <xdr:nvSpPr>
        <xdr:cNvPr id="209" name="楕円 208"/>
        <xdr:cNvSpPr/>
      </xdr:nvSpPr>
      <xdr:spPr>
        <a:xfrm>
          <a:off x="1079500" y="13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74348</xdr:rowOff>
    </xdr:from>
    <xdr:ext cx="599010" cy="259045"/>
    <xdr:sp macro="" textlink="">
      <xdr:nvSpPr>
        <xdr:cNvPr id="210" name="テキスト ボックス 209"/>
        <xdr:cNvSpPr txBox="1"/>
      </xdr:nvSpPr>
      <xdr:spPr>
        <a:xfrm>
          <a:off x="830795" y="1344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139136</xdr:rowOff>
    </xdr:from>
    <xdr:to>
      <xdr:col>24</xdr:col>
      <xdr:colOff>63500</xdr:colOff>
      <xdr:row>97</xdr:row>
      <xdr:rowOff>9589</xdr:rowOff>
    </xdr:to>
    <xdr:cxnSp macro="">
      <xdr:nvCxnSpPr>
        <xdr:cNvPr id="239" name="直線コネクタ 238"/>
        <xdr:cNvCxnSpPr/>
      </xdr:nvCxnSpPr>
      <xdr:spPr>
        <a:xfrm flipV="1">
          <a:off x="3797300" y="16598336"/>
          <a:ext cx="838200" cy="4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48420</xdr:rowOff>
    </xdr:from>
    <xdr:to>
      <xdr:col>19</xdr:col>
      <xdr:colOff>177800</xdr:colOff>
      <xdr:row>97</xdr:row>
      <xdr:rowOff>9589</xdr:rowOff>
    </xdr:to>
    <xdr:cxnSp macro="">
      <xdr:nvCxnSpPr>
        <xdr:cNvPr id="242" name="直線コネクタ 241"/>
        <xdr:cNvCxnSpPr/>
      </xdr:nvCxnSpPr>
      <xdr:spPr>
        <a:xfrm>
          <a:off x="2908300" y="16507620"/>
          <a:ext cx="889000" cy="13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5412</xdr:rowOff>
    </xdr:from>
    <xdr:to>
      <xdr:col>15</xdr:col>
      <xdr:colOff>50800</xdr:colOff>
      <xdr:row>96</xdr:row>
      <xdr:rowOff>48420</xdr:rowOff>
    </xdr:to>
    <xdr:cxnSp macro="">
      <xdr:nvCxnSpPr>
        <xdr:cNvPr id="245" name="直線コネクタ 244"/>
        <xdr:cNvCxnSpPr/>
      </xdr:nvCxnSpPr>
      <xdr:spPr>
        <a:xfrm>
          <a:off x="2019300" y="16464612"/>
          <a:ext cx="889000" cy="4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5412</xdr:rowOff>
    </xdr:from>
    <xdr:to>
      <xdr:col>10</xdr:col>
      <xdr:colOff>114300</xdr:colOff>
      <xdr:row>96</xdr:row>
      <xdr:rowOff>11052</xdr:rowOff>
    </xdr:to>
    <xdr:cxnSp macro="">
      <xdr:nvCxnSpPr>
        <xdr:cNvPr id="248" name="直線コネクタ 247"/>
        <xdr:cNvCxnSpPr/>
      </xdr:nvCxnSpPr>
      <xdr:spPr>
        <a:xfrm flipV="1">
          <a:off x="1130300" y="16464612"/>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88336</xdr:rowOff>
    </xdr:from>
    <xdr:to>
      <xdr:col>24</xdr:col>
      <xdr:colOff>114300</xdr:colOff>
      <xdr:row>97</xdr:row>
      <xdr:rowOff>18486</xdr:rowOff>
    </xdr:to>
    <xdr:sp macro="" textlink="">
      <xdr:nvSpPr>
        <xdr:cNvPr id="258" name="楕円 257"/>
        <xdr:cNvSpPr/>
      </xdr:nvSpPr>
      <xdr:spPr>
        <a:xfrm>
          <a:off x="4584700" y="165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111213</xdr:rowOff>
    </xdr:from>
    <xdr:ext cx="534377" cy="259045"/>
    <xdr:sp macro="" textlink="">
      <xdr:nvSpPr>
        <xdr:cNvPr id="259" name="衛生費該当値テキスト"/>
        <xdr:cNvSpPr txBox="1"/>
      </xdr:nvSpPr>
      <xdr:spPr>
        <a:xfrm>
          <a:off x="4686300" y="1639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130239</xdr:rowOff>
    </xdr:from>
    <xdr:to>
      <xdr:col>20</xdr:col>
      <xdr:colOff>38100</xdr:colOff>
      <xdr:row>97</xdr:row>
      <xdr:rowOff>60389</xdr:rowOff>
    </xdr:to>
    <xdr:sp macro="" textlink="">
      <xdr:nvSpPr>
        <xdr:cNvPr id="260" name="楕円 259"/>
        <xdr:cNvSpPr/>
      </xdr:nvSpPr>
      <xdr:spPr>
        <a:xfrm>
          <a:off x="3746500" y="165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76916</xdr:rowOff>
    </xdr:from>
    <xdr:ext cx="534377" cy="259045"/>
    <xdr:sp macro="" textlink="">
      <xdr:nvSpPr>
        <xdr:cNvPr id="261" name="テキスト ボックス 260"/>
        <xdr:cNvSpPr txBox="1"/>
      </xdr:nvSpPr>
      <xdr:spPr>
        <a:xfrm>
          <a:off x="3530111" y="163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169070</xdr:rowOff>
    </xdr:from>
    <xdr:to>
      <xdr:col>15</xdr:col>
      <xdr:colOff>101600</xdr:colOff>
      <xdr:row>96</xdr:row>
      <xdr:rowOff>99220</xdr:rowOff>
    </xdr:to>
    <xdr:sp macro="" textlink="">
      <xdr:nvSpPr>
        <xdr:cNvPr id="262" name="楕円 261"/>
        <xdr:cNvSpPr/>
      </xdr:nvSpPr>
      <xdr:spPr>
        <a:xfrm>
          <a:off x="2857500" y="164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115747</xdr:rowOff>
    </xdr:from>
    <xdr:ext cx="534377" cy="259045"/>
    <xdr:sp macro="" textlink="">
      <xdr:nvSpPr>
        <xdr:cNvPr id="263" name="テキスト ボックス 262"/>
        <xdr:cNvSpPr txBox="1"/>
      </xdr:nvSpPr>
      <xdr:spPr>
        <a:xfrm>
          <a:off x="2641111" y="162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126062</xdr:rowOff>
    </xdr:from>
    <xdr:to>
      <xdr:col>10</xdr:col>
      <xdr:colOff>165100</xdr:colOff>
      <xdr:row>96</xdr:row>
      <xdr:rowOff>56212</xdr:rowOff>
    </xdr:to>
    <xdr:sp macro="" textlink="">
      <xdr:nvSpPr>
        <xdr:cNvPr id="264" name="楕円 263"/>
        <xdr:cNvSpPr/>
      </xdr:nvSpPr>
      <xdr:spPr>
        <a:xfrm>
          <a:off x="1968500" y="1641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72739</xdr:rowOff>
    </xdr:from>
    <xdr:ext cx="534377" cy="259045"/>
    <xdr:sp macro="" textlink="">
      <xdr:nvSpPr>
        <xdr:cNvPr id="265" name="テキスト ボックス 264"/>
        <xdr:cNvSpPr txBox="1"/>
      </xdr:nvSpPr>
      <xdr:spPr>
        <a:xfrm>
          <a:off x="1752111" y="1618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131702</xdr:rowOff>
    </xdr:from>
    <xdr:to>
      <xdr:col>6</xdr:col>
      <xdr:colOff>38100</xdr:colOff>
      <xdr:row>96</xdr:row>
      <xdr:rowOff>61852</xdr:rowOff>
    </xdr:to>
    <xdr:sp macro="" textlink="">
      <xdr:nvSpPr>
        <xdr:cNvPr id="266" name="楕円 265"/>
        <xdr:cNvSpPr/>
      </xdr:nvSpPr>
      <xdr:spPr>
        <a:xfrm>
          <a:off x="1079500" y="164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78379</xdr:rowOff>
    </xdr:from>
    <xdr:ext cx="534377" cy="259045"/>
    <xdr:sp macro="" textlink="">
      <xdr:nvSpPr>
        <xdr:cNvPr id="267" name="テキスト ボックス 266"/>
        <xdr:cNvSpPr txBox="1"/>
      </xdr:nvSpPr>
      <xdr:spPr>
        <a:xfrm>
          <a:off x="863111" y="1619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88755</xdr:rowOff>
    </xdr:from>
    <xdr:to>
      <xdr:col>55</xdr:col>
      <xdr:colOff>0</xdr:colOff>
      <xdr:row>39</xdr:row>
      <xdr:rowOff>89081</xdr:rowOff>
    </xdr:to>
    <xdr:cxnSp macro="">
      <xdr:nvCxnSpPr>
        <xdr:cNvPr id="298" name="直線コネクタ 297"/>
        <xdr:cNvCxnSpPr/>
      </xdr:nvCxnSpPr>
      <xdr:spPr>
        <a:xfrm flipV="1">
          <a:off x="9639300" y="6775305"/>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12664</xdr:rowOff>
    </xdr:from>
    <xdr:to>
      <xdr:col>50</xdr:col>
      <xdr:colOff>114300</xdr:colOff>
      <xdr:row>39</xdr:row>
      <xdr:rowOff>89081</xdr:rowOff>
    </xdr:to>
    <xdr:cxnSp macro="">
      <xdr:nvCxnSpPr>
        <xdr:cNvPr id="301" name="直線コネクタ 300"/>
        <xdr:cNvCxnSpPr/>
      </xdr:nvCxnSpPr>
      <xdr:spPr>
        <a:xfrm>
          <a:off x="8750300" y="6699214"/>
          <a:ext cx="8890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160274</xdr:rowOff>
    </xdr:from>
    <xdr:to>
      <xdr:col>45</xdr:col>
      <xdr:colOff>177800</xdr:colOff>
      <xdr:row>39</xdr:row>
      <xdr:rowOff>12664</xdr:rowOff>
    </xdr:to>
    <xdr:cxnSp macro="">
      <xdr:nvCxnSpPr>
        <xdr:cNvPr id="304" name="直線コネクタ 303"/>
        <xdr:cNvCxnSpPr/>
      </xdr:nvCxnSpPr>
      <xdr:spPr>
        <a:xfrm>
          <a:off x="7861300" y="6675374"/>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119126</xdr:rowOff>
    </xdr:from>
    <xdr:to>
      <xdr:col>41</xdr:col>
      <xdr:colOff>50800</xdr:colOff>
      <xdr:row>38</xdr:row>
      <xdr:rowOff>160274</xdr:rowOff>
    </xdr:to>
    <xdr:cxnSp macro="">
      <xdr:nvCxnSpPr>
        <xdr:cNvPr id="307" name="直線コネクタ 306"/>
        <xdr:cNvCxnSpPr/>
      </xdr:nvCxnSpPr>
      <xdr:spPr>
        <a:xfrm>
          <a:off x="6972300" y="5605526"/>
          <a:ext cx="889000" cy="106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1" name="テキスト ボックス 310"/>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37955</xdr:rowOff>
    </xdr:from>
    <xdr:to>
      <xdr:col>55</xdr:col>
      <xdr:colOff>50800</xdr:colOff>
      <xdr:row>39</xdr:row>
      <xdr:rowOff>139555</xdr:rowOff>
    </xdr:to>
    <xdr:sp macro="" textlink="">
      <xdr:nvSpPr>
        <xdr:cNvPr id="317" name="楕円 316"/>
        <xdr:cNvSpPr/>
      </xdr:nvSpPr>
      <xdr:spPr>
        <a:xfrm>
          <a:off x="10426700" y="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124332</xdr:rowOff>
    </xdr:from>
    <xdr:ext cx="313932" cy="259045"/>
    <xdr:sp macro="" textlink="">
      <xdr:nvSpPr>
        <xdr:cNvPr id="318" name="労働費該当値テキスト"/>
        <xdr:cNvSpPr txBox="1"/>
      </xdr:nvSpPr>
      <xdr:spPr>
        <a:xfrm>
          <a:off x="10528300" y="6639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38281</xdr:rowOff>
    </xdr:from>
    <xdr:to>
      <xdr:col>50</xdr:col>
      <xdr:colOff>165100</xdr:colOff>
      <xdr:row>39</xdr:row>
      <xdr:rowOff>139881</xdr:rowOff>
    </xdr:to>
    <xdr:sp macro="" textlink="">
      <xdr:nvSpPr>
        <xdr:cNvPr id="319" name="楕円 318"/>
        <xdr:cNvSpPr/>
      </xdr:nvSpPr>
      <xdr:spPr>
        <a:xfrm>
          <a:off x="9588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131008</xdr:rowOff>
    </xdr:from>
    <xdr:ext cx="313932" cy="259045"/>
    <xdr:sp macro="" textlink="">
      <xdr:nvSpPr>
        <xdr:cNvPr id="320" name="テキスト ボックス 319"/>
        <xdr:cNvSpPr txBox="1"/>
      </xdr:nvSpPr>
      <xdr:spPr>
        <a:xfrm>
          <a:off x="9482333" y="6817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133314</xdr:rowOff>
    </xdr:from>
    <xdr:to>
      <xdr:col>46</xdr:col>
      <xdr:colOff>38100</xdr:colOff>
      <xdr:row>39</xdr:row>
      <xdr:rowOff>63464</xdr:rowOff>
    </xdr:to>
    <xdr:sp macro="" textlink="">
      <xdr:nvSpPr>
        <xdr:cNvPr id="321" name="楕円 320"/>
        <xdr:cNvSpPr/>
      </xdr:nvSpPr>
      <xdr:spPr>
        <a:xfrm>
          <a:off x="8699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54591</xdr:rowOff>
    </xdr:from>
    <xdr:ext cx="378565" cy="259045"/>
    <xdr:sp macro="" textlink="">
      <xdr:nvSpPr>
        <xdr:cNvPr id="322" name="テキスト ボックス 321"/>
        <xdr:cNvSpPr txBox="1"/>
      </xdr:nvSpPr>
      <xdr:spPr>
        <a:xfrm>
          <a:off x="8561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109474</xdr:rowOff>
    </xdr:from>
    <xdr:to>
      <xdr:col>41</xdr:col>
      <xdr:colOff>101600</xdr:colOff>
      <xdr:row>39</xdr:row>
      <xdr:rowOff>39624</xdr:rowOff>
    </xdr:to>
    <xdr:sp macro="" textlink="">
      <xdr:nvSpPr>
        <xdr:cNvPr id="323" name="楕円 322"/>
        <xdr:cNvSpPr/>
      </xdr:nvSpPr>
      <xdr:spPr>
        <a:xfrm>
          <a:off x="7810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30751</xdr:rowOff>
    </xdr:from>
    <xdr:ext cx="378565" cy="259045"/>
    <xdr:sp macro="" textlink="">
      <xdr:nvSpPr>
        <xdr:cNvPr id="324" name="テキスト ボックス 323"/>
        <xdr:cNvSpPr txBox="1"/>
      </xdr:nvSpPr>
      <xdr:spPr>
        <a:xfrm>
          <a:off x="7672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68326</xdr:rowOff>
    </xdr:from>
    <xdr:to>
      <xdr:col>36</xdr:col>
      <xdr:colOff>165100</xdr:colOff>
      <xdr:row>32</xdr:row>
      <xdr:rowOff>169926</xdr:rowOff>
    </xdr:to>
    <xdr:sp macro="" textlink="">
      <xdr:nvSpPr>
        <xdr:cNvPr id="325" name="楕円 324"/>
        <xdr:cNvSpPr/>
      </xdr:nvSpPr>
      <xdr:spPr>
        <a:xfrm>
          <a:off x="69215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15003</xdr:rowOff>
    </xdr:from>
    <xdr:ext cx="469744" cy="259045"/>
    <xdr:sp macro="" textlink="">
      <xdr:nvSpPr>
        <xdr:cNvPr id="326" name="テキスト ボックス 325"/>
        <xdr:cNvSpPr txBox="1"/>
      </xdr:nvSpPr>
      <xdr:spPr>
        <a:xfrm>
          <a:off x="6737428" y="532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130035</xdr:rowOff>
    </xdr:from>
    <xdr:to>
      <xdr:col>55</xdr:col>
      <xdr:colOff>0</xdr:colOff>
      <xdr:row>58</xdr:row>
      <xdr:rowOff>42570</xdr:rowOff>
    </xdr:to>
    <xdr:cxnSp macro="">
      <xdr:nvCxnSpPr>
        <xdr:cNvPr id="355" name="直線コネクタ 354"/>
        <xdr:cNvCxnSpPr/>
      </xdr:nvCxnSpPr>
      <xdr:spPr>
        <a:xfrm>
          <a:off x="9639300" y="9902685"/>
          <a:ext cx="838200" cy="8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130035</xdr:rowOff>
    </xdr:from>
    <xdr:to>
      <xdr:col>50</xdr:col>
      <xdr:colOff>114300</xdr:colOff>
      <xdr:row>58</xdr:row>
      <xdr:rowOff>52171</xdr:rowOff>
    </xdr:to>
    <xdr:cxnSp macro="">
      <xdr:nvCxnSpPr>
        <xdr:cNvPr id="358" name="直線コネクタ 357"/>
        <xdr:cNvCxnSpPr/>
      </xdr:nvCxnSpPr>
      <xdr:spPr>
        <a:xfrm flipV="1">
          <a:off x="8750300" y="9902685"/>
          <a:ext cx="889000" cy="9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48323</xdr:rowOff>
    </xdr:from>
    <xdr:to>
      <xdr:col>45</xdr:col>
      <xdr:colOff>177800</xdr:colOff>
      <xdr:row>58</xdr:row>
      <xdr:rowOff>52171</xdr:rowOff>
    </xdr:to>
    <xdr:cxnSp macro="">
      <xdr:nvCxnSpPr>
        <xdr:cNvPr id="361" name="直線コネクタ 360"/>
        <xdr:cNvCxnSpPr/>
      </xdr:nvCxnSpPr>
      <xdr:spPr>
        <a:xfrm>
          <a:off x="7861300" y="9992423"/>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35268</xdr:rowOff>
    </xdr:from>
    <xdr:to>
      <xdr:col>41</xdr:col>
      <xdr:colOff>50800</xdr:colOff>
      <xdr:row>58</xdr:row>
      <xdr:rowOff>48323</xdr:rowOff>
    </xdr:to>
    <xdr:cxnSp macro="">
      <xdr:nvCxnSpPr>
        <xdr:cNvPr id="364" name="直線コネクタ 363"/>
        <xdr:cNvCxnSpPr/>
      </xdr:nvCxnSpPr>
      <xdr:spPr>
        <a:xfrm>
          <a:off x="6972300" y="9979368"/>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163220</xdr:rowOff>
    </xdr:from>
    <xdr:to>
      <xdr:col>55</xdr:col>
      <xdr:colOff>50800</xdr:colOff>
      <xdr:row>58</xdr:row>
      <xdr:rowOff>93370</xdr:rowOff>
    </xdr:to>
    <xdr:sp macro="" textlink="">
      <xdr:nvSpPr>
        <xdr:cNvPr id="374" name="楕円 373"/>
        <xdr:cNvSpPr/>
      </xdr:nvSpPr>
      <xdr:spPr>
        <a:xfrm>
          <a:off x="10426700" y="99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141647</xdr:rowOff>
    </xdr:from>
    <xdr:ext cx="534377" cy="259045"/>
    <xdr:sp macro="" textlink="">
      <xdr:nvSpPr>
        <xdr:cNvPr id="375" name="農林水産業費該当値テキスト"/>
        <xdr:cNvSpPr txBox="1"/>
      </xdr:nvSpPr>
      <xdr:spPr>
        <a:xfrm>
          <a:off x="10528300" y="991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79235</xdr:rowOff>
    </xdr:from>
    <xdr:to>
      <xdr:col>50</xdr:col>
      <xdr:colOff>165100</xdr:colOff>
      <xdr:row>58</xdr:row>
      <xdr:rowOff>9385</xdr:rowOff>
    </xdr:to>
    <xdr:sp macro="" textlink="">
      <xdr:nvSpPr>
        <xdr:cNvPr id="376" name="楕円 375"/>
        <xdr:cNvSpPr/>
      </xdr:nvSpPr>
      <xdr:spPr>
        <a:xfrm>
          <a:off x="9588500" y="985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25912</xdr:rowOff>
    </xdr:from>
    <xdr:ext cx="534377" cy="259045"/>
    <xdr:sp macro="" textlink="">
      <xdr:nvSpPr>
        <xdr:cNvPr id="377" name="テキスト ボックス 376"/>
        <xdr:cNvSpPr txBox="1"/>
      </xdr:nvSpPr>
      <xdr:spPr>
        <a:xfrm>
          <a:off x="9372111" y="962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1371</xdr:rowOff>
    </xdr:from>
    <xdr:to>
      <xdr:col>46</xdr:col>
      <xdr:colOff>38100</xdr:colOff>
      <xdr:row>58</xdr:row>
      <xdr:rowOff>102971</xdr:rowOff>
    </xdr:to>
    <xdr:sp macro="" textlink="">
      <xdr:nvSpPr>
        <xdr:cNvPr id="378" name="楕円 377"/>
        <xdr:cNvSpPr/>
      </xdr:nvSpPr>
      <xdr:spPr>
        <a:xfrm>
          <a:off x="8699500" y="99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94098</xdr:rowOff>
    </xdr:from>
    <xdr:ext cx="534377" cy="259045"/>
    <xdr:sp macro="" textlink="">
      <xdr:nvSpPr>
        <xdr:cNvPr id="379" name="テキスト ボックス 378"/>
        <xdr:cNvSpPr txBox="1"/>
      </xdr:nvSpPr>
      <xdr:spPr>
        <a:xfrm>
          <a:off x="8483111" y="1003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168973</xdr:rowOff>
    </xdr:from>
    <xdr:to>
      <xdr:col>41</xdr:col>
      <xdr:colOff>101600</xdr:colOff>
      <xdr:row>58</xdr:row>
      <xdr:rowOff>99123</xdr:rowOff>
    </xdr:to>
    <xdr:sp macro="" textlink="">
      <xdr:nvSpPr>
        <xdr:cNvPr id="380" name="楕円 379"/>
        <xdr:cNvSpPr/>
      </xdr:nvSpPr>
      <xdr:spPr>
        <a:xfrm>
          <a:off x="7810500" y="99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90250</xdr:rowOff>
    </xdr:from>
    <xdr:ext cx="534377" cy="259045"/>
    <xdr:sp macro="" textlink="">
      <xdr:nvSpPr>
        <xdr:cNvPr id="381" name="テキスト ボックス 380"/>
        <xdr:cNvSpPr txBox="1"/>
      </xdr:nvSpPr>
      <xdr:spPr>
        <a:xfrm>
          <a:off x="7594111" y="100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155918</xdr:rowOff>
    </xdr:from>
    <xdr:to>
      <xdr:col>36</xdr:col>
      <xdr:colOff>165100</xdr:colOff>
      <xdr:row>58</xdr:row>
      <xdr:rowOff>86068</xdr:rowOff>
    </xdr:to>
    <xdr:sp macro="" textlink="">
      <xdr:nvSpPr>
        <xdr:cNvPr id="382" name="楕円 381"/>
        <xdr:cNvSpPr/>
      </xdr:nvSpPr>
      <xdr:spPr>
        <a:xfrm>
          <a:off x="6921500" y="99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77195</xdr:rowOff>
    </xdr:from>
    <xdr:ext cx="534377" cy="259045"/>
    <xdr:sp macro="" textlink="">
      <xdr:nvSpPr>
        <xdr:cNvPr id="383" name="テキスト ボックス 382"/>
        <xdr:cNvSpPr txBox="1"/>
      </xdr:nvSpPr>
      <xdr:spPr>
        <a:xfrm>
          <a:off x="6705111" y="100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63381</xdr:rowOff>
    </xdr:from>
    <xdr:to>
      <xdr:col>55</xdr:col>
      <xdr:colOff>0</xdr:colOff>
      <xdr:row>74</xdr:row>
      <xdr:rowOff>26805</xdr:rowOff>
    </xdr:to>
    <xdr:cxnSp macro="">
      <xdr:nvCxnSpPr>
        <xdr:cNvPr id="414" name="直線コネクタ 413"/>
        <xdr:cNvCxnSpPr/>
      </xdr:nvCxnSpPr>
      <xdr:spPr>
        <a:xfrm>
          <a:off x="9639300" y="12579231"/>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150999</xdr:rowOff>
    </xdr:from>
    <xdr:to>
      <xdr:col>50</xdr:col>
      <xdr:colOff>114300</xdr:colOff>
      <xdr:row>73</xdr:row>
      <xdr:rowOff>63381</xdr:rowOff>
    </xdr:to>
    <xdr:cxnSp macro="">
      <xdr:nvCxnSpPr>
        <xdr:cNvPr id="417" name="直線コネクタ 416"/>
        <xdr:cNvCxnSpPr/>
      </xdr:nvCxnSpPr>
      <xdr:spPr>
        <a:xfrm>
          <a:off x="8750300" y="12495399"/>
          <a:ext cx="889000" cy="8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150999</xdr:rowOff>
    </xdr:from>
    <xdr:to>
      <xdr:col>45</xdr:col>
      <xdr:colOff>177800</xdr:colOff>
      <xdr:row>75</xdr:row>
      <xdr:rowOff>46431</xdr:rowOff>
    </xdr:to>
    <xdr:cxnSp macro="">
      <xdr:nvCxnSpPr>
        <xdr:cNvPr id="420" name="直線コネクタ 419"/>
        <xdr:cNvCxnSpPr/>
      </xdr:nvCxnSpPr>
      <xdr:spPr>
        <a:xfrm flipV="1">
          <a:off x="7861300" y="12495399"/>
          <a:ext cx="889000" cy="40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143614</xdr:rowOff>
    </xdr:from>
    <xdr:ext cx="534377" cy="259045"/>
    <xdr:sp macro="" textlink="">
      <xdr:nvSpPr>
        <xdr:cNvPr id="422" name="テキスト ボックス 421"/>
        <xdr:cNvSpPr txBox="1"/>
      </xdr:nvSpPr>
      <xdr:spPr>
        <a:xfrm>
          <a:off x="8483111" y="131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6786</xdr:rowOff>
    </xdr:from>
    <xdr:to>
      <xdr:col>41</xdr:col>
      <xdr:colOff>50800</xdr:colOff>
      <xdr:row>75</xdr:row>
      <xdr:rowOff>46431</xdr:rowOff>
    </xdr:to>
    <xdr:cxnSp macro="">
      <xdr:nvCxnSpPr>
        <xdr:cNvPr id="423" name="直線コネクタ 422"/>
        <xdr:cNvCxnSpPr/>
      </xdr:nvCxnSpPr>
      <xdr:spPr>
        <a:xfrm>
          <a:off x="6972300" y="12694086"/>
          <a:ext cx="889000" cy="2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131563</xdr:rowOff>
    </xdr:from>
    <xdr:ext cx="534377" cy="259045"/>
    <xdr:sp macro="" textlink="">
      <xdr:nvSpPr>
        <xdr:cNvPr id="427" name="テキスト ボックス 426"/>
        <xdr:cNvSpPr txBox="1"/>
      </xdr:nvSpPr>
      <xdr:spPr>
        <a:xfrm>
          <a:off x="6705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147455</xdr:rowOff>
    </xdr:from>
    <xdr:to>
      <xdr:col>55</xdr:col>
      <xdr:colOff>50800</xdr:colOff>
      <xdr:row>74</xdr:row>
      <xdr:rowOff>77605</xdr:rowOff>
    </xdr:to>
    <xdr:sp macro="" textlink="">
      <xdr:nvSpPr>
        <xdr:cNvPr id="433" name="楕円 432"/>
        <xdr:cNvSpPr/>
      </xdr:nvSpPr>
      <xdr:spPr>
        <a:xfrm>
          <a:off x="10426700" y="126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170332</xdr:rowOff>
    </xdr:from>
    <xdr:ext cx="534377" cy="259045"/>
    <xdr:sp macro="" textlink="">
      <xdr:nvSpPr>
        <xdr:cNvPr id="434" name="商工費該当値テキスト"/>
        <xdr:cNvSpPr txBox="1"/>
      </xdr:nvSpPr>
      <xdr:spPr>
        <a:xfrm>
          <a:off x="10528300" y="1251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12581</xdr:rowOff>
    </xdr:from>
    <xdr:to>
      <xdr:col>50</xdr:col>
      <xdr:colOff>165100</xdr:colOff>
      <xdr:row>73</xdr:row>
      <xdr:rowOff>114181</xdr:rowOff>
    </xdr:to>
    <xdr:sp macro="" textlink="">
      <xdr:nvSpPr>
        <xdr:cNvPr id="435" name="楕円 434"/>
        <xdr:cNvSpPr/>
      </xdr:nvSpPr>
      <xdr:spPr>
        <a:xfrm>
          <a:off x="9588500" y="125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130708</xdr:rowOff>
    </xdr:from>
    <xdr:ext cx="534377" cy="259045"/>
    <xdr:sp macro="" textlink="">
      <xdr:nvSpPr>
        <xdr:cNvPr id="436" name="テキスト ボックス 435"/>
        <xdr:cNvSpPr txBox="1"/>
      </xdr:nvSpPr>
      <xdr:spPr>
        <a:xfrm>
          <a:off x="9372111" y="1230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100199</xdr:rowOff>
    </xdr:from>
    <xdr:to>
      <xdr:col>46</xdr:col>
      <xdr:colOff>38100</xdr:colOff>
      <xdr:row>73</xdr:row>
      <xdr:rowOff>30349</xdr:rowOff>
    </xdr:to>
    <xdr:sp macro="" textlink="">
      <xdr:nvSpPr>
        <xdr:cNvPr id="437" name="楕円 436"/>
        <xdr:cNvSpPr/>
      </xdr:nvSpPr>
      <xdr:spPr>
        <a:xfrm>
          <a:off x="8699500" y="1244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46876</xdr:rowOff>
    </xdr:from>
    <xdr:ext cx="534377" cy="259045"/>
    <xdr:sp macro="" textlink="">
      <xdr:nvSpPr>
        <xdr:cNvPr id="438" name="テキスト ボックス 437"/>
        <xdr:cNvSpPr txBox="1"/>
      </xdr:nvSpPr>
      <xdr:spPr>
        <a:xfrm>
          <a:off x="8483111" y="1221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167081</xdr:rowOff>
    </xdr:from>
    <xdr:to>
      <xdr:col>41</xdr:col>
      <xdr:colOff>101600</xdr:colOff>
      <xdr:row>75</xdr:row>
      <xdr:rowOff>97231</xdr:rowOff>
    </xdr:to>
    <xdr:sp macro="" textlink="">
      <xdr:nvSpPr>
        <xdr:cNvPr id="439" name="楕円 438"/>
        <xdr:cNvSpPr/>
      </xdr:nvSpPr>
      <xdr:spPr>
        <a:xfrm>
          <a:off x="7810500" y="128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113758</xdr:rowOff>
    </xdr:from>
    <xdr:ext cx="534377" cy="259045"/>
    <xdr:sp macro="" textlink="">
      <xdr:nvSpPr>
        <xdr:cNvPr id="440" name="テキスト ボックス 439"/>
        <xdr:cNvSpPr txBox="1"/>
      </xdr:nvSpPr>
      <xdr:spPr>
        <a:xfrm>
          <a:off x="7594111" y="126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127436</xdr:rowOff>
    </xdr:from>
    <xdr:to>
      <xdr:col>36</xdr:col>
      <xdr:colOff>165100</xdr:colOff>
      <xdr:row>74</xdr:row>
      <xdr:rowOff>57586</xdr:rowOff>
    </xdr:to>
    <xdr:sp macro="" textlink="">
      <xdr:nvSpPr>
        <xdr:cNvPr id="441" name="楕円 440"/>
        <xdr:cNvSpPr/>
      </xdr:nvSpPr>
      <xdr:spPr>
        <a:xfrm>
          <a:off x="6921500" y="126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74113</xdr:rowOff>
    </xdr:from>
    <xdr:ext cx="534377" cy="259045"/>
    <xdr:sp macro="" textlink="">
      <xdr:nvSpPr>
        <xdr:cNvPr id="442" name="テキスト ボックス 441"/>
        <xdr:cNvSpPr txBox="1"/>
      </xdr:nvSpPr>
      <xdr:spPr>
        <a:xfrm>
          <a:off x="6705111" y="124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149413</xdr:rowOff>
    </xdr:from>
    <xdr:to>
      <xdr:col>55</xdr:col>
      <xdr:colOff>0</xdr:colOff>
      <xdr:row>99</xdr:row>
      <xdr:rowOff>21794</xdr:rowOff>
    </xdr:to>
    <xdr:cxnSp macro="">
      <xdr:nvCxnSpPr>
        <xdr:cNvPr id="473" name="直線コネクタ 472"/>
        <xdr:cNvCxnSpPr/>
      </xdr:nvCxnSpPr>
      <xdr:spPr>
        <a:xfrm>
          <a:off x="9639300" y="16951513"/>
          <a:ext cx="838200" cy="4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149413</xdr:rowOff>
    </xdr:from>
    <xdr:to>
      <xdr:col>50</xdr:col>
      <xdr:colOff>114300</xdr:colOff>
      <xdr:row>98</xdr:row>
      <xdr:rowOff>151871</xdr:rowOff>
    </xdr:to>
    <xdr:cxnSp macro="">
      <xdr:nvCxnSpPr>
        <xdr:cNvPr id="476" name="直線コネクタ 475"/>
        <xdr:cNvCxnSpPr/>
      </xdr:nvCxnSpPr>
      <xdr:spPr>
        <a:xfrm flipV="1">
          <a:off x="8750300" y="16951513"/>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93232</xdr:rowOff>
    </xdr:from>
    <xdr:to>
      <xdr:col>45</xdr:col>
      <xdr:colOff>177800</xdr:colOff>
      <xdr:row>98</xdr:row>
      <xdr:rowOff>151871</xdr:rowOff>
    </xdr:to>
    <xdr:cxnSp macro="">
      <xdr:nvCxnSpPr>
        <xdr:cNvPr id="479" name="直線コネクタ 478"/>
        <xdr:cNvCxnSpPr/>
      </xdr:nvCxnSpPr>
      <xdr:spPr>
        <a:xfrm>
          <a:off x="7861300" y="16895332"/>
          <a:ext cx="889000" cy="5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36202</xdr:rowOff>
    </xdr:from>
    <xdr:to>
      <xdr:col>41</xdr:col>
      <xdr:colOff>50800</xdr:colOff>
      <xdr:row>98</xdr:row>
      <xdr:rowOff>93232</xdr:rowOff>
    </xdr:to>
    <xdr:cxnSp macro="">
      <xdr:nvCxnSpPr>
        <xdr:cNvPr id="482" name="直線コネクタ 481"/>
        <xdr:cNvCxnSpPr/>
      </xdr:nvCxnSpPr>
      <xdr:spPr>
        <a:xfrm>
          <a:off x="6972300" y="16838302"/>
          <a:ext cx="889000" cy="5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117518</xdr:rowOff>
    </xdr:from>
    <xdr:ext cx="534377" cy="259045"/>
    <xdr:sp macro="" textlink="">
      <xdr:nvSpPr>
        <xdr:cNvPr id="486" name="テキスト ボックス 485"/>
        <xdr:cNvSpPr txBox="1"/>
      </xdr:nvSpPr>
      <xdr:spPr>
        <a:xfrm>
          <a:off x="6705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142444</xdr:rowOff>
    </xdr:from>
    <xdr:to>
      <xdr:col>55</xdr:col>
      <xdr:colOff>50800</xdr:colOff>
      <xdr:row>99</xdr:row>
      <xdr:rowOff>72594</xdr:rowOff>
    </xdr:to>
    <xdr:sp macro="" textlink="">
      <xdr:nvSpPr>
        <xdr:cNvPr id="492" name="楕円 491"/>
        <xdr:cNvSpPr/>
      </xdr:nvSpPr>
      <xdr:spPr>
        <a:xfrm>
          <a:off x="10426700" y="169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57371</xdr:rowOff>
    </xdr:from>
    <xdr:ext cx="534377" cy="259045"/>
    <xdr:sp macro="" textlink="">
      <xdr:nvSpPr>
        <xdr:cNvPr id="493" name="土木費該当値テキスト"/>
        <xdr:cNvSpPr txBox="1"/>
      </xdr:nvSpPr>
      <xdr:spPr>
        <a:xfrm>
          <a:off x="10528300" y="168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98613</xdr:rowOff>
    </xdr:from>
    <xdr:to>
      <xdr:col>50</xdr:col>
      <xdr:colOff>165100</xdr:colOff>
      <xdr:row>99</xdr:row>
      <xdr:rowOff>28763</xdr:rowOff>
    </xdr:to>
    <xdr:sp macro="" textlink="">
      <xdr:nvSpPr>
        <xdr:cNvPr id="494" name="楕円 493"/>
        <xdr:cNvSpPr/>
      </xdr:nvSpPr>
      <xdr:spPr>
        <a:xfrm>
          <a:off x="9588500" y="169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19890</xdr:rowOff>
    </xdr:from>
    <xdr:ext cx="534377" cy="259045"/>
    <xdr:sp macro="" textlink="">
      <xdr:nvSpPr>
        <xdr:cNvPr id="495" name="テキスト ボックス 494"/>
        <xdr:cNvSpPr txBox="1"/>
      </xdr:nvSpPr>
      <xdr:spPr>
        <a:xfrm>
          <a:off x="9372111" y="1699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101071</xdr:rowOff>
    </xdr:from>
    <xdr:to>
      <xdr:col>46</xdr:col>
      <xdr:colOff>38100</xdr:colOff>
      <xdr:row>99</xdr:row>
      <xdr:rowOff>31221</xdr:rowOff>
    </xdr:to>
    <xdr:sp macro="" textlink="">
      <xdr:nvSpPr>
        <xdr:cNvPr id="496" name="楕円 495"/>
        <xdr:cNvSpPr/>
      </xdr:nvSpPr>
      <xdr:spPr>
        <a:xfrm>
          <a:off x="8699500" y="169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22348</xdr:rowOff>
    </xdr:from>
    <xdr:ext cx="534377" cy="259045"/>
    <xdr:sp macro="" textlink="">
      <xdr:nvSpPr>
        <xdr:cNvPr id="497" name="テキスト ボックス 496"/>
        <xdr:cNvSpPr txBox="1"/>
      </xdr:nvSpPr>
      <xdr:spPr>
        <a:xfrm>
          <a:off x="8483111" y="169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42432</xdr:rowOff>
    </xdr:from>
    <xdr:to>
      <xdr:col>41</xdr:col>
      <xdr:colOff>101600</xdr:colOff>
      <xdr:row>98</xdr:row>
      <xdr:rowOff>144032</xdr:rowOff>
    </xdr:to>
    <xdr:sp macro="" textlink="">
      <xdr:nvSpPr>
        <xdr:cNvPr id="498" name="楕円 497"/>
        <xdr:cNvSpPr/>
      </xdr:nvSpPr>
      <xdr:spPr>
        <a:xfrm>
          <a:off x="7810500" y="168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160559</xdr:rowOff>
    </xdr:from>
    <xdr:ext cx="534377" cy="259045"/>
    <xdr:sp macro="" textlink="">
      <xdr:nvSpPr>
        <xdr:cNvPr id="499" name="テキスト ボックス 498"/>
        <xdr:cNvSpPr txBox="1"/>
      </xdr:nvSpPr>
      <xdr:spPr>
        <a:xfrm>
          <a:off x="7594111" y="1661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156852</xdr:rowOff>
    </xdr:from>
    <xdr:to>
      <xdr:col>36</xdr:col>
      <xdr:colOff>165100</xdr:colOff>
      <xdr:row>98</xdr:row>
      <xdr:rowOff>87002</xdr:rowOff>
    </xdr:to>
    <xdr:sp macro="" textlink="">
      <xdr:nvSpPr>
        <xdr:cNvPr id="500" name="楕円 499"/>
        <xdr:cNvSpPr/>
      </xdr:nvSpPr>
      <xdr:spPr>
        <a:xfrm>
          <a:off x="6921500" y="167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103529</xdr:rowOff>
    </xdr:from>
    <xdr:ext cx="534377" cy="259045"/>
    <xdr:sp macro="" textlink="">
      <xdr:nvSpPr>
        <xdr:cNvPr id="501" name="テキスト ボックス 500"/>
        <xdr:cNvSpPr txBox="1"/>
      </xdr:nvSpPr>
      <xdr:spPr>
        <a:xfrm>
          <a:off x="6705111" y="165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94437</xdr:rowOff>
    </xdr:from>
    <xdr:to>
      <xdr:col>85</xdr:col>
      <xdr:colOff>127000</xdr:colOff>
      <xdr:row>38</xdr:row>
      <xdr:rowOff>121804</xdr:rowOff>
    </xdr:to>
    <xdr:cxnSp macro="">
      <xdr:nvCxnSpPr>
        <xdr:cNvPr id="533" name="直線コネクタ 532"/>
        <xdr:cNvCxnSpPr/>
      </xdr:nvCxnSpPr>
      <xdr:spPr>
        <a:xfrm flipV="1">
          <a:off x="15481300" y="6609537"/>
          <a:ext cx="8382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119126</xdr:rowOff>
    </xdr:from>
    <xdr:to>
      <xdr:col>81</xdr:col>
      <xdr:colOff>50800</xdr:colOff>
      <xdr:row>38</xdr:row>
      <xdr:rowOff>121804</xdr:rowOff>
    </xdr:to>
    <xdr:cxnSp macro="">
      <xdr:nvCxnSpPr>
        <xdr:cNvPr id="536" name="直線コネクタ 535"/>
        <xdr:cNvCxnSpPr/>
      </xdr:nvCxnSpPr>
      <xdr:spPr>
        <a:xfrm>
          <a:off x="14592300" y="6634226"/>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119126</xdr:rowOff>
    </xdr:from>
    <xdr:to>
      <xdr:col>76</xdr:col>
      <xdr:colOff>114300</xdr:colOff>
      <xdr:row>38</xdr:row>
      <xdr:rowOff>140059</xdr:rowOff>
    </xdr:to>
    <xdr:cxnSp macro="">
      <xdr:nvCxnSpPr>
        <xdr:cNvPr id="539" name="直線コネクタ 538"/>
        <xdr:cNvCxnSpPr/>
      </xdr:nvCxnSpPr>
      <xdr:spPr>
        <a:xfrm flipV="1">
          <a:off x="13703300" y="6634226"/>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140059</xdr:rowOff>
    </xdr:from>
    <xdr:to>
      <xdr:col>71</xdr:col>
      <xdr:colOff>177800</xdr:colOff>
      <xdr:row>38</xdr:row>
      <xdr:rowOff>157988</xdr:rowOff>
    </xdr:to>
    <xdr:cxnSp macro="">
      <xdr:nvCxnSpPr>
        <xdr:cNvPr id="542" name="直線コネクタ 541"/>
        <xdr:cNvCxnSpPr/>
      </xdr:nvCxnSpPr>
      <xdr:spPr>
        <a:xfrm flipV="1">
          <a:off x="12814300" y="6655159"/>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43637</xdr:rowOff>
    </xdr:from>
    <xdr:to>
      <xdr:col>85</xdr:col>
      <xdr:colOff>177800</xdr:colOff>
      <xdr:row>38</xdr:row>
      <xdr:rowOff>145237</xdr:rowOff>
    </xdr:to>
    <xdr:sp macro="" textlink="">
      <xdr:nvSpPr>
        <xdr:cNvPr id="552" name="楕円 551"/>
        <xdr:cNvSpPr/>
      </xdr:nvSpPr>
      <xdr:spPr>
        <a:xfrm>
          <a:off x="162687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22064</xdr:rowOff>
    </xdr:from>
    <xdr:ext cx="534377" cy="259045"/>
    <xdr:sp macro="" textlink="">
      <xdr:nvSpPr>
        <xdr:cNvPr id="553" name="消防費該当値テキスト"/>
        <xdr:cNvSpPr txBox="1"/>
      </xdr:nvSpPr>
      <xdr:spPr>
        <a:xfrm>
          <a:off x="16370300" y="653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71004</xdr:rowOff>
    </xdr:from>
    <xdr:to>
      <xdr:col>81</xdr:col>
      <xdr:colOff>101600</xdr:colOff>
      <xdr:row>39</xdr:row>
      <xdr:rowOff>1154</xdr:rowOff>
    </xdr:to>
    <xdr:sp macro="" textlink="">
      <xdr:nvSpPr>
        <xdr:cNvPr id="554" name="楕円 553"/>
        <xdr:cNvSpPr/>
      </xdr:nvSpPr>
      <xdr:spPr>
        <a:xfrm>
          <a:off x="15430500" y="65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163731</xdr:rowOff>
    </xdr:from>
    <xdr:ext cx="534377" cy="259045"/>
    <xdr:sp macro="" textlink="">
      <xdr:nvSpPr>
        <xdr:cNvPr id="555" name="テキスト ボックス 554"/>
        <xdr:cNvSpPr txBox="1"/>
      </xdr:nvSpPr>
      <xdr:spPr>
        <a:xfrm>
          <a:off x="15214111" y="667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68326</xdr:rowOff>
    </xdr:from>
    <xdr:to>
      <xdr:col>76</xdr:col>
      <xdr:colOff>165100</xdr:colOff>
      <xdr:row>38</xdr:row>
      <xdr:rowOff>169926</xdr:rowOff>
    </xdr:to>
    <xdr:sp macro="" textlink="">
      <xdr:nvSpPr>
        <xdr:cNvPr id="556" name="楕円 555"/>
        <xdr:cNvSpPr/>
      </xdr:nvSpPr>
      <xdr:spPr>
        <a:xfrm>
          <a:off x="14541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161053</xdr:rowOff>
    </xdr:from>
    <xdr:ext cx="534377" cy="259045"/>
    <xdr:sp macro="" textlink="">
      <xdr:nvSpPr>
        <xdr:cNvPr id="557" name="テキスト ボックス 556"/>
        <xdr:cNvSpPr txBox="1"/>
      </xdr:nvSpPr>
      <xdr:spPr>
        <a:xfrm>
          <a:off x="14325111" y="667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89259</xdr:rowOff>
    </xdr:from>
    <xdr:to>
      <xdr:col>72</xdr:col>
      <xdr:colOff>38100</xdr:colOff>
      <xdr:row>39</xdr:row>
      <xdr:rowOff>19409</xdr:rowOff>
    </xdr:to>
    <xdr:sp macro="" textlink="">
      <xdr:nvSpPr>
        <xdr:cNvPr id="558" name="楕円 557"/>
        <xdr:cNvSpPr/>
      </xdr:nvSpPr>
      <xdr:spPr>
        <a:xfrm>
          <a:off x="13652500" y="660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10536</xdr:rowOff>
    </xdr:from>
    <xdr:ext cx="534377" cy="259045"/>
    <xdr:sp macro="" textlink="">
      <xdr:nvSpPr>
        <xdr:cNvPr id="559" name="テキスト ボックス 558"/>
        <xdr:cNvSpPr txBox="1"/>
      </xdr:nvSpPr>
      <xdr:spPr>
        <a:xfrm>
          <a:off x="13436111" y="669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107188</xdr:rowOff>
    </xdr:from>
    <xdr:to>
      <xdr:col>67</xdr:col>
      <xdr:colOff>101600</xdr:colOff>
      <xdr:row>39</xdr:row>
      <xdr:rowOff>37338</xdr:rowOff>
    </xdr:to>
    <xdr:sp macro="" textlink="">
      <xdr:nvSpPr>
        <xdr:cNvPr id="560" name="楕円 559"/>
        <xdr:cNvSpPr/>
      </xdr:nvSpPr>
      <xdr:spPr>
        <a:xfrm>
          <a:off x="12763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28465</xdr:rowOff>
    </xdr:from>
    <xdr:ext cx="534377" cy="259045"/>
    <xdr:sp macro="" textlink="">
      <xdr:nvSpPr>
        <xdr:cNvPr id="561" name="テキスト ボックス 560"/>
        <xdr:cNvSpPr txBox="1"/>
      </xdr:nvSpPr>
      <xdr:spPr>
        <a:xfrm>
          <a:off x="12547111" y="67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14999</xdr:rowOff>
    </xdr:from>
    <xdr:to>
      <xdr:col>85</xdr:col>
      <xdr:colOff>127000</xdr:colOff>
      <xdr:row>58</xdr:row>
      <xdr:rowOff>76771</xdr:rowOff>
    </xdr:to>
    <xdr:cxnSp macro="">
      <xdr:nvCxnSpPr>
        <xdr:cNvPr id="591" name="直線コネクタ 590"/>
        <xdr:cNvCxnSpPr/>
      </xdr:nvCxnSpPr>
      <xdr:spPr>
        <a:xfrm flipV="1">
          <a:off x="15481300" y="9959099"/>
          <a:ext cx="8382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37364</xdr:rowOff>
    </xdr:from>
    <xdr:to>
      <xdr:col>81</xdr:col>
      <xdr:colOff>50800</xdr:colOff>
      <xdr:row>58</xdr:row>
      <xdr:rowOff>76771</xdr:rowOff>
    </xdr:to>
    <xdr:cxnSp macro="">
      <xdr:nvCxnSpPr>
        <xdr:cNvPr id="594" name="直線コネクタ 593"/>
        <xdr:cNvCxnSpPr/>
      </xdr:nvCxnSpPr>
      <xdr:spPr>
        <a:xfrm>
          <a:off x="14592300" y="9981464"/>
          <a:ext cx="889000" cy="3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37364</xdr:rowOff>
    </xdr:from>
    <xdr:to>
      <xdr:col>76</xdr:col>
      <xdr:colOff>114300</xdr:colOff>
      <xdr:row>58</xdr:row>
      <xdr:rowOff>60808</xdr:rowOff>
    </xdr:to>
    <xdr:cxnSp macro="">
      <xdr:nvCxnSpPr>
        <xdr:cNvPr id="597" name="直線コネクタ 596"/>
        <xdr:cNvCxnSpPr/>
      </xdr:nvCxnSpPr>
      <xdr:spPr>
        <a:xfrm flipV="1">
          <a:off x="13703300" y="9981464"/>
          <a:ext cx="889000" cy="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62941</xdr:rowOff>
    </xdr:from>
    <xdr:to>
      <xdr:col>71</xdr:col>
      <xdr:colOff>177800</xdr:colOff>
      <xdr:row>58</xdr:row>
      <xdr:rowOff>60808</xdr:rowOff>
    </xdr:to>
    <xdr:cxnSp macro="">
      <xdr:nvCxnSpPr>
        <xdr:cNvPr id="600" name="直線コネクタ 599"/>
        <xdr:cNvCxnSpPr/>
      </xdr:nvCxnSpPr>
      <xdr:spPr>
        <a:xfrm>
          <a:off x="12814300" y="9664141"/>
          <a:ext cx="889000" cy="3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135649</xdr:rowOff>
    </xdr:from>
    <xdr:to>
      <xdr:col>85</xdr:col>
      <xdr:colOff>177800</xdr:colOff>
      <xdr:row>58</xdr:row>
      <xdr:rowOff>65799</xdr:rowOff>
    </xdr:to>
    <xdr:sp macro="" textlink="">
      <xdr:nvSpPr>
        <xdr:cNvPr id="610" name="楕円 609"/>
        <xdr:cNvSpPr/>
      </xdr:nvSpPr>
      <xdr:spPr>
        <a:xfrm>
          <a:off x="16268700" y="99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114076</xdr:rowOff>
    </xdr:from>
    <xdr:ext cx="534377" cy="259045"/>
    <xdr:sp macro="" textlink="">
      <xdr:nvSpPr>
        <xdr:cNvPr id="611" name="教育費該当値テキスト"/>
        <xdr:cNvSpPr txBox="1"/>
      </xdr:nvSpPr>
      <xdr:spPr>
        <a:xfrm>
          <a:off x="16370300" y="98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25971</xdr:rowOff>
    </xdr:from>
    <xdr:to>
      <xdr:col>81</xdr:col>
      <xdr:colOff>101600</xdr:colOff>
      <xdr:row>58</xdr:row>
      <xdr:rowOff>127571</xdr:rowOff>
    </xdr:to>
    <xdr:sp macro="" textlink="">
      <xdr:nvSpPr>
        <xdr:cNvPr id="612" name="楕円 611"/>
        <xdr:cNvSpPr/>
      </xdr:nvSpPr>
      <xdr:spPr>
        <a:xfrm>
          <a:off x="15430500" y="99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118698</xdr:rowOff>
    </xdr:from>
    <xdr:ext cx="534377" cy="259045"/>
    <xdr:sp macro="" textlink="">
      <xdr:nvSpPr>
        <xdr:cNvPr id="613" name="テキスト ボックス 612"/>
        <xdr:cNvSpPr txBox="1"/>
      </xdr:nvSpPr>
      <xdr:spPr>
        <a:xfrm>
          <a:off x="15214111" y="1006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158014</xdr:rowOff>
    </xdr:from>
    <xdr:to>
      <xdr:col>76</xdr:col>
      <xdr:colOff>165100</xdr:colOff>
      <xdr:row>58</xdr:row>
      <xdr:rowOff>88164</xdr:rowOff>
    </xdr:to>
    <xdr:sp macro="" textlink="">
      <xdr:nvSpPr>
        <xdr:cNvPr id="614" name="楕円 613"/>
        <xdr:cNvSpPr/>
      </xdr:nvSpPr>
      <xdr:spPr>
        <a:xfrm>
          <a:off x="14541500" y="99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79291</xdr:rowOff>
    </xdr:from>
    <xdr:ext cx="534377" cy="259045"/>
    <xdr:sp macro="" textlink="">
      <xdr:nvSpPr>
        <xdr:cNvPr id="615" name="テキスト ボックス 614"/>
        <xdr:cNvSpPr txBox="1"/>
      </xdr:nvSpPr>
      <xdr:spPr>
        <a:xfrm>
          <a:off x="14325111" y="1002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10008</xdr:rowOff>
    </xdr:from>
    <xdr:to>
      <xdr:col>72</xdr:col>
      <xdr:colOff>38100</xdr:colOff>
      <xdr:row>58</xdr:row>
      <xdr:rowOff>111608</xdr:rowOff>
    </xdr:to>
    <xdr:sp macro="" textlink="">
      <xdr:nvSpPr>
        <xdr:cNvPr id="616" name="楕円 615"/>
        <xdr:cNvSpPr/>
      </xdr:nvSpPr>
      <xdr:spPr>
        <a:xfrm>
          <a:off x="13652500" y="99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102735</xdr:rowOff>
    </xdr:from>
    <xdr:ext cx="534377" cy="259045"/>
    <xdr:sp macro="" textlink="">
      <xdr:nvSpPr>
        <xdr:cNvPr id="617" name="テキスト ボックス 616"/>
        <xdr:cNvSpPr txBox="1"/>
      </xdr:nvSpPr>
      <xdr:spPr>
        <a:xfrm>
          <a:off x="13436111" y="100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12141</xdr:rowOff>
    </xdr:from>
    <xdr:to>
      <xdr:col>67</xdr:col>
      <xdr:colOff>101600</xdr:colOff>
      <xdr:row>56</xdr:row>
      <xdr:rowOff>113741</xdr:rowOff>
    </xdr:to>
    <xdr:sp macro="" textlink="">
      <xdr:nvSpPr>
        <xdr:cNvPr id="618" name="楕円 617"/>
        <xdr:cNvSpPr/>
      </xdr:nvSpPr>
      <xdr:spPr>
        <a:xfrm>
          <a:off x="12763500" y="96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130268</xdr:rowOff>
    </xdr:from>
    <xdr:ext cx="534377" cy="259045"/>
    <xdr:sp macro="" textlink="">
      <xdr:nvSpPr>
        <xdr:cNvPr id="619" name="テキスト ボックス 618"/>
        <xdr:cNvSpPr txBox="1"/>
      </xdr:nvSpPr>
      <xdr:spPr>
        <a:xfrm>
          <a:off x="12547111" y="93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101105</xdr:rowOff>
    </xdr:from>
    <xdr:to>
      <xdr:col>85</xdr:col>
      <xdr:colOff>127000</xdr:colOff>
      <xdr:row>79</xdr:row>
      <xdr:rowOff>43104</xdr:rowOff>
    </xdr:to>
    <xdr:cxnSp macro="">
      <xdr:nvCxnSpPr>
        <xdr:cNvPr id="648" name="直線コネクタ 647"/>
        <xdr:cNvCxnSpPr/>
      </xdr:nvCxnSpPr>
      <xdr:spPr>
        <a:xfrm flipV="1">
          <a:off x="15481300" y="13474205"/>
          <a:ext cx="838200" cy="1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9" name="災害復旧費平均値テキスト"/>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166649</xdr:rowOff>
    </xdr:from>
    <xdr:to>
      <xdr:col>81</xdr:col>
      <xdr:colOff>50800</xdr:colOff>
      <xdr:row>79</xdr:row>
      <xdr:rowOff>43104</xdr:rowOff>
    </xdr:to>
    <xdr:cxnSp macro="">
      <xdr:nvCxnSpPr>
        <xdr:cNvPr id="651" name="直線コネクタ 650"/>
        <xdr:cNvCxnSpPr/>
      </xdr:nvCxnSpPr>
      <xdr:spPr>
        <a:xfrm>
          <a:off x="14592300" y="13539749"/>
          <a:ext cx="889000" cy="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89040</xdr:rowOff>
    </xdr:from>
    <xdr:to>
      <xdr:col>76</xdr:col>
      <xdr:colOff>114300</xdr:colOff>
      <xdr:row>78</xdr:row>
      <xdr:rowOff>166649</xdr:rowOff>
    </xdr:to>
    <xdr:cxnSp macro="">
      <xdr:nvCxnSpPr>
        <xdr:cNvPr id="654" name="直線コネクタ 653"/>
        <xdr:cNvCxnSpPr/>
      </xdr:nvCxnSpPr>
      <xdr:spPr>
        <a:xfrm>
          <a:off x="13703300" y="13462140"/>
          <a:ext cx="8890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89040</xdr:rowOff>
    </xdr:from>
    <xdr:to>
      <xdr:col>71</xdr:col>
      <xdr:colOff>177800</xdr:colOff>
      <xdr:row>78</xdr:row>
      <xdr:rowOff>148082</xdr:rowOff>
    </xdr:to>
    <xdr:cxnSp macro="">
      <xdr:nvCxnSpPr>
        <xdr:cNvPr id="657" name="直線コネクタ 656"/>
        <xdr:cNvCxnSpPr/>
      </xdr:nvCxnSpPr>
      <xdr:spPr>
        <a:xfrm flipV="1">
          <a:off x="12814300" y="13462140"/>
          <a:ext cx="889000" cy="5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61205</xdr:rowOff>
    </xdr:from>
    <xdr:ext cx="469744" cy="259045"/>
    <xdr:sp macro="" textlink="">
      <xdr:nvSpPr>
        <xdr:cNvPr id="659" name="テキスト ボックス 658"/>
        <xdr:cNvSpPr txBox="1"/>
      </xdr:nvSpPr>
      <xdr:spPr>
        <a:xfrm>
          <a:off x="13468428" y="1360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49306</xdr:rowOff>
    </xdr:from>
    <xdr:ext cx="469744" cy="259045"/>
    <xdr:sp macro="" textlink="">
      <xdr:nvSpPr>
        <xdr:cNvPr id="661" name="テキスト ボックス 660"/>
        <xdr:cNvSpPr txBox="1"/>
      </xdr:nvSpPr>
      <xdr:spPr>
        <a:xfrm>
          <a:off x="12579428" y="135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50305</xdr:rowOff>
    </xdr:from>
    <xdr:to>
      <xdr:col>85</xdr:col>
      <xdr:colOff>177800</xdr:colOff>
      <xdr:row>78</xdr:row>
      <xdr:rowOff>151905</xdr:rowOff>
    </xdr:to>
    <xdr:sp macro="" textlink="">
      <xdr:nvSpPr>
        <xdr:cNvPr id="667" name="楕円 666"/>
        <xdr:cNvSpPr/>
      </xdr:nvSpPr>
      <xdr:spPr>
        <a:xfrm>
          <a:off x="16268700" y="134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9682</xdr:rowOff>
    </xdr:from>
    <xdr:ext cx="469744" cy="259045"/>
    <xdr:sp macro="" textlink="">
      <xdr:nvSpPr>
        <xdr:cNvPr id="668" name="災害復旧費該当値テキスト"/>
        <xdr:cNvSpPr txBox="1"/>
      </xdr:nvSpPr>
      <xdr:spPr>
        <a:xfrm>
          <a:off x="16370300" y="1321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163754</xdr:rowOff>
    </xdr:from>
    <xdr:to>
      <xdr:col>81</xdr:col>
      <xdr:colOff>101600</xdr:colOff>
      <xdr:row>79</xdr:row>
      <xdr:rowOff>93904</xdr:rowOff>
    </xdr:to>
    <xdr:sp macro="" textlink="">
      <xdr:nvSpPr>
        <xdr:cNvPr id="669" name="楕円 668"/>
        <xdr:cNvSpPr/>
      </xdr:nvSpPr>
      <xdr:spPr>
        <a:xfrm>
          <a:off x="15430500" y="135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85031</xdr:rowOff>
    </xdr:from>
    <xdr:ext cx="378565" cy="259045"/>
    <xdr:sp macro="" textlink="">
      <xdr:nvSpPr>
        <xdr:cNvPr id="670" name="テキスト ボックス 669"/>
        <xdr:cNvSpPr txBox="1"/>
      </xdr:nvSpPr>
      <xdr:spPr>
        <a:xfrm>
          <a:off x="15292017" y="13629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115849</xdr:rowOff>
    </xdr:from>
    <xdr:to>
      <xdr:col>76</xdr:col>
      <xdr:colOff>165100</xdr:colOff>
      <xdr:row>79</xdr:row>
      <xdr:rowOff>45999</xdr:rowOff>
    </xdr:to>
    <xdr:sp macro="" textlink="">
      <xdr:nvSpPr>
        <xdr:cNvPr id="671" name="楕円 670"/>
        <xdr:cNvSpPr/>
      </xdr:nvSpPr>
      <xdr:spPr>
        <a:xfrm>
          <a:off x="14541500" y="134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37126</xdr:rowOff>
    </xdr:from>
    <xdr:ext cx="469744" cy="259045"/>
    <xdr:sp macro="" textlink="">
      <xdr:nvSpPr>
        <xdr:cNvPr id="672" name="テキスト ボックス 671"/>
        <xdr:cNvSpPr txBox="1"/>
      </xdr:nvSpPr>
      <xdr:spPr>
        <a:xfrm>
          <a:off x="14357428" y="1358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38240</xdr:rowOff>
    </xdr:from>
    <xdr:to>
      <xdr:col>72</xdr:col>
      <xdr:colOff>38100</xdr:colOff>
      <xdr:row>78</xdr:row>
      <xdr:rowOff>139840</xdr:rowOff>
    </xdr:to>
    <xdr:sp macro="" textlink="">
      <xdr:nvSpPr>
        <xdr:cNvPr id="673" name="楕円 672"/>
        <xdr:cNvSpPr/>
      </xdr:nvSpPr>
      <xdr:spPr>
        <a:xfrm>
          <a:off x="13652500" y="134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156367</xdr:rowOff>
    </xdr:from>
    <xdr:ext cx="469744" cy="259045"/>
    <xdr:sp macro="" textlink="">
      <xdr:nvSpPr>
        <xdr:cNvPr id="674" name="テキスト ボックス 673"/>
        <xdr:cNvSpPr txBox="1"/>
      </xdr:nvSpPr>
      <xdr:spPr>
        <a:xfrm>
          <a:off x="13468428" y="131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97282</xdr:rowOff>
    </xdr:from>
    <xdr:to>
      <xdr:col>67</xdr:col>
      <xdr:colOff>101600</xdr:colOff>
      <xdr:row>79</xdr:row>
      <xdr:rowOff>27432</xdr:rowOff>
    </xdr:to>
    <xdr:sp macro="" textlink="">
      <xdr:nvSpPr>
        <xdr:cNvPr id="675" name="楕円 674"/>
        <xdr:cNvSpPr/>
      </xdr:nvSpPr>
      <xdr:spPr>
        <a:xfrm>
          <a:off x="127635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43959</xdr:rowOff>
    </xdr:from>
    <xdr:ext cx="469744" cy="259045"/>
    <xdr:sp macro="" textlink="">
      <xdr:nvSpPr>
        <xdr:cNvPr id="676" name="テキスト ボックス 675"/>
        <xdr:cNvSpPr txBox="1"/>
      </xdr:nvSpPr>
      <xdr:spPr>
        <a:xfrm>
          <a:off x="12579428" y="1324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126873</xdr:rowOff>
    </xdr:from>
    <xdr:to>
      <xdr:col>85</xdr:col>
      <xdr:colOff>127000</xdr:colOff>
      <xdr:row>96</xdr:row>
      <xdr:rowOff>131063</xdr:rowOff>
    </xdr:to>
    <xdr:cxnSp macro="">
      <xdr:nvCxnSpPr>
        <xdr:cNvPr id="705" name="直線コネクタ 704"/>
        <xdr:cNvCxnSpPr/>
      </xdr:nvCxnSpPr>
      <xdr:spPr>
        <a:xfrm flipV="1">
          <a:off x="15481300" y="16586073"/>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106781</xdr:rowOff>
    </xdr:from>
    <xdr:to>
      <xdr:col>81</xdr:col>
      <xdr:colOff>50800</xdr:colOff>
      <xdr:row>96</xdr:row>
      <xdr:rowOff>131063</xdr:rowOff>
    </xdr:to>
    <xdr:cxnSp macro="">
      <xdr:nvCxnSpPr>
        <xdr:cNvPr id="708" name="直線コネクタ 707"/>
        <xdr:cNvCxnSpPr/>
      </xdr:nvCxnSpPr>
      <xdr:spPr>
        <a:xfrm>
          <a:off x="14592300" y="16565981"/>
          <a:ext cx="889000" cy="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99848</xdr:rowOff>
    </xdr:from>
    <xdr:to>
      <xdr:col>76</xdr:col>
      <xdr:colOff>114300</xdr:colOff>
      <xdr:row>96</xdr:row>
      <xdr:rowOff>106781</xdr:rowOff>
    </xdr:to>
    <xdr:cxnSp macro="">
      <xdr:nvCxnSpPr>
        <xdr:cNvPr id="711" name="直線コネクタ 710"/>
        <xdr:cNvCxnSpPr/>
      </xdr:nvCxnSpPr>
      <xdr:spPr>
        <a:xfrm>
          <a:off x="13703300" y="16559048"/>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52324</xdr:rowOff>
    </xdr:from>
    <xdr:to>
      <xdr:col>71</xdr:col>
      <xdr:colOff>177800</xdr:colOff>
      <xdr:row>96</xdr:row>
      <xdr:rowOff>99848</xdr:rowOff>
    </xdr:to>
    <xdr:cxnSp macro="">
      <xdr:nvCxnSpPr>
        <xdr:cNvPr id="714" name="直線コネクタ 713"/>
        <xdr:cNvCxnSpPr/>
      </xdr:nvCxnSpPr>
      <xdr:spPr>
        <a:xfrm>
          <a:off x="12814300" y="16340074"/>
          <a:ext cx="889000" cy="2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76073</xdr:rowOff>
    </xdr:from>
    <xdr:to>
      <xdr:col>85</xdr:col>
      <xdr:colOff>177800</xdr:colOff>
      <xdr:row>97</xdr:row>
      <xdr:rowOff>6223</xdr:rowOff>
    </xdr:to>
    <xdr:sp macro="" textlink="">
      <xdr:nvSpPr>
        <xdr:cNvPr id="724" name="楕円 723"/>
        <xdr:cNvSpPr/>
      </xdr:nvSpPr>
      <xdr:spPr>
        <a:xfrm>
          <a:off x="16268700" y="165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54500</xdr:rowOff>
    </xdr:from>
    <xdr:ext cx="534377" cy="259045"/>
    <xdr:sp macro="" textlink="">
      <xdr:nvSpPr>
        <xdr:cNvPr id="725" name="公債費該当値テキスト"/>
        <xdr:cNvSpPr txBox="1"/>
      </xdr:nvSpPr>
      <xdr:spPr>
        <a:xfrm>
          <a:off x="16370300" y="1651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80263</xdr:rowOff>
    </xdr:from>
    <xdr:to>
      <xdr:col>81</xdr:col>
      <xdr:colOff>101600</xdr:colOff>
      <xdr:row>97</xdr:row>
      <xdr:rowOff>10413</xdr:rowOff>
    </xdr:to>
    <xdr:sp macro="" textlink="">
      <xdr:nvSpPr>
        <xdr:cNvPr id="726" name="楕円 725"/>
        <xdr:cNvSpPr/>
      </xdr:nvSpPr>
      <xdr:spPr>
        <a:xfrm>
          <a:off x="15430500" y="165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1540</xdr:rowOff>
    </xdr:from>
    <xdr:ext cx="534377" cy="259045"/>
    <xdr:sp macro="" textlink="">
      <xdr:nvSpPr>
        <xdr:cNvPr id="727" name="テキスト ボックス 726"/>
        <xdr:cNvSpPr txBox="1"/>
      </xdr:nvSpPr>
      <xdr:spPr>
        <a:xfrm>
          <a:off x="15214111" y="1663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55981</xdr:rowOff>
    </xdr:from>
    <xdr:to>
      <xdr:col>76</xdr:col>
      <xdr:colOff>165100</xdr:colOff>
      <xdr:row>96</xdr:row>
      <xdr:rowOff>157581</xdr:rowOff>
    </xdr:to>
    <xdr:sp macro="" textlink="">
      <xdr:nvSpPr>
        <xdr:cNvPr id="728" name="楕円 727"/>
        <xdr:cNvSpPr/>
      </xdr:nvSpPr>
      <xdr:spPr>
        <a:xfrm>
          <a:off x="14541500" y="165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148708</xdr:rowOff>
    </xdr:from>
    <xdr:ext cx="534377" cy="259045"/>
    <xdr:sp macro="" textlink="">
      <xdr:nvSpPr>
        <xdr:cNvPr id="729" name="テキスト ボックス 728"/>
        <xdr:cNvSpPr txBox="1"/>
      </xdr:nvSpPr>
      <xdr:spPr>
        <a:xfrm>
          <a:off x="14325111" y="166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49048</xdr:rowOff>
    </xdr:from>
    <xdr:to>
      <xdr:col>72</xdr:col>
      <xdr:colOff>38100</xdr:colOff>
      <xdr:row>96</xdr:row>
      <xdr:rowOff>150648</xdr:rowOff>
    </xdr:to>
    <xdr:sp macro="" textlink="">
      <xdr:nvSpPr>
        <xdr:cNvPr id="730" name="楕円 729"/>
        <xdr:cNvSpPr/>
      </xdr:nvSpPr>
      <xdr:spPr>
        <a:xfrm>
          <a:off x="13652500" y="165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141775</xdr:rowOff>
    </xdr:from>
    <xdr:ext cx="534377" cy="259045"/>
    <xdr:sp macro="" textlink="">
      <xdr:nvSpPr>
        <xdr:cNvPr id="731" name="テキスト ボックス 730"/>
        <xdr:cNvSpPr txBox="1"/>
      </xdr:nvSpPr>
      <xdr:spPr>
        <a:xfrm>
          <a:off x="13436111" y="166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1524</xdr:rowOff>
    </xdr:from>
    <xdr:to>
      <xdr:col>67</xdr:col>
      <xdr:colOff>101600</xdr:colOff>
      <xdr:row>95</xdr:row>
      <xdr:rowOff>103124</xdr:rowOff>
    </xdr:to>
    <xdr:sp macro="" textlink="">
      <xdr:nvSpPr>
        <xdr:cNvPr id="732" name="楕円 731"/>
        <xdr:cNvSpPr/>
      </xdr:nvSpPr>
      <xdr:spPr>
        <a:xfrm>
          <a:off x="12763500" y="162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94251</xdr:rowOff>
    </xdr:from>
    <xdr:ext cx="534377" cy="259045"/>
    <xdr:sp macro="" textlink="">
      <xdr:nvSpPr>
        <xdr:cNvPr id="733" name="テキスト ボックス 732"/>
        <xdr:cNvSpPr txBox="1"/>
      </xdr:nvSpPr>
      <xdr:spPr>
        <a:xfrm>
          <a:off x="12547111" y="163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29058</xdr:rowOff>
    </xdr:from>
    <xdr:to>
      <xdr:col>102</xdr:col>
      <xdr:colOff>114300</xdr:colOff>
      <xdr:row>38</xdr:row>
      <xdr:rowOff>139700</xdr:rowOff>
    </xdr:to>
    <xdr:cxnSp macro="">
      <xdr:nvCxnSpPr>
        <xdr:cNvPr id="769" name="直線コネクタ 768"/>
        <xdr:cNvCxnSpPr/>
      </xdr:nvCxnSpPr>
      <xdr:spPr>
        <a:xfrm>
          <a:off x="18656300" y="6544158"/>
          <a:ext cx="8890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87" name="楕円 786"/>
        <xdr:cNvSpPr/>
      </xdr:nvSpPr>
      <xdr:spPr>
        <a:xfrm>
          <a:off x="18605500" y="6493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70985</xdr:rowOff>
    </xdr:from>
    <xdr:ext cx="378565" cy="259045"/>
    <xdr:sp macro="" textlink="">
      <xdr:nvSpPr>
        <xdr:cNvPr id="788" name="テキスト ボックス 787"/>
        <xdr:cNvSpPr txBox="1"/>
      </xdr:nvSpPr>
      <xdr:spPr>
        <a:xfrm>
          <a:off x="18467017" y="658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４４８，３３７円となっている。主な構成項目である民生費は住民一人当たり１４３，２３１円となっており、類似団体平均１５１，４９１円を下回っている。しかしながら、令和元年度台風による影響もあり、衛生費が住民一人当たり５５，０７４円と前年度と比べて５，４９９円増加した。また、総務費が、住民一人当たり７５，９６０円と前年度比８，１８２円増加したが、これはふるさと納税の増加に伴う委託料等の増加が要因である。</a:t>
          </a:r>
        </a:p>
        <a:p>
          <a:r>
            <a:rPr kumimoji="1" lang="ja-JP" altLang="en-US" sz="1300">
              <a:latin typeface="ＭＳ Ｐゴシック" panose="020B0600070205080204" pitchFamily="50" charset="-128"/>
              <a:ea typeface="ＭＳ Ｐゴシック" panose="020B0600070205080204" pitchFamily="50" charset="-128"/>
            </a:rPr>
            <a:t>　今後も、歳入確保を目的としてふるさと納税に注力していく一方で、行財政改革に取り組み、経常経費の削減に努める必要がある。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前年度より１．１９ポイント上昇し５．００％となった。実質単年度収支比率についても、３．５６％とプラスに転じ、標準財政規模に対する財政調整基金残高の比率も、前年度より４．１３ポイントの増の２４．０６％となった。</a:t>
          </a:r>
        </a:p>
        <a:p>
          <a:r>
            <a:rPr kumimoji="1" lang="ja-JP" altLang="en-US" sz="1200">
              <a:latin typeface="ＭＳ ゴシック" pitchFamily="49" charset="-128"/>
              <a:ea typeface="ＭＳ ゴシック" pitchFamily="49" charset="-128"/>
            </a:rPr>
            <a:t>　しかしながら、実質単年度収支比率が赤字となる年度も多く、財政調整基金の取り崩しによる財政運営を強いられていたことから、市税収入等の財源確保や白石市行財政改革推進計画に基づき、経常的経費の削減、公営企業に対する繰出金の適正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となる会計はないものの、下水道事業会計において、一般会計からの支援により、黒字となっている状況であることから、「経営戦略」に基づき、経営の効率化・健全化に取り組み、一般会計の負担を減らしていく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15783109</v>
      </c>
      <c r="BO4" s="462"/>
      <c r="BP4" s="462"/>
      <c r="BQ4" s="462"/>
      <c r="BR4" s="462"/>
      <c r="BS4" s="462"/>
      <c r="BT4" s="462"/>
      <c r="BU4" s="463"/>
      <c r="BV4" s="461">
        <v>15336318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v>
      </c>
      <c r="CU4" s="646"/>
      <c r="CV4" s="646"/>
      <c r="CW4" s="646"/>
      <c r="CX4" s="646"/>
      <c r="CY4" s="646"/>
      <c r="CZ4" s="646"/>
      <c r="DA4" s="647"/>
      <c r="DB4" s="645">
        <v>3.8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15114353</v>
      </c>
      <c r="BO5" s="467"/>
      <c r="BP5" s="467"/>
      <c r="BQ5" s="467"/>
      <c r="BR5" s="467"/>
      <c r="BS5" s="467"/>
      <c r="BT5" s="467"/>
      <c r="BU5" s="468"/>
      <c r="BV5" s="466">
        <v>14932335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91.4</v>
      </c>
      <c r="CU5" s="437"/>
      <c r="CV5" s="437"/>
      <c r="CW5" s="437"/>
      <c r="CX5" s="437"/>
      <c r="CY5" s="437"/>
      <c r="CZ5" s="437"/>
      <c r="DA5" s="438"/>
      <c r="DB5" s="436">
        <v>92.5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668756</v>
      </c>
      <c r="BO6" s="467"/>
      <c r="BP6" s="467"/>
      <c r="BQ6" s="467"/>
      <c r="BR6" s="467"/>
      <c r="BS6" s="467"/>
      <c r="BT6" s="467"/>
      <c r="BU6" s="468"/>
      <c r="BV6" s="466">
        <v>403983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95.9</v>
      </c>
      <c r="CU6" s="620"/>
      <c r="CV6" s="620"/>
      <c r="CW6" s="620"/>
      <c r="CX6" s="620"/>
      <c r="CY6" s="620"/>
      <c r="CZ6" s="620"/>
      <c r="DA6" s="621"/>
      <c r="DB6" s="619">
        <v>97.9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198558</v>
      </c>
      <c r="BO7" s="467"/>
      <c r="BP7" s="467"/>
      <c r="BQ7" s="467"/>
      <c r="BR7" s="467"/>
      <c r="BS7" s="467"/>
      <c r="BT7" s="467"/>
      <c r="BU7" s="468"/>
      <c r="BV7" s="466">
        <v>48409</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9397308</v>
      </c>
      <c r="CU7" s="467"/>
      <c r="CV7" s="467"/>
      <c r="CW7" s="467"/>
      <c r="CX7" s="467"/>
      <c r="CY7" s="467"/>
      <c r="CZ7" s="467"/>
      <c r="DA7" s="468"/>
      <c r="DB7" s="466">
        <v>9343260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470198</v>
      </c>
      <c r="BO8" s="467"/>
      <c r="BP8" s="467"/>
      <c r="BQ8" s="467"/>
      <c r="BR8" s="467"/>
      <c r="BS8" s="467"/>
      <c r="BT8" s="467"/>
      <c r="BU8" s="468"/>
      <c r="BV8" s="466">
        <v>355574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v>
      </c>
      <c r="CU8" s="580"/>
      <c r="CV8" s="580"/>
      <c r="CW8" s="580"/>
      <c r="CX8" s="580"/>
      <c r="CY8" s="580"/>
      <c r="CZ8" s="580"/>
      <c r="DA8" s="581"/>
      <c r="DB8" s="579">
        <v>0.49</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35272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108</v>
      </c>
      <c r="AV9" s="524"/>
      <c r="AW9" s="524"/>
      <c r="AX9" s="524"/>
      <c r="AY9" s="446" t="s">
        <v>115</v>
      </c>
      <c r="AZ9" s="447"/>
      <c r="BA9" s="447"/>
      <c r="BB9" s="447"/>
      <c r="BC9" s="447"/>
      <c r="BD9" s="447"/>
      <c r="BE9" s="447"/>
      <c r="BF9" s="447"/>
      <c r="BG9" s="447"/>
      <c r="BH9" s="447"/>
      <c r="BI9" s="447"/>
      <c r="BJ9" s="447"/>
      <c r="BK9" s="447"/>
      <c r="BL9" s="447"/>
      <c r="BM9" s="448"/>
      <c r="BN9" s="466">
        <v>114624</v>
      </c>
      <c r="BO9" s="467"/>
      <c r="BP9" s="467"/>
      <c r="BQ9" s="467"/>
      <c r="BR9" s="467"/>
      <c r="BS9" s="467"/>
      <c r="BT9" s="467"/>
      <c r="BU9" s="468"/>
      <c r="BV9" s="466">
        <v>-191516</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9.6</v>
      </c>
      <c r="CU9" s="437"/>
      <c r="CV9" s="437"/>
      <c r="CW9" s="437"/>
      <c r="CX9" s="437"/>
      <c r="CY9" s="437"/>
      <c r="CZ9" s="437"/>
      <c r="DA9" s="438"/>
      <c r="DB9" s="436">
        <v>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37422</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219700</v>
      </c>
      <c r="BO10" s="467"/>
      <c r="BP10" s="467"/>
      <c r="BQ10" s="467"/>
      <c r="BR10" s="467"/>
      <c r="BS10" s="467"/>
      <c r="BT10" s="467"/>
      <c r="BU10" s="468"/>
      <c r="BV10" s="466">
        <v>104324</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33712</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600000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33438</v>
      </c>
      <c r="S13" s="570"/>
      <c r="T13" s="570"/>
      <c r="U13" s="570"/>
      <c r="V13" s="571"/>
      <c r="W13" s="557" t="s">
        <v>139</v>
      </c>
      <c r="X13" s="479"/>
      <c r="Y13" s="479"/>
      <c r="Z13" s="479"/>
      <c r="AA13" s="479"/>
      <c r="AB13" s="480"/>
      <c r="AC13" s="442">
        <v>1111</v>
      </c>
      <c r="AD13" s="443"/>
      <c r="AE13" s="443"/>
      <c r="AF13" s="443"/>
      <c r="AG13" s="444"/>
      <c r="AH13" s="442">
        <v>1025</v>
      </c>
      <c r="AI13" s="443"/>
      <c r="AJ13" s="443"/>
      <c r="AK13" s="443"/>
      <c r="AL13" s="445"/>
      <c r="AM13" s="535" t="s">
        <v>140</v>
      </c>
      <c r="AN13" s="440"/>
      <c r="AO13" s="440"/>
      <c r="AP13" s="440"/>
      <c r="AQ13" s="440"/>
      <c r="AR13" s="440"/>
      <c r="AS13" s="440"/>
      <c r="AT13" s="441"/>
      <c r="AU13" s="523" t="s">
        <v>133</v>
      </c>
      <c r="AV13" s="524"/>
      <c r="AW13" s="524"/>
      <c r="AX13" s="524"/>
      <c r="AY13" s="446" t="s">
        <v>141</v>
      </c>
      <c r="AZ13" s="447"/>
      <c r="BA13" s="447"/>
      <c r="BB13" s="447"/>
      <c r="BC13" s="447"/>
      <c r="BD13" s="447"/>
      <c r="BE13" s="447"/>
      <c r="BF13" s="447"/>
      <c r="BG13" s="447"/>
      <c r="BH13" s="447"/>
      <c r="BI13" s="447"/>
      <c r="BJ13" s="447"/>
      <c r="BK13" s="447"/>
      <c r="BL13" s="447"/>
      <c r="BM13" s="448"/>
      <c r="BN13" s="466">
        <v>334324</v>
      </c>
      <c r="BO13" s="467"/>
      <c r="BP13" s="467"/>
      <c r="BQ13" s="467"/>
      <c r="BR13" s="467"/>
      <c r="BS13" s="467"/>
      <c r="BT13" s="467"/>
      <c r="BU13" s="468"/>
      <c r="BV13" s="466">
        <v>-687192</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6.1</v>
      </c>
      <c r="CU13" s="437"/>
      <c r="CV13" s="437"/>
      <c r="CW13" s="437"/>
      <c r="CX13" s="437"/>
      <c r="CY13" s="437"/>
      <c r="CZ13" s="437"/>
      <c r="DA13" s="438"/>
      <c r="DB13" s="436">
        <v>7.9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34243</v>
      </c>
      <c r="S14" s="570"/>
      <c r="T14" s="570"/>
      <c r="U14" s="570"/>
      <c r="V14" s="571"/>
      <c r="W14" s="572"/>
      <c r="X14" s="482"/>
      <c r="Y14" s="482"/>
      <c r="Z14" s="482"/>
      <c r="AA14" s="482"/>
      <c r="AB14" s="483"/>
      <c r="AC14" s="562">
        <v>6.7</v>
      </c>
      <c r="AD14" s="563"/>
      <c r="AE14" s="563"/>
      <c r="AF14" s="563"/>
      <c r="AG14" s="564"/>
      <c r="AH14" s="562">
        <v>6.2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34008</v>
      </c>
      <c r="S15" s="570"/>
      <c r="T15" s="570"/>
      <c r="U15" s="570"/>
      <c r="V15" s="571"/>
      <c r="W15" s="557" t="s">
        <v>146</v>
      </c>
      <c r="X15" s="479"/>
      <c r="Y15" s="479"/>
      <c r="Z15" s="479"/>
      <c r="AA15" s="479"/>
      <c r="AB15" s="480"/>
      <c r="AC15" s="442">
        <v>5631</v>
      </c>
      <c r="AD15" s="443"/>
      <c r="AE15" s="443"/>
      <c r="AF15" s="443"/>
      <c r="AG15" s="444"/>
      <c r="AH15" s="442">
        <v>5988</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3966583</v>
      </c>
      <c r="BO15" s="462"/>
      <c r="BP15" s="462"/>
      <c r="BQ15" s="462"/>
      <c r="BR15" s="462"/>
      <c r="BS15" s="462"/>
      <c r="BT15" s="462"/>
      <c r="BU15" s="463"/>
      <c r="BV15" s="461">
        <v>3886721</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33.9</v>
      </c>
      <c r="AD16" s="563"/>
      <c r="AE16" s="563"/>
      <c r="AF16" s="563"/>
      <c r="AG16" s="564"/>
      <c r="AH16" s="562">
        <v>36</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7927717</v>
      </c>
      <c r="BO16" s="467"/>
      <c r="BP16" s="467"/>
      <c r="BQ16" s="467"/>
      <c r="BR16" s="467"/>
      <c r="BS16" s="467"/>
      <c r="BT16" s="467"/>
      <c r="BU16" s="468"/>
      <c r="BV16" s="466">
        <v>7788020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9868</v>
      </c>
      <c r="AD17" s="443"/>
      <c r="AE17" s="443"/>
      <c r="AF17" s="443"/>
      <c r="AG17" s="444"/>
      <c r="AH17" s="442">
        <v>9624</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5027717</v>
      </c>
      <c r="BO17" s="467"/>
      <c r="BP17" s="467"/>
      <c r="BQ17" s="467"/>
      <c r="BR17" s="467"/>
      <c r="BS17" s="467"/>
      <c r="BT17" s="467"/>
      <c r="BU17" s="468"/>
      <c r="BV17" s="466">
        <v>4911064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286.48</v>
      </c>
      <c r="M18" s="531"/>
      <c r="N18" s="531"/>
      <c r="O18" s="531"/>
      <c r="P18" s="531"/>
      <c r="Q18" s="531"/>
      <c r="R18" s="532"/>
      <c r="S18" s="532"/>
      <c r="T18" s="532"/>
      <c r="U18" s="532"/>
      <c r="V18" s="533"/>
      <c r="W18" s="547"/>
      <c r="X18" s="548"/>
      <c r="Y18" s="548"/>
      <c r="Z18" s="548"/>
      <c r="AA18" s="548"/>
      <c r="AB18" s="558"/>
      <c r="AC18" s="430">
        <v>59.4</v>
      </c>
      <c r="AD18" s="431"/>
      <c r="AE18" s="431"/>
      <c r="AF18" s="431"/>
      <c r="AG18" s="534"/>
      <c r="AH18" s="430">
        <v>57.8</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8551648</v>
      </c>
      <c r="BO18" s="467"/>
      <c r="BP18" s="467"/>
      <c r="BQ18" s="467"/>
      <c r="BR18" s="467"/>
      <c r="BS18" s="467"/>
      <c r="BT18" s="467"/>
      <c r="BU18" s="468"/>
      <c r="BV18" s="466">
        <v>8624157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123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11444682</v>
      </c>
      <c r="BO19" s="467"/>
      <c r="BP19" s="467"/>
      <c r="BQ19" s="467"/>
      <c r="BR19" s="467"/>
      <c r="BS19" s="467"/>
      <c r="BT19" s="467"/>
      <c r="BU19" s="468"/>
      <c r="BV19" s="466">
        <v>11170998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12585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10548714</v>
      </c>
      <c r="BO23" s="467"/>
      <c r="BP23" s="467"/>
      <c r="BQ23" s="467"/>
      <c r="BR23" s="467"/>
      <c r="BS23" s="467"/>
      <c r="BT23" s="467"/>
      <c r="BU23" s="468"/>
      <c r="BV23" s="466">
        <v>10608782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9490</v>
      </c>
      <c r="R24" s="443"/>
      <c r="S24" s="443"/>
      <c r="T24" s="443"/>
      <c r="U24" s="443"/>
      <c r="V24" s="444"/>
      <c r="W24" s="508"/>
      <c r="X24" s="499"/>
      <c r="Y24" s="500"/>
      <c r="Z24" s="439" t="s">
        <v>170</v>
      </c>
      <c r="AA24" s="440"/>
      <c r="AB24" s="440"/>
      <c r="AC24" s="440"/>
      <c r="AD24" s="440"/>
      <c r="AE24" s="440"/>
      <c r="AF24" s="440"/>
      <c r="AG24" s="441"/>
      <c r="AH24" s="442">
        <v>288</v>
      </c>
      <c r="AI24" s="443"/>
      <c r="AJ24" s="443"/>
      <c r="AK24" s="443"/>
      <c r="AL24" s="444"/>
      <c r="AM24" s="442">
        <v>860832</v>
      </c>
      <c r="AN24" s="443"/>
      <c r="AO24" s="443"/>
      <c r="AP24" s="443"/>
      <c r="AQ24" s="443"/>
      <c r="AR24" s="444"/>
      <c r="AS24" s="442">
        <v>2989</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8743271</v>
      </c>
      <c r="BO24" s="467"/>
      <c r="BP24" s="467"/>
      <c r="BQ24" s="467"/>
      <c r="BR24" s="467"/>
      <c r="BS24" s="467"/>
      <c r="BT24" s="467"/>
      <c r="BU24" s="468"/>
      <c r="BV24" s="466">
        <v>8762403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7620</v>
      </c>
      <c r="R25" s="443"/>
      <c r="S25" s="443"/>
      <c r="T25" s="443"/>
      <c r="U25" s="443"/>
      <c r="V25" s="444"/>
      <c r="W25" s="508"/>
      <c r="X25" s="499"/>
      <c r="Y25" s="500"/>
      <c r="Z25" s="439" t="s">
        <v>173</v>
      </c>
      <c r="AA25" s="440"/>
      <c r="AB25" s="440"/>
      <c r="AC25" s="440"/>
      <c r="AD25" s="440"/>
      <c r="AE25" s="440"/>
      <c r="AF25" s="440"/>
      <c r="AG25" s="441"/>
      <c r="AH25" s="442" t="s">
        <v>137</v>
      </c>
      <c r="AI25" s="443"/>
      <c r="AJ25" s="443"/>
      <c r="AK25" s="443"/>
      <c r="AL25" s="444"/>
      <c r="AM25" s="442" t="s">
        <v>136</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2825555</v>
      </c>
      <c r="BO25" s="462"/>
      <c r="BP25" s="462"/>
      <c r="BQ25" s="462"/>
      <c r="BR25" s="462"/>
      <c r="BS25" s="462"/>
      <c r="BT25" s="462"/>
      <c r="BU25" s="463"/>
      <c r="BV25" s="461">
        <v>3268748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6390</v>
      </c>
      <c r="R26" s="443"/>
      <c r="S26" s="443"/>
      <c r="T26" s="443"/>
      <c r="U26" s="443"/>
      <c r="V26" s="444"/>
      <c r="W26" s="508"/>
      <c r="X26" s="499"/>
      <c r="Y26" s="500"/>
      <c r="Z26" s="439" t="s">
        <v>177</v>
      </c>
      <c r="AA26" s="521"/>
      <c r="AB26" s="521"/>
      <c r="AC26" s="521"/>
      <c r="AD26" s="521"/>
      <c r="AE26" s="521"/>
      <c r="AF26" s="521"/>
      <c r="AG26" s="522"/>
      <c r="AH26" s="442">
        <v>23</v>
      </c>
      <c r="AI26" s="443"/>
      <c r="AJ26" s="443"/>
      <c r="AK26" s="443"/>
      <c r="AL26" s="444"/>
      <c r="AM26" s="442">
        <v>61893</v>
      </c>
      <c r="AN26" s="443"/>
      <c r="AO26" s="443"/>
      <c r="AP26" s="443"/>
      <c r="AQ26" s="443"/>
      <c r="AR26" s="444"/>
      <c r="AS26" s="442">
        <v>2691</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4550</v>
      </c>
      <c r="R27" s="443"/>
      <c r="S27" s="443"/>
      <c r="T27" s="443"/>
      <c r="U27" s="443"/>
      <c r="V27" s="444"/>
      <c r="W27" s="508"/>
      <c r="X27" s="499"/>
      <c r="Y27" s="500"/>
      <c r="Z27" s="439" t="s">
        <v>180</v>
      </c>
      <c r="AA27" s="440"/>
      <c r="AB27" s="440"/>
      <c r="AC27" s="440"/>
      <c r="AD27" s="440"/>
      <c r="AE27" s="440"/>
      <c r="AF27" s="440"/>
      <c r="AG27" s="441"/>
      <c r="AH27" s="442">
        <v>14</v>
      </c>
      <c r="AI27" s="443"/>
      <c r="AJ27" s="443"/>
      <c r="AK27" s="443"/>
      <c r="AL27" s="444"/>
      <c r="AM27" s="442">
        <v>42452</v>
      </c>
      <c r="AN27" s="443"/>
      <c r="AO27" s="443"/>
      <c r="AP27" s="443"/>
      <c r="AQ27" s="443"/>
      <c r="AR27" s="444"/>
      <c r="AS27" s="442">
        <v>3032</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826984</v>
      </c>
      <c r="BO27" s="470"/>
      <c r="BP27" s="470"/>
      <c r="BQ27" s="470"/>
      <c r="BR27" s="470"/>
      <c r="BS27" s="470"/>
      <c r="BT27" s="470"/>
      <c r="BU27" s="471"/>
      <c r="BV27" s="469">
        <v>826111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3840</v>
      </c>
      <c r="R28" s="443"/>
      <c r="S28" s="443"/>
      <c r="T28" s="443"/>
      <c r="U28" s="443"/>
      <c r="V28" s="444"/>
      <c r="W28" s="508"/>
      <c r="X28" s="499"/>
      <c r="Y28" s="500"/>
      <c r="Z28" s="439" t="s">
        <v>183</v>
      </c>
      <c r="AA28" s="440"/>
      <c r="AB28" s="440"/>
      <c r="AC28" s="440"/>
      <c r="AD28" s="440"/>
      <c r="AE28" s="440"/>
      <c r="AF28" s="440"/>
      <c r="AG28" s="441"/>
      <c r="AH28" s="442" t="s">
        <v>184</v>
      </c>
      <c r="AI28" s="443"/>
      <c r="AJ28" s="443"/>
      <c r="AK28" s="443"/>
      <c r="AL28" s="444"/>
      <c r="AM28" s="442" t="s">
        <v>136</v>
      </c>
      <c r="AN28" s="443"/>
      <c r="AO28" s="443"/>
      <c r="AP28" s="443"/>
      <c r="AQ28" s="443"/>
      <c r="AR28" s="444"/>
      <c r="AS28" s="442" t="s">
        <v>137</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2260579</v>
      </c>
      <c r="BO28" s="462"/>
      <c r="BP28" s="462"/>
      <c r="BQ28" s="462"/>
      <c r="BR28" s="462"/>
      <c r="BS28" s="462"/>
      <c r="BT28" s="462"/>
      <c r="BU28" s="463"/>
      <c r="BV28" s="461">
        <v>1862079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16</v>
      </c>
      <c r="M29" s="443"/>
      <c r="N29" s="443"/>
      <c r="O29" s="443"/>
      <c r="P29" s="444"/>
      <c r="Q29" s="442">
        <v>3610</v>
      </c>
      <c r="R29" s="443"/>
      <c r="S29" s="443"/>
      <c r="T29" s="443"/>
      <c r="U29" s="443"/>
      <c r="V29" s="444"/>
      <c r="W29" s="509"/>
      <c r="X29" s="510"/>
      <c r="Y29" s="511"/>
      <c r="Z29" s="439" t="s">
        <v>187</v>
      </c>
      <c r="AA29" s="440"/>
      <c r="AB29" s="440"/>
      <c r="AC29" s="440"/>
      <c r="AD29" s="440"/>
      <c r="AE29" s="440"/>
      <c r="AF29" s="440"/>
      <c r="AG29" s="441"/>
      <c r="AH29" s="442">
        <v>302</v>
      </c>
      <c r="AI29" s="443"/>
      <c r="AJ29" s="443"/>
      <c r="AK29" s="443"/>
      <c r="AL29" s="444"/>
      <c r="AM29" s="442">
        <v>903284</v>
      </c>
      <c r="AN29" s="443"/>
      <c r="AO29" s="443"/>
      <c r="AP29" s="443"/>
      <c r="AQ29" s="443"/>
      <c r="AR29" s="444"/>
      <c r="AS29" s="442">
        <v>2991</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600213</v>
      </c>
      <c r="BO29" s="467"/>
      <c r="BP29" s="467"/>
      <c r="BQ29" s="467"/>
      <c r="BR29" s="467"/>
      <c r="BS29" s="467"/>
      <c r="BT29" s="467"/>
      <c r="BU29" s="468"/>
      <c r="BV29" s="466">
        <v>600053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96.4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3085330</v>
      </c>
      <c r="BO30" s="470"/>
      <c r="BP30" s="470"/>
      <c r="BQ30" s="470"/>
      <c r="BR30" s="470"/>
      <c r="BS30" s="470"/>
      <c r="BT30" s="470"/>
      <c r="BU30" s="471"/>
      <c r="BV30" s="469">
        <v>3225229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196</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白石市国民健康保険特別会計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白石市水道事業会計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宮城県市町村職員退職手当組合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白石市土地開発公社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白石市介護保険特別会計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白石市下水道事業会計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宮城県市町村非常勤消防団員補償報償組合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（公財）白石市文化体育振興財団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白石市後期高齢者医療特別会計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宮城県市町村自治振興センター</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宮城県後期高齢者医療広域連合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　うち一般会計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　うち宮城県後期高齢者医療事業会計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白石市外二町組合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　うち一般会計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　うち公立綜合刈田病院事業会計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仙南地域広域行政事務組合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PIloZforcmhuBtA6df0j5a6UXNMWh4Qo3Y+uGLPCLzla5bOkPmr6UrjUXjGZYvbuDRfMVmaQDGH9R+3qIwLK5w==" saltValue="DJgqrjUcOzytQBVBWlnJ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558</v>
      </c>
      <c r="D34" s="1248"/>
      <c r="E34" s="1249"/>
      <c r="F34" s="32">
        <v>9.07</v>
      </c>
      <c r="G34" s="33">
        <v>11.44</v>
      </c>
      <c r="H34" s="33">
        <v>12.62</v>
      </c>
      <c r="I34" s="33">
        <v>12.45</v>
      </c>
      <c r="J34" s="34">
        <v>11.71</v>
      </c>
      <c r="K34" s="22"/>
      <c r="L34" s="22"/>
      <c r="M34" s="22"/>
      <c r="N34" s="22"/>
      <c r="O34" s="22"/>
      <c r="P34" s="22"/>
    </row>
    <row r="35" spans="1:16" ht="39" customHeight="1" x14ac:dyDescent="0.15">
      <c r="A35" s="22"/>
      <c r="B35" s="35"/>
      <c r="C35" s="1242" t="s">
        <v>559</v>
      </c>
      <c r="D35" s="1243"/>
      <c r="E35" s="1244"/>
      <c r="F35" s="36">
        <v>4.37</v>
      </c>
      <c r="G35" s="37">
        <v>3.88</v>
      </c>
      <c r="H35" s="37">
        <v>5.83</v>
      </c>
      <c r="I35" s="37">
        <v>3.8</v>
      </c>
      <c r="J35" s="38">
        <v>5</v>
      </c>
      <c r="K35" s="22"/>
      <c r="L35" s="22"/>
      <c r="M35" s="22"/>
      <c r="N35" s="22"/>
      <c r="O35" s="22"/>
      <c r="P35" s="22"/>
    </row>
    <row r="36" spans="1:16" ht="39" customHeight="1" x14ac:dyDescent="0.15">
      <c r="A36" s="22"/>
      <c r="B36" s="35"/>
      <c r="C36" s="1242" t="s">
        <v>560</v>
      </c>
      <c r="D36" s="1243"/>
      <c r="E36" s="1244"/>
      <c r="F36" s="36">
        <v>0.85</v>
      </c>
      <c r="G36" s="37">
        <v>2.0099999999999998</v>
      </c>
      <c r="H36" s="37">
        <v>2.73</v>
      </c>
      <c r="I36" s="37">
        <v>2.92</v>
      </c>
      <c r="J36" s="38">
        <v>3.06</v>
      </c>
      <c r="K36" s="22"/>
      <c r="L36" s="22"/>
      <c r="M36" s="22"/>
      <c r="N36" s="22"/>
      <c r="O36" s="22"/>
      <c r="P36" s="22"/>
    </row>
    <row r="37" spans="1:16" ht="39" customHeight="1" x14ac:dyDescent="0.15">
      <c r="A37" s="22"/>
      <c r="B37" s="35"/>
      <c r="C37" s="1242" t="s">
        <v>561</v>
      </c>
      <c r="D37" s="1243"/>
      <c r="E37" s="1244"/>
      <c r="F37" s="36">
        <v>3.92</v>
      </c>
      <c r="G37" s="37">
        <v>1.94</v>
      </c>
      <c r="H37" s="37">
        <v>0.74</v>
      </c>
      <c r="I37" s="37">
        <v>0.71</v>
      </c>
      <c r="J37" s="38">
        <v>0.75</v>
      </c>
      <c r="K37" s="22"/>
      <c r="L37" s="22"/>
      <c r="M37" s="22"/>
      <c r="N37" s="22"/>
      <c r="O37" s="22"/>
      <c r="P37" s="22"/>
    </row>
    <row r="38" spans="1:16" ht="39" customHeight="1" x14ac:dyDescent="0.15">
      <c r="A38" s="22"/>
      <c r="B38" s="35"/>
      <c r="C38" s="1242" t="s">
        <v>562</v>
      </c>
      <c r="D38" s="1243"/>
      <c r="E38" s="1244"/>
      <c r="F38" s="36">
        <v>1.47</v>
      </c>
      <c r="G38" s="37">
        <v>2.5</v>
      </c>
      <c r="H38" s="37">
        <v>2.0099999999999998</v>
      </c>
      <c r="I38" s="37">
        <v>2.46</v>
      </c>
      <c r="J38" s="38">
        <v>0.69</v>
      </c>
      <c r="K38" s="22"/>
      <c r="L38" s="22"/>
      <c r="M38" s="22"/>
      <c r="N38" s="22"/>
      <c r="O38" s="22"/>
      <c r="P38" s="22"/>
    </row>
    <row r="39" spans="1:16" ht="39" customHeight="1" x14ac:dyDescent="0.15">
      <c r="A39" s="22"/>
      <c r="B39" s="35"/>
      <c r="C39" s="1242" t="s">
        <v>563</v>
      </c>
      <c r="D39" s="1243"/>
      <c r="E39" s="1244"/>
      <c r="F39" s="36">
        <v>0.11</v>
      </c>
      <c r="G39" s="37">
        <v>0.12</v>
      </c>
      <c r="H39" s="37">
        <v>0.2</v>
      </c>
      <c r="I39" s="37">
        <v>0.24</v>
      </c>
      <c r="J39" s="38">
        <v>0.21</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564</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565</v>
      </c>
      <c r="D43" s="1246"/>
      <c r="E43" s="1247"/>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BUL59LojU+Zl+TQQRVNZbU2xYsfUyqu1GJYd9U8gKdAzh3QZt44eWtf1KaIre3FI/c4opw09RLRnaPfDyHurg==" saltValue="ZzDvNTXCzyAuiladu0CD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3" zoomScaleNormal="7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1276</v>
      </c>
      <c r="L45" s="60">
        <v>1273</v>
      </c>
      <c r="M45" s="60">
        <v>1236</v>
      </c>
      <c r="N45" s="60">
        <v>1153</v>
      </c>
      <c r="O45" s="61">
        <v>1147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x14ac:dyDescent="0.15">
      <c r="A48" s="48"/>
      <c r="B48" s="1270"/>
      <c r="C48" s="1271"/>
      <c r="D48" s="62"/>
      <c r="E48" s="1252" t="s">
        <v>15</v>
      </c>
      <c r="F48" s="1252"/>
      <c r="G48" s="1252"/>
      <c r="H48" s="1252"/>
      <c r="I48" s="1252"/>
      <c r="J48" s="1253"/>
      <c r="K48" s="63">
        <v>394</v>
      </c>
      <c r="L48" s="64">
        <v>389</v>
      </c>
      <c r="M48" s="64">
        <v>389</v>
      </c>
      <c r="N48" s="64">
        <v>353</v>
      </c>
      <c r="O48" s="65">
        <v>260</v>
      </c>
      <c r="P48" s="48"/>
      <c r="Q48" s="48"/>
      <c r="R48" s="48"/>
      <c r="S48" s="48"/>
      <c r="T48" s="48"/>
      <c r="U48" s="48"/>
    </row>
    <row r="49" spans="1:21" ht="30.75" customHeight="1" x14ac:dyDescent="0.15">
      <c r="A49" s="48"/>
      <c r="B49" s="1270"/>
      <c r="C49" s="1271"/>
      <c r="D49" s="62"/>
      <c r="E49" s="1252" t="s">
        <v>16</v>
      </c>
      <c r="F49" s="1252"/>
      <c r="G49" s="1252"/>
      <c r="H49" s="1252"/>
      <c r="I49" s="1252"/>
      <c r="J49" s="1253"/>
      <c r="K49" s="63">
        <v>457</v>
      </c>
      <c r="L49" s="64">
        <v>469</v>
      </c>
      <c r="M49" s="64">
        <v>535</v>
      </c>
      <c r="N49" s="64">
        <v>503</v>
      </c>
      <c r="O49" s="65">
        <v>366</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509</v>
      </c>
      <c r="L51" s="64" t="s">
        <v>509</v>
      </c>
      <c r="M51" s="64" t="s">
        <v>509</v>
      </c>
      <c r="N51" s="64" t="s">
        <v>509</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1496</v>
      </c>
      <c r="L52" s="64">
        <v>1490</v>
      </c>
      <c r="M52" s="64">
        <v>1505</v>
      </c>
      <c r="N52" s="64">
        <v>1487</v>
      </c>
      <c r="O52" s="65">
        <v>1476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631</v>
      </c>
      <c r="L53" s="69">
        <v>641</v>
      </c>
      <c r="M53" s="69">
        <v>655</v>
      </c>
      <c r="N53" s="69">
        <v>522</v>
      </c>
      <c r="O53" s="70">
        <v>297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591</v>
      </c>
      <c r="L57" s="84" t="s">
        <v>591</v>
      </c>
      <c r="M57" s="84" t="s">
        <v>591</v>
      </c>
      <c r="N57" s="84" t="s">
        <v>591</v>
      </c>
      <c r="O57" s="85" t="s">
        <v>591</v>
      </c>
    </row>
    <row r="58" spans="1:21" ht="31.5" customHeight="1" thickBot="1" x14ac:dyDescent="0.2">
      <c r="B58" s="1260"/>
      <c r="C58" s="1261"/>
      <c r="D58" s="1265" t="s">
        <v>27</v>
      </c>
      <c r="E58" s="1266"/>
      <c r="F58" s="1266"/>
      <c r="G58" s="1266"/>
      <c r="H58" s="1266"/>
      <c r="I58" s="1266"/>
      <c r="J58" s="1267"/>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qpDFqCSAFlnpwGULXoVweXX9XkmkT/Z77L9rWYDXj15d1QMofsFm7onw207o3fM/dd2fb/EbWd9nlTjeiyUsw==" saltValue="24SH2GauduBIrrzKe1Ww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88" t="s">
        <v>30</v>
      </c>
      <c r="C41" s="1289"/>
      <c r="D41" s="102"/>
      <c r="E41" s="1290" t="s">
        <v>31</v>
      </c>
      <c r="F41" s="1290"/>
      <c r="G41" s="1290"/>
      <c r="H41" s="1291"/>
      <c r="I41" s="103">
        <v>10861</v>
      </c>
      <c r="J41" s="104">
        <v>10555</v>
      </c>
      <c r="K41" s="104">
        <v>10492</v>
      </c>
      <c r="L41" s="104">
        <v>10609</v>
      </c>
      <c r="M41" s="105">
        <v>10407</v>
      </c>
    </row>
    <row r="42" spans="2:13" ht="27.75" customHeight="1" x14ac:dyDescent="0.15">
      <c r="B42" s="1278"/>
      <c r="C42" s="1279"/>
      <c r="D42" s="106"/>
      <c r="E42" s="1282" t="s">
        <v>32</v>
      </c>
      <c r="F42" s="1282"/>
      <c r="G42" s="1282"/>
      <c r="H42" s="1283"/>
      <c r="I42" s="107" t="s">
        <v>509</v>
      </c>
      <c r="J42" s="108" t="s">
        <v>509</v>
      </c>
      <c r="K42" s="108" t="s">
        <v>509</v>
      </c>
      <c r="L42" s="108" t="s">
        <v>509</v>
      </c>
      <c r="M42" s="109" t="s">
        <v>509</v>
      </c>
    </row>
    <row r="43" spans="2:13" ht="27.75" customHeight="1" x14ac:dyDescent="0.15">
      <c r="B43" s="1278"/>
      <c r="C43" s="1279"/>
      <c r="D43" s="106"/>
      <c r="E43" s="1282" t="s">
        <v>33</v>
      </c>
      <c r="F43" s="1282"/>
      <c r="G43" s="1282"/>
      <c r="H43" s="1283"/>
      <c r="I43" s="107">
        <v>6387</v>
      </c>
      <c r="J43" s="108">
        <v>6339</v>
      </c>
      <c r="K43" s="108">
        <v>6478</v>
      </c>
      <c r="L43" s="108">
        <v>5715</v>
      </c>
      <c r="M43" s="109">
        <v>4473</v>
      </c>
    </row>
    <row r="44" spans="2:13" ht="27.75" customHeight="1" x14ac:dyDescent="0.15">
      <c r="B44" s="1278"/>
      <c r="C44" s="1279"/>
      <c r="D44" s="106"/>
      <c r="E44" s="1282" t="s">
        <v>34</v>
      </c>
      <c r="F44" s="1282"/>
      <c r="G44" s="1282"/>
      <c r="H44" s="1283"/>
      <c r="I44" s="107">
        <v>5418</v>
      </c>
      <c r="J44" s="108">
        <v>5445</v>
      </c>
      <c r="K44" s="108">
        <v>5093</v>
      </c>
      <c r="L44" s="108">
        <v>4894</v>
      </c>
      <c r="M44" s="109">
        <v>4388</v>
      </c>
    </row>
    <row r="45" spans="2:13" ht="27.75" customHeight="1" x14ac:dyDescent="0.15">
      <c r="B45" s="1278"/>
      <c r="C45" s="1279"/>
      <c r="D45" s="106"/>
      <c r="E45" s="1282" t="s">
        <v>35</v>
      </c>
      <c r="F45" s="1282"/>
      <c r="G45" s="1282"/>
      <c r="H45" s="1283"/>
      <c r="I45" s="107">
        <v>3011</v>
      </c>
      <c r="J45" s="108">
        <v>2913</v>
      </c>
      <c r="K45" s="108">
        <v>2878</v>
      </c>
      <c r="L45" s="108">
        <v>2686</v>
      </c>
      <c r="M45" s="109">
        <v>2578</v>
      </c>
    </row>
    <row r="46" spans="2:13" ht="27.75" customHeight="1" x14ac:dyDescent="0.15">
      <c r="B46" s="1278"/>
      <c r="C46" s="1279"/>
      <c r="D46" s="110"/>
      <c r="E46" s="1282" t="s">
        <v>36</v>
      </c>
      <c r="F46" s="1282"/>
      <c r="G46" s="1282"/>
      <c r="H46" s="1283"/>
      <c r="I46" s="107">
        <v>3</v>
      </c>
      <c r="J46" s="108">
        <v>3</v>
      </c>
      <c r="K46" s="108">
        <v>4</v>
      </c>
      <c r="L46" s="108">
        <v>4</v>
      </c>
      <c r="M46" s="109" t="s">
        <v>509</v>
      </c>
    </row>
    <row r="47" spans="2:13" ht="27.75" customHeight="1" x14ac:dyDescent="0.15">
      <c r="B47" s="1278"/>
      <c r="C47" s="1279"/>
      <c r="D47" s="111"/>
      <c r="E47" s="1292" t="s">
        <v>37</v>
      </c>
      <c r="F47" s="1293"/>
      <c r="G47" s="1293"/>
      <c r="H47" s="1294"/>
      <c r="I47" s="107" t="s">
        <v>509</v>
      </c>
      <c r="J47" s="108" t="s">
        <v>509</v>
      </c>
      <c r="K47" s="108" t="s">
        <v>509</v>
      </c>
      <c r="L47" s="108" t="s">
        <v>509</v>
      </c>
      <c r="M47" s="109" t="s">
        <v>509</v>
      </c>
    </row>
    <row r="48" spans="2:13" ht="27.75" customHeight="1" x14ac:dyDescent="0.15">
      <c r="B48" s="1278"/>
      <c r="C48" s="1279"/>
      <c r="D48" s="106"/>
      <c r="E48" s="1282" t="s">
        <v>38</v>
      </c>
      <c r="F48" s="1282"/>
      <c r="G48" s="1282"/>
      <c r="H48" s="1283"/>
      <c r="I48" s="107" t="s">
        <v>509</v>
      </c>
      <c r="J48" s="108" t="s">
        <v>509</v>
      </c>
      <c r="K48" s="108" t="s">
        <v>509</v>
      </c>
      <c r="L48" s="108" t="s">
        <v>509</v>
      </c>
      <c r="M48" s="109" t="s">
        <v>509</v>
      </c>
    </row>
    <row r="49" spans="2:13" ht="27.75" customHeight="1" x14ac:dyDescent="0.15">
      <c r="B49" s="1280"/>
      <c r="C49" s="1281"/>
      <c r="D49" s="106"/>
      <c r="E49" s="1282" t="s">
        <v>39</v>
      </c>
      <c r="F49" s="1282"/>
      <c r="G49" s="1282"/>
      <c r="H49" s="1283"/>
      <c r="I49" s="107" t="s">
        <v>509</v>
      </c>
      <c r="J49" s="108" t="s">
        <v>509</v>
      </c>
      <c r="K49" s="108" t="s">
        <v>509</v>
      </c>
      <c r="L49" s="108" t="s">
        <v>509</v>
      </c>
      <c r="M49" s="109">
        <v>296</v>
      </c>
    </row>
    <row r="50" spans="2:13" ht="27.75" customHeight="1" x14ac:dyDescent="0.15">
      <c r="B50" s="1276" t="s">
        <v>40</v>
      </c>
      <c r="C50" s="1277"/>
      <c r="D50" s="112"/>
      <c r="E50" s="1282" t="s">
        <v>41</v>
      </c>
      <c r="F50" s="1282"/>
      <c r="G50" s="1282"/>
      <c r="H50" s="1283"/>
      <c r="I50" s="107">
        <v>8649</v>
      </c>
      <c r="J50" s="108">
        <v>7992</v>
      </c>
      <c r="K50" s="108">
        <v>7016</v>
      </c>
      <c r="L50" s="108">
        <v>7251</v>
      </c>
      <c r="M50" s="109">
        <v>7613</v>
      </c>
    </row>
    <row r="51" spans="2:13" ht="27.75" customHeight="1" x14ac:dyDescent="0.15">
      <c r="B51" s="1278"/>
      <c r="C51" s="1279"/>
      <c r="D51" s="106"/>
      <c r="E51" s="1282" t="s">
        <v>42</v>
      </c>
      <c r="F51" s="1282"/>
      <c r="G51" s="1282"/>
      <c r="H51" s="1283"/>
      <c r="I51" s="107">
        <v>1256</v>
      </c>
      <c r="J51" s="108">
        <v>1061</v>
      </c>
      <c r="K51" s="108">
        <v>1315</v>
      </c>
      <c r="L51" s="108">
        <v>1161</v>
      </c>
      <c r="M51" s="109">
        <v>1305</v>
      </c>
    </row>
    <row r="52" spans="2:13" ht="27.75" customHeight="1" x14ac:dyDescent="0.15">
      <c r="B52" s="1280"/>
      <c r="C52" s="1281"/>
      <c r="D52" s="106"/>
      <c r="E52" s="1282" t="s">
        <v>43</v>
      </c>
      <c r="F52" s="1282"/>
      <c r="G52" s="1282"/>
      <c r="H52" s="1283"/>
      <c r="I52" s="107">
        <v>16502</v>
      </c>
      <c r="J52" s="108">
        <v>16312</v>
      </c>
      <c r="K52" s="108">
        <v>16046</v>
      </c>
      <c r="L52" s="108">
        <v>15809</v>
      </c>
      <c r="M52" s="109">
        <v>15478</v>
      </c>
    </row>
    <row r="53" spans="2:13" ht="27.75" customHeight="1" thickBot="1" x14ac:dyDescent="0.2">
      <c r="B53" s="1284" t="s">
        <v>44</v>
      </c>
      <c r="C53" s="1285"/>
      <c r="D53" s="113"/>
      <c r="E53" s="1286" t="s">
        <v>45</v>
      </c>
      <c r="F53" s="1286"/>
      <c r="G53" s="1286"/>
      <c r="H53" s="1287"/>
      <c r="I53" s="114">
        <v>-727</v>
      </c>
      <c r="J53" s="115">
        <v>-108</v>
      </c>
      <c r="K53" s="115">
        <v>568</v>
      </c>
      <c r="L53" s="115">
        <v>-313</v>
      </c>
      <c r="M53" s="116">
        <v>-2254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JQt5rZAP6rXSoUWwkt0nqsOagNPZPcsDNfYkj+GOxQipEFn7fdHPLkfS239jFzh/gRiHFpM45SDSvNPVGv1QA==" saltValue="n/Xq9mzbFIlZaujCc79B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0" t="s">
        <v>48</v>
      </c>
      <c r="D55" s="1300"/>
      <c r="E55" s="1301"/>
      <c r="F55" s="128">
        <v>2082</v>
      </c>
      <c r="G55" s="128">
        <v>1862</v>
      </c>
      <c r="H55" s="129">
        <v>2261</v>
      </c>
    </row>
    <row r="56" spans="2:8" ht="52.5" customHeight="1" x14ac:dyDescent="0.15">
      <c r="B56" s="130"/>
      <c r="C56" s="1302" t="s">
        <v>49</v>
      </c>
      <c r="D56" s="1302"/>
      <c r="E56" s="1303"/>
      <c r="F56" s="131">
        <v>460</v>
      </c>
      <c r="G56" s="131">
        <v>600</v>
      </c>
      <c r="H56" s="132">
        <v>600</v>
      </c>
    </row>
    <row r="57" spans="2:8" ht="53.25" customHeight="1" x14ac:dyDescent="0.15">
      <c r="B57" s="130"/>
      <c r="C57" s="1304" t="s">
        <v>50</v>
      </c>
      <c r="D57" s="1304"/>
      <c r="E57" s="1305"/>
      <c r="F57" s="133">
        <v>2942</v>
      </c>
      <c r="G57" s="133">
        <v>3225</v>
      </c>
      <c r="H57" s="134">
        <v>3085</v>
      </c>
    </row>
    <row r="58" spans="2:8" ht="45.75" customHeight="1" x14ac:dyDescent="0.15">
      <c r="B58" s="135"/>
      <c r="C58" s="1295" t="s">
        <v>585</v>
      </c>
      <c r="D58" s="1296"/>
      <c r="E58" s="1297"/>
      <c r="F58" s="136">
        <v>1809</v>
      </c>
      <c r="G58" s="136">
        <v>2009</v>
      </c>
      <c r="H58" s="137">
        <v>1775</v>
      </c>
    </row>
    <row r="59" spans="2:8" ht="45.75" customHeight="1" x14ac:dyDescent="0.15">
      <c r="B59" s="135"/>
      <c r="C59" s="1295" t="s">
        <v>586</v>
      </c>
      <c r="D59" s="1296"/>
      <c r="E59" s="1297"/>
      <c r="F59" s="136">
        <v>389</v>
      </c>
      <c r="G59" s="136">
        <v>389</v>
      </c>
      <c r="H59" s="137">
        <v>387</v>
      </c>
    </row>
    <row r="60" spans="2:8" ht="45.75" customHeight="1" x14ac:dyDescent="0.15">
      <c r="B60" s="135"/>
      <c r="C60" s="1295" t="s">
        <v>587</v>
      </c>
      <c r="D60" s="1296"/>
      <c r="E60" s="1297"/>
      <c r="F60" s="136">
        <v>327</v>
      </c>
      <c r="G60" s="136">
        <v>315</v>
      </c>
      <c r="H60" s="137">
        <v>303</v>
      </c>
    </row>
    <row r="61" spans="2:8" ht="45.75" customHeight="1" x14ac:dyDescent="0.15">
      <c r="B61" s="135"/>
      <c r="C61" s="1295" t="s">
        <v>588</v>
      </c>
      <c r="D61" s="1296"/>
      <c r="E61" s="1297"/>
      <c r="F61" s="136">
        <v>100</v>
      </c>
      <c r="G61" s="136">
        <v>201</v>
      </c>
      <c r="H61" s="137">
        <v>301</v>
      </c>
    </row>
    <row r="62" spans="2:8" ht="45.75" customHeight="1" thickBot="1" x14ac:dyDescent="0.2">
      <c r="B62" s="138"/>
      <c r="C62" s="1295" t="s">
        <v>589</v>
      </c>
      <c r="D62" s="1296"/>
      <c r="E62" s="1297"/>
      <c r="F62" s="139">
        <v>119</v>
      </c>
      <c r="G62" s="139">
        <v>119</v>
      </c>
      <c r="H62" s="140">
        <v>119</v>
      </c>
    </row>
    <row r="63" spans="2:8" ht="52.5" customHeight="1" thickBot="1" x14ac:dyDescent="0.2">
      <c r="B63" s="141"/>
      <c r="C63" s="1298" t="s">
        <v>51</v>
      </c>
      <c r="D63" s="1298"/>
      <c r="E63" s="1299"/>
      <c r="F63" s="142">
        <v>5484</v>
      </c>
      <c r="G63" s="142">
        <v>5687</v>
      </c>
      <c r="H63" s="143">
        <v>5946</v>
      </c>
    </row>
    <row r="64" spans="2:8" ht="15" customHeight="1" x14ac:dyDescent="0.15"/>
  </sheetData>
  <sheetProtection algorithmName="SHA-512" hashValue="uqb0mmMeejmA1IO3W1aRfVE6DDFBy8u5PEQYsBDw7x6OjijJuEqqtnPSRhijzGKSH6GafS1SK9CkMSIbWeeRtQ==" saltValue="XDQiCQBmAxjPgV4l3Ja2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 zoomScaleNormal="10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6" t="s">
        <v>595</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5"/>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5"/>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5"/>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5"/>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596</v>
      </c>
    </row>
    <row r="50" spans="1:109" x14ac:dyDescent="0.15">
      <c r="B50" s="395"/>
      <c r="G50" s="1315"/>
      <c r="H50" s="1315"/>
      <c r="I50" s="1315"/>
      <c r="J50" s="1315"/>
      <c r="K50" s="405"/>
      <c r="L50" s="405"/>
      <c r="M50" s="406"/>
      <c r="N50" s="406"/>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550</v>
      </c>
      <c r="BQ50" s="1319"/>
      <c r="BR50" s="1319"/>
      <c r="BS50" s="1319"/>
      <c r="BT50" s="1319"/>
      <c r="BU50" s="1319"/>
      <c r="BV50" s="1319"/>
      <c r="BW50" s="1319"/>
      <c r="BX50" s="1319" t="s">
        <v>551</v>
      </c>
      <c r="BY50" s="1319"/>
      <c r="BZ50" s="1319"/>
      <c r="CA50" s="1319"/>
      <c r="CB50" s="1319"/>
      <c r="CC50" s="1319"/>
      <c r="CD50" s="1319"/>
      <c r="CE50" s="1319"/>
      <c r="CF50" s="1319" t="s">
        <v>552</v>
      </c>
      <c r="CG50" s="1319"/>
      <c r="CH50" s="1319"/>
      <c r="CI50" s="1319"/>
      <c r="CJ50" s="1319"/>
      <c r="CK50" s="1319"/>
      <c r="CL50" s="1319"/>
      <c r="CM50" s="1319"/>
      <c r="CN50" s="1319" t="s">
        <v>553</v>
      </c>
      <c r="CO50" s="1319"/>
      <c r="CP50" s="1319"/>
      <c r="CQ50" s="1319"/>
      <c r="CR50" s="1319"/>
      <c r="CS50" s="1319"/>
      <c r="CT50" s="1319"/>
      <c r="CU50" s="1319"/>
      <c r="CV50" s="1319" t="s">
        <v>554</v>
      </c>
      <c r="CW50" s="1319"/>
      <c r="CX50" s="1319"/>
      <c r="CY50" s="1319"/>
      <c r="CZ50" s="1319"/>
      <c r="DA50" s="1319"/>
      <c r="DB50" s="1319"/>
      <c r="DC50" s="1319"/>
    </row>
    <row r="51" spans="1:109" ht="13.5" customHeight="1" x14ac:dyDescent="0.15">
      <c r="B51" s="395"/>
      <c r="G51" s="1326"/>
      <c r="H51" s="1326"/>
      <c r="I51" s="1324"/>
      <c r="J51" s="1324"/>
      <c r="K51" s="1322"/>
      <c r="L51" s="1322"/>
      <c r="M51" s="1322"/>
      <c r="N51" s="1322"/>
      <c r="AM51" s="404"/>
      <c r="AN51" s="1323" t="s">
        <v>597</v>
      </c>
      <c r="AO51" s="1323"/>
      <c r="AP51" s="1323"/>
      <c r="AQ51" s="1323"/>
      <c r="AR51" s="1323"/>
      <c r="AS51" s="1323"/>
      <c r="AT51" s="1323"/>
      <c r="AU51" s="1323"/>
      <c r="AV51" s="1323"/>
      <c r="AW51" s="1323"/>
      <c r="AX51" s="1323"/>
      <c r="AY51" s="1323"/>
      <c r="AZ51" s="1323"/>
      <c r="BA51" s="1323"/>
      <c r="BB51" s="1323" t="s">
        <v>598</v>
      </c>
      <c r="BC51" s="1323"/>
      <c r="BD51" s="1323"/>
      <c r="BE51" s="1323"/>
      <c r="BF51" s="1323"/>
      <c r="BG51" s="1323"/>
      <c r="BH51" s="1323"/>
      <c r="BI51" s="1323"/>
      <c r="BJ51" s="1323"/>
      <c r="BK51" s="1323"/>
      <c r="BL51" s="1323"/>
      <c r="BM51" s="1323"/>
      <c r="BN51" s="1323"/>
      <c r="BO51" s="1323"/>
      <c r="BP51" s="1320"/>
      <c r="BQ51" s="1321"/>
      <c r="BR51" s="1321"/>
      <c r="BS51" s="1321"/>
      <c r="BT51" s="1321"/>
      <c r="BU51" s="1321"/>
      <c r="BV51" s="1321"/>
      <c r="BW51" s="1321"/>
      <c r="BX51" s="1321"/>
      <c r="BY51" s="1321"/>
      <c r="BZ51" s="1321"/>
      <c r="CA51" s="1321"/>
      <c r="CB51" s="1321"/>
      <c r="CC51" s="1321"/>
      <c r="CD51" s="1321"/>
      <c r="CE51" s="1321"/>
      <c r="CF51" s="1321">
        <v>7</v>
      </c>
      <c r="CG51" s="1321"/>
      <c r="CH51" s="1321"/>
      <c r="CI51" s="1321"/>
      <c r="CJ51" s="1321"/>
      <c r="CK51" s="1321"/>
      <c r="CL51" s="1321"/>
      <c r="CM51" s="1321"/>
      <c r="CN51" s="1321"/>
      <c r="CO51" s="1321"/>
      <c r="CP51" s="1321"/>
      <c r="CQ51" s="1321"/>
      <c r="CR51" s="1321"/>
      <c r="CS51" s="1321"/>
      <c r="CT51" s="1321"/>
      <c r="CU51" s="1321"/>
      <c r="CV51" s="1320"/>
      <c r="CW51" s="1321"/>
      <c r="CX51" s="1321"/>
      <c r="CY51" s="1321"/>
      <c r="CZ51" s="1321"/>
      <c r="DA51" s="1321"/>
      <c r="DB51" s="1321"/>
      <c r="DC51" s="1321"/>
    </row>
    <row r="52" spans="1:109" x14ac:dyDescent="0.15">
      <c r="B52" s="395"/>
      <c r="G52" s="1326"/>
      <c r="H52" s="1326"/>
      <c r="I52" s="1324"/>
      <c r="J52" s="1324"/>
      <c r="K52" s="1322"/>
      <c r="L52" s="1322"/>
      <c r="M52" s="1322"/>
      <c r="N52" s="1322"/>
      <c r="AM52" s="40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x14ac:dyDescent="0.15">
      <c r="A53" s="403"/>
      <c r="B53" s="395"/>
      <c r="G53" s="1326"/>
      <c r="H53" s="1326"/>
      <c r="I53" s="1315"/>
      <c r="J53" s="1315"/>
      <c r="K53" s="1322"/>
      <c r="L53" s="1322"/>
      <c r="M53" s="1322"/>
      <c r="N53" s="1322"/>
      <c r="AM53" s="404"/>
      <c r="AN53" s="1323"/>
      <c r="AO53" s="1323"/>
      <c r="AP53" s="1323"/>
      <c r="AQ53" s="1323"/>
      <c r="AR53" s="1323"/>
      <c r="AS53" s="1323"/>
      <c r="AT53" s="1323"/>
      <c r="AU53" s="1323"/>
      <c r="AV53" s="1323"/>
      <c r="AW53" s="1323"/>
      <c r="AX53" s="1323"/>
      <c r="AY53" s="1323"/>
      <c r="AZ53" s="1323"/>
      <c r="BA53" s="1323"/>
      <c r="BB53" s="1323" t="s">
        <v>599</v>
      </c>
      <c r="BC53" s="1323"/>
      <c r="BD53" s="1323"/>
      <c r="BE53" s="1323"/>
      <c r="BF53" s="1323"/>
      <c r="BG53" s="1323"/>
      <c r="BH53" s="1323"/>
      <c r="BI53" s="1323"/>
      <c r="BJ53" s="1323"/>
      <c r="BK53" s="1323"/>
      <c r="BL53" s="1323"/>
      <c r="BM53" s="1323"/>
      <c r="BN53" s="1323"/>
      <c r="BO53" s="1323"/>
      <c r="BP53" s="1320"/>
      <c r="BQ53" s="1321"/>
      <c r="BR53" s="1321"/>
      <c r="BS53" s="1321"/>
      <c r="BT53" s="1321"/>
      <c r="BU53" s="1321"/>
      <c r="BV53" s="1321"/>
      <c r="BW53" s="1321"/>
      <c r="BX53" s="1321">
        <v>57.9</v>
      </c>
      <c r="BY53" s="1321"/>
      <c r="BZ53" s="1321"/>
      <c r="CA53" s="1321"/>
      <c r="CB53" s="1321"/>
      <c r="CC53" s="1321"/>
      <c r="CD53" s="1321"/>
      <c r="CE53" s="1321"/>
      <c r="CF53" s="1321">
        <v>59.4</v>
      </c>
      <c r="CG53" s="1321"/>
      <c r="CH53" s="1321"/>
      <c r="CI53" s="1321"/>
      <c r="CJ53" s="1321"/>
      <c r="CK53" s="1321"/>
      <c r="CL53" s="1321"/>
      <c r="CM53" s="1321"/>
      <c r="CN53" s="1321">
        <v>60.7</v>
      </c>
      <c r="CO53" s="1321"/>
      <c r="CP53" s="1321"/>
      <c r="CQ53" s="1321"/>
      <c r="CR53" s="1321"/>
      <c r="CS53" s="1321"/>
      <c r="CT53" s="1321"/>
      <c r="CU53" s="1321"/>
      <c r="CV53" s="1320"/>
      <c r="CW53" s="1321"/>
      <c r="CX53" s="1321"/>
      <c r="CY53" s="1321"/>
      <c r="CZ53" s="1321"/>
      <c r="DA53" s="1321"/>
      <c r="DB53" s="1321"/>
      <c r="DC53" s="1321"/>
    </row>
    <row r="54" spans="1:109" x14ac:dyDescent="0.15">
      <c r="A54" s="403"/>
      <c r="B54" s="395"/>
      <c r="G54" s="1326"/>
      <c r="H54" s="1326"/>
      <c r="I54" s="1315"/>
      <c r="J54" s="1315"/>
      <c r="K54" s="1322"/>
      <c r="L54" s="1322"/>
      <c r="M54" s="1322"/>
      <c r="N54" s="1322"/>
      <c r="AM54" s="40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x14ac:dyDescent="0.15">
      <c r="A55" s="403"/>
      <c r="B55" s="395"/>
      <c r="G55" s="1315"/>
      <c r="H55" s="1315"/>
      <c r="I55" s="1315"/>
      <c r="J55" s="1315"/>
      <c r="K55" s="1322"/>
      <c r="L55" s="1322"/>
      <c r="M55" s="1322"/>
      <c r="N55" s="1322"/>
      <c r="AN55" s="1319" t="s">
        <v>600</v>
      </c>
      <c r="AO55" s="1319"/>
      <c r="AP55" s="1319"/>
      <c r="AQ55" s="1319"/>
      <c r="AR55" s="1319"/>
      <c r="AS55" s="1319"/>
      <c r="AT55" s="1319"/>
      <c r="AU55" s="1319"/>
      <c r="AV55" s="1319"/>
      <c r="AW55" s="1319"/>
      <c r="AX55" s="1319"/>
      <c r="AY55" s="1319"/>
      <c r="AZ55" s="1319"/>
      <c r="BA55" s="1319"/>
      <c r="BB55" s="1323" t="s">
        <v>598</v>
      </c>
      <c r="BC55" s="1323"/>
      <c r="BD55" s="1323"/>
      <c r="BE55" s="1323"/>
      <c r="BF55" s="1323"/>
      <c r="BG55" s="1323"/>
      <c r="BH55" s="1323"/>
      <c r="BI55" s="1323"/>
      <c r="BJ55" s="1323"/>
      <c r="BK55" s="1323"/>
      <c r="BL55" s="1323"/>
      <c r="BM55" s="1323"/>
      <c r="BN55" s="1323"/>
      <c r="BO55" s="1323"/>
      <c r="BP55" s="1320"/>
      <c r="BQ55" s="1321"/>
      <c r="BR55" s="1321"/>
      <c r="BS55" s="1321"/>
      <c r="BT55" s="1321"/>
      <c r="BU55" s="1321"/>
      <c r="BV55" s="1321"/>
      <c r="BW55" s="1321"/>
      <c r="BX55" s="1321">
        <v>52.3</v>
      </c>
      <c r="BY55" s="1321"/>
      <c r="BZ55" s="1321"/>
      <c r="CA55" s="1321"/>
      <c r="CB55" s="1321"/>
      <c r="CC55" s="1321"/>
      <c r="CD55" s="1321"/>
      <c r="CE55" s="1321"/>
      <c r="CF55" s="1321">
        <v>55.4</v>
      </c>
      <c r="CG55" s="1321"/>
      <c r="CH55" s="1321"/>
      <c r="CI55" s="1321"/>
      <c r="CJ55" s="1321"/>
      <c r="CK55" s="1321"/>
      <c r="CL55" s="1321"/>
      <c r="CM55" s="1321"/>
      <c r="CN55" s="1321">
        <v>52.7</v>
      </c>
      <c r="CO55" s="1321"/>
      <c r="CP55" s="1321"/>
      <c r="CQ55" s="1321"/>
      <c r="CR55" s="1321"/>
      <c r="CS55" s="1321"/>
      <c r="CT55" s="1321"/>
      <c r="CU55" s="1321"/>
      <c r="CV55" s="1320"/>
      <c r="CW55" s="1321"/>
      <c r="CX55" s="1321"/>
      <c r="CY55" s="1321"/>
      <c r="CZ55" s="1321"/>
      <c r="DA55" s="1321"/>
      <c r="DB55" s="1321"/>
      <c r="DC55" s="1321"/>
    </row>
    <row r="56" spans="1:109" x14ac:dyDescent="0.15">
      <c r="A56" s="403"/>
      <c r="B56" s="395"/>
      <c r="G56" s="1315"/>
      <c r="H56" s="1315"/>
      <c r="I56" s="1315"/>
      <c r="J56" s="1315"/>
      <c r="K56" s="1322"/>
      <c r="L56" s="1322"/>
      <c r="M56" s="1322"/>
      <c r="N56" s="1322"/>
      <c r="AN56" s="1319"/>
      <c r="AO56" s="1319"/>
      <c r="AP56" s="1319"/>
      <c r="AQ56" s="1319"/>
      <c r="AR56" s="1319"/>
      <c r="AS56" s="1319"/>
      <c r="AT56" s="1319"/>
      <c r="AU56" s="1319"/>
      <c r="AV56" s="1319"/>
      <c r="AW56" s="1319"/>
      <c r="AX56" s="1319"/>
      <c r="AY56" s="1319"/>
      <c r="AZ56" s="1319"/>
      <c r="BA56" s="1319"/>
      <c r="BB56" s="1323"/>
      <c r="BC56" s="1323"/>
      <c r="BD56" s="1323"/>
      <c r="BE56" s="1323"/>
      <c r="BF56" s="1323"/>
      <c r="BG56" s="1323"/>
      <c r="BH56" s="1323"/>
      <c r="BI56" s="1323"/>
      <c r="BJ56" s="1323"/>
      <c r="BK56" s="1323"/>
      <c r="BL56" s="1323"/>
      <c r="BM56" s="1323"/>
      <c r="BN56" s="1323"/>
      <c r="BO56" s="1323"/>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3" customFormat="1" x14ac:dyDescent="0.15">
      <c r="B57" s="407"/>
      <c r="G57" s="1315"/>
      <c r="H57" s="1315"/>
      <c r="I57" s="1325"/>
      <c r="J57" s="1325"/>
      <c r="K57" s="1322"/>
      <c r="L57" s="1322"/>
      <c r="M57" s="1322"/>
      <c r="N57" s="1322"/>
      <c r="AM57" s="388"/>
      <c r="AN57" s="1319"/>
      <c r="AO57" s="1319"/>
      <c r="AP57" s="1319"/>
      <c r="AQ57" s="1319"/>
      <c r="AR57" s="1319"/>
      <c r="AS57" s="1319"/>
      <c r="AT57" s="1319"/>
      <c r="AU57" s="1319"/>
      <c r="AV57" s="1319"/>
      <c r="AW57" s="1319"/>
      <c r="AX57" s="1319"/>
      <c r="AY57" s="1319"/>
      <c r="AZ57" s="1319"/>
      <c r="BA57" s="1319"/>
      <c r="BB57" s="1323" t="s">
        <v>599</v>
      </c>
      <c r="BC57" s="1323"/>
      <c r="BD57" s="1323"/>
      <c r="BE57" s="1323"/>
      <c r="BF57" s="1323"/>
      <c r="BG57" s="1323"/>
      <c r="BH57" s="1323"/>
      <c r="BI57" s="1323"/>
      <c r="BJ57" s="1323"/>
      <c r="BK57" s="1323"/>
      <c r="BL57" s="1323"/>
      <c r="BM57" s="1323"/>
      <c r="BN57" s="1323"/>
      <c r="BO57" s="1323"/>
      <c r="BP57" s="1320"/>
      <c r="BQ57" s="1321"/>
      <c r="BR57" s="1321"/>
      <c r="BS57" s="1321"/>
      <c r="BT57" s="1321"/>
      <c r="BU57" s="1321"/>
      <c r="BV57" s="1321"/>
      <c r="BW57" s="1321"/>
      <c r="BX57" s="1321">
        <v>57.1</v>
      </c>
      <c r="BY57" s="1321"/>
      <c r="BZ57" s="1321"/>
      <c r="CA57" s="1321"/>
      <c r="CB57" s="1321"/>
      <c r="CC57" s="1321"/>
      <c r="CD57" s="1321"/>
      <c r="CE57" s="1321"/>
      <c r="CF57" s="1321">
        <v>58.7</v>
      </c>
      <c r="CG57" s="1321"/>
      <c r="CH57" s="1321"/>
      <c r="CI57" s="1321"/>
      <c r="CJ57" s="1321"/>
      <c r="CK57" s="1321"/>
      <c r="CL57" s="1321"/>
      <c r="CM57" s="1321"/>
      <c r="CN57" s="1321">
        <v>59.9</v>
      </c>
      <c r="CO57" s="1321"/>
      <c r="CP57" s="1321"/>
      <c r="CQ57" s="1321"/>
      <c r="CR57" s="1321"/>
      <c r="CS57" s="1321"/>
      <c r="CT57" s="1321"/>
      <c r="CU57" s="1321"/>
      <c r="CV57" s="1320"/>
      <c r="CW57" s="1321"/>
      <c r="CX57" s="1321"/>
      <c r="CY57" s="1321"/>
      <c r="CZ57" s="1321"/>
      <c r="DA57" s="1321"/>
      <c r="DB57" s="1321"/>
      <c r="DC57" s="1321"/>
      <c r="DD57" s="408"/>
      <c r="DE57" s="407"/>
    </row>
    <row r="58" spans="1:109" s="403" customFormat="1" x14ac:dyDescent="0.15">
      <c r="A58" s="388"/>
      <c r="B58" s="407"/>
      <c r="G58" s="1315"/>
      <c r="H58" s="1315"/>
      <c r="I58" s="1325"/>
      <c r="J58" s="1325"/>
      <c r="K58" s="1322"/>
      <c r="L58" s="1322"/>
      <c r="M58" s="1322"/>
      <c r="N58" s="1322"/>
      <c r="AM58" s="388"/>
      <c r="AN58" s="1319"/>
      <c r="AO58" s="1319"/>
      <c r="AP58" s="1319"/>
      <c r="AQ58" s="1319"/>
      <c r="AR58" s="1319"/>
      <c r="AS58" s="1319"/>
      <c r="AT58" s="1319"/>
      <c r="AU58" s="1319"/>
      <c r="AV58" s="1319"/>
      <c r="AW58" s="1319"/>
      <c r="AX58" s="1319"/>
      <c r="AY58" s="1319"/>
      <c r="AZ58" s="1319"/>
      <c r="BA58" s="1319"/>
      <c r="BB58" s="1323"/>
      <c r="BC58" s="1323"/>
      <c r="BD58" s="1323"/>
      <c r="BE58" s="1323"/>
      <c r="BF58" s="1323"/>
      <c r="BG58" s="1323"/>
      <c r="BH58" s="1323"/>
      <c r="BI58" s="1323"/>
      <c r="BJ58" s="1323"/>
      <c r="BK58" s="1323"/>
      <c r="BL58" s="1323"/>
      <c r="BM58" s="1323"/>
      <c r="BN58" s="1323"/>
      <c r="BO58" s="1323"/>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601</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7" t="s">
        <v>602</v>
      </c>
      <c r="AO65" s="1328"/>
      <c r="AP65" s="1328"/>
      <c r="AQ65" s="1328"/>
      <c r="AR65" s="1328"/>
      <c r="AS65" s="1328"/>
      <c r="AT65" s="1328"/>
      <c r="AU65" s="1328"/>
      <c r="AV65" s="1328"/>
      <c r="AW65" s="1328"/>
      <c r="AX65" s="1328"/>
      <c r="AY65" s="1328"/>
      <c r="AZ65" s="1328"/>
      <c r="BA65" s="1328"/>
      <c r="BB65" s="1328"/>
      <c r="BC65" s="1328"/>
      <c r="BD65" s="1328"/>
      <c r="BE65" s="1328"/>
      <c r="BF65" s="1328"/>
      <c r="BG65" s="1328"/>
      <c r="BH65" s="1328"/>
      <c r="BI65" s="1328"/>
      <c r="BJ65" s="1328"/>
      <c r="BK65" s="1328"/>
      <c r="BL65" s="1328"/>
      <c r="BM65" s="1328"/>
      <c r="BN65" s="1328"/>
      <c r="BO65" s="1328"/>
      <c r="BP65" s="1328"/>
      <c r="BQ65" s="1328"/>
      <c r="BR65" s="1328"/>
      <c r="BS65" s="1328"/>
      <c r="BT65" s="1328"/>
      <c r="BU65" s="1328"/>
      <c r="BV65" s="1328"/>
      <c r="BW65" s="1328"/>
      <c r="BX65" s="1328"/>
      <c r="BY65" s="1328"/>
      <c r="BZ65" s="1328"/>
      <c r="CA65" s="1328"/>
      <c r="CB65" s="1328"/>
      <c r="CC65" s="1328"/>
      <c r="CD65" s="1328"/>
      <c r="CE65" s="1328"/>
      <c r="CF65" s="1328"/>
      <c r="CG65" s="1328"/>
      <c r="CH65" s="1328"/>
      <c r="CI65" s="1328"/>
      <c r="CJ65" s="1328"/>
      <c r="CK65" s="1328"/>
      <c r="CL65" s="1328"/>
      <c r="CM65" s="1328"/>
      <c r="CN65" s="1328"/>
      <c r="CO65" s="1328"/>
      <c r="CP65" s="1328"/>
      <c r="CQ65" s="1328"/>
      <c r="CR65" s="1328"/>
      <c r="CS65" s="1328"/>
      <c r="CT65" s="1328"/>
      <c r="CU65" s="1328"/>
      <c r="CV65" s="1328"/>
      <c r="CW65" s="1328"/>
      <c r="CX65" s="1328"/>
      <c r="CY65" s="1328"/>
      <c r="CZ65" s="1328"/>
      <c r="DA65" s="1328"/>
      <c r="DB65" s="1328"/>
      <c r="DC65" s="1329"/>
    </row>
    <row r="66" spans="2:107" x14ac:dyDescent="0.15">
      <c r="B66" s="395"/>
      <c r="AN66" s="1330"/>
      <c r="AO66" s="1331"/>
      <c r="AP66" s="1331"/>
      <c r="AQ66" s="1331"/>
      <c r="AR66" s="1331"/>
      <c r="AS66" s="1331"/>
      <c r="AT66" s="1331"/>
      <c r="AU66" s="1331"/>
      <c r="AV66" s="1331"/>
      <c r="AW66" s="1331"/>
      <c r="AX66" s="1331"/>
      <c r="AY66" s="1331"/>
      <c r="AZ66" s="1331"/>
      <c r="BA66" s="1331"/>
      <c r="BB66" s="1331"/>
      <c r="BC66" s="1331"/>
      <c r="BD66" s="1331"/>
      <c r="BE66" s="1331"/>
      <c r="BF66" s="1331"/>
      <c r="BG66" s="1331"/>
      <c r="BH66" s="1331"/>
      <c r="BI66" s="1331"/>
      <c r="BJ66" s="1331"/>
      <c r="BK66" s="1331"/>
      <c r="BL66" s="1331"/>
      <c r="BM66" s="1331"/>
      <c r="BN66" s="1331"/>
      <c r="BO66" s="1331"/>
      <c r="BP66" s="1331"/>
      <c r="BQ66" s="1331"/>
      <c r="BR66" s="1331"/>
      <c r="BS66" s="1331"/>
      <c r="BT66" s="1331"/>
      <c r="BU66" s="1331"/>
      <c r="BV66" s="1331"/>
      <c r="BW66" s="1331"/>
      <c r="BX66" s="1331"/>
      <c r="BY66" s="1331"/>
      <c r="BZ66" s="1331"/>
      <c r="CA66" s="1331"/>
      <c r="CB66" s="1331"/>
      <c r="CC66" s="1331"/>
      <c r="CD66" s="1331"/>
      <c r="CE66" s="1331"/>
      <c r="CF66" s="1331"/>
      <c r="CG66" s="1331"/>
      <c r="CH66" s="1331"/>
      <c r="CI66" s="1331"/>
      <c r="CJ66" s="1331"/>
      <c r="CK66" s="1331"/>
      <c r="CL66" s="1331"/>
      <c r="CM66" s="1331"/>
      <c r="CN66" s="1331"/>
      <c r="CO66" s="1331"/>
      <c r="CP66" s="1331"/>
      <c r="CQ66" s="1331"/>
      <c r="CR66" s="1331"/>
      <c r="CS66" s="1331"/>
      <c r="CT66" s="1331"/>
      <c r="CU66" s="1331"/>
      <c r="CV66" s="1331"/>
      <c r="CW66" s="1331"/>
      <c r="CX66" s="1331"/>
      <c r="CY66" s="1331"/>
      <c r="CZ66" s="1331"/>
      <c r="DA66" s="1331"/>
      <c r="DB66" s="1331"/>
      <c r="DC66" s="1332"/>
    </row>
    <row r="67" spans="2:107" x14ac:dyDescent="0.15">
      <c r="B67" s="395"/>
      <c r="AN67" s="1330"/>
      <c r="AO67" s="1331"/>
      <c r="AP67" s="1331"/>
      <c r="AQ67" s="1331"/>
      <c r="AR67" s="1331"/>
      <c r="AS67" s="1331"/>
      <c r="AT67" s="1331"/>
      <c r="AU67" s="1331"/>
      <c r="AV67" s="1331"/>
      <c r="AW67" s="1331"/>
      <c r="AX67" s="1331"/>
      <c r="AY67" s="1331"/>
      <c r="AZ67" s="1331"/>
      <c r="BA67" s="1331"/>
      <c r="BB67" s="1331"/>
      <c r="BC67" s="1331"/>
      <c r="BD67" s="1331"/>
      <c r="BE67" s="1331"/>
      <c r="BF67" s="1331"/>
      <c r="BG67" s="1331"/>
      <c r="BH67" s="1331"/>
      <c r="BI67" s="1331"/>
      <c r="BJ67" s="1331"/>
      <c r="BK67" s="1331"/>
      <c r="BL67" s="1331"/>
      <c r="BM67" s="1331"/>
      <c r="BN67" s="1331"/>
      <c r="BO67" s="1331"/>
      <c r="BP67" s="1331"/>
      <c r="BQ67" s="1331"/>
      <c r="BR67" s="1331"/>
      <c r="BS67" s="1331"/>
      <c r="BT67" s="1331"/>
      <c r="BU67" s="1331"/>
      <c r="BV67" s="1331"/>
      <c r="BW67" s="1331"/>
      <c r="BX67" s="1331"/>
      <c r="BY67" s="1331"/>
      <c r="BZ67" s="1331"/>
      <c r="CA67" s="1331"/>
      <c r="CB67" s="1331"/>
      <c r="CC67" s="1331"/>
      <c r="CD67" s="1331"/>
      <c r="CE67" s="1331"/>
      <c r="CF67" s="1331"/>
      <c r="CG67" s="1331"/>
      <c r="CH67" s="1331"/>
      <c r="CI67" s="1331"/>
      <c r="CJ67" s="1331"/>
      <c r="CK67" s="1331"/>
      <c r="CL67" s="1331"/>
      <c r="CM67" s="1331"/>
      <c r="CN67" s="1331"/>
      <c r="CO67" s="1331"/>
      <c r="CP67" s="1331"/>
      <c r="CQ67" s="1331"/>
      <c r="CR67" s="1331"/>
      <c r="CS67" s="1331"/>
      <c r="CT67" s="1331"/>
      <c r="CU67" s="1331"/>
      <c r="CV67" s="1331"/>
      <c r="CW67" s="1331"/>
      <c r="CX67" s="1331"/>
      <c r="CY67" s="1331"/>
      <c r="CZ67" s="1331"/>
      <c r="DA67" s="1331"/>
      <c r="DB67" s="1331"/>
      <c r="DC67" s="1332"/>
    </row>
    <row r="68" spans="2:107" x14ac:dyDescent="0.15">
      <c r="B68" s="395"/>
      <c r="AN68" s="1330"/>
      <c r="AO68" s="1331"/>
      <c r="AP68" s="1331"/>
      <c r="AQ68" s="1331"/>
      <c r="AR68" s="1331"/>
      <c r="AS68" s="1331"/>
      <c r="AT68" s="1331"/>
      <c r="AU68" s="1331"/>
      <c r="AV68" s="1331"/>
      <c r="AW68" s="1331"/>
      <c r="AX68" s="1331"/>
      <c r="AY68" s="1331"/>
      <c r="AZ68" s="1331"/>
      <c r="BA68" s="1331"/>
      <c r="BB68" s="1331"/>
      <c r="BC68" s="1331"/>
      <c r="BD68" s="1331"/>
      <c r="BE68" s="1331"/>
      <c r="BF68" s="1331"/>
      <c r="BG68" s="1331"/>
      <c r="BH68" s="1331"/>
      <c r="BI68" s="1331"/>
      <c r="BJ68" s="1331"/>
      <c r="BK68" s="1331"/>
      <c r="BL68" s="1331"/>
      <c r="BM68" s="1331"/>
      <c r="BN68" s="1331"/>
      <c r="BO68" s="1331"/>
      <c r="BP68" s="1331"/>
      <c r="BQ68" s="1331"/>
      <c r="BR68" s="1331"/>
      <c r="BS68" s="1331"/>
      <c r="BT68" s="1331"/>
      <c r="BU68" s="1331"/>
      <c r="BV68" s="1331"/>
      <c r="BW68" s="1331"/>
      <c r="BX68" s="1331"/>
      <c r="BY68" s="1331"/>
      <c r="BZ68" s="1331"/>
      <c r="CA68" s="1331"/>
      <c r="CB68" s="1331"/>
      <c r="CC68" s="1331"/>
      <c r="CD68" s="1331"/>
      <c r="CE68" s="1331"/>
      <c r="CF68" s="1331"/>
      <c r="CG68" s="1331"/>
      <c r="CH68" s="1331"/>
      <c r="CI68" s="1331"/>
      <c r="CJ68" s="1331"/>
      <c r="CK68" s="1331"/>
      <c r="CL68" s="1331"/>
      <c r="CM68" s="1331"/>
      <c r="CN68" s="1331"/>
      <c r="CO68" s="1331"/>
      <c r="CP68" s="1331"/>
      <c r="CQ68" s="1331"/>
      <c r="CR68" s="1331"/>
      <c r="CS68" s="1331"/>
      <c r="CT68" s="1331"/>
      <c r="CU68" s="1331"/>
      <c r="CV68" s="1331"/>
      <c r="CW68" s="1331"/>
      <c r="CX68" s="1331"/>
      <c r="CY68" s="1331"/>
      <c r="CZ68" s="1331"/>
      <c r="DA68" s="1331"/>
      <c r="DB68" s="1331"/>
      <c r="DC68" s="1332"/>
    </row>
    <row r="69" spans="2:107" x14ac:dyDescent="0.15">
      <c r="B69" s="395"/>
      <c r="AN69" s="1333"/>
      <c r="AO69" s="1334"/>
      <c r="AP69" s="1334"/>
      <c r="AQ69" s="1334"/>
      <c r="AR69" s="1334"/>
      <c r="AS69" s="1334"/>
      <c r="AT69" s="1334"/>
      <c r="AU69" s="1334"/>
      <c r="AV69" s="1334"/>
      <c r="AW69" s="1334"/>
      <c r="AX69" s="1334"/>
      <c r="AY69" s="1334"/>
      <c r="AZ69" s="1334"/>
      <c r="BA69" s="1334"/>
      <c r="BB69" s="1334"/>
      <c r="BC69" s="1334"/>
      <c r="BD69" s="1334"/>
      <c r="BE69" s="1334"/>
      <c r="BF69" s="1334"/>
      <c r="BG69" s="1334"/>
      <c r="BH69" s="1334"/>
      <c r="BI69" s="1334"/>
      <c r="BJ69" s="1334"/>
      <c r="BK69" s="1334"/>
      <c r="BL69" s="1334"/>
      <c r="BM69" s="1334"/>
      <c r="BN69" s="1334"/>
      <c r="BO69" s="1334"/>
      <c r="BP69" s="1334"/>
      <c r="BQ69" s="1334"/>
      <c r="BR69" s="1334"/>
      <c r="BS69" s="1334"/>
      <c r="BT69" s="1334"/>
      <c r="BU69" s="1334"/>
      <c r="BV69" s="1334"/>
      <c r="BW69" s="1334"/>
      <c r="BX69" s="1334"/>
      <c r="BY69" s="1334"/>
      <c r="BZ69" s="1334"/>
      <c r="CA69" s="1334"/>
      <c r="CB69" s="1334"/>
      <c r="CC69" s="1334"/>
      <c r="CD69" s="1334"/>
      <c r="CE69" s="1334"/>
      <c r="CF69" s="1334"/>
      <c r="CG69" s="1334"/>
      <c r="CH69" s="1334"/>
      <c r="CI69" s="1334"/>
      <c r="CJ69" s="1334"/>
      <c r="CK69" s="1334"/>
      <c r="CL69" s="1334"/>
      <c r="CM69" s="1334"/>
      <c r="CN69" s="1334"/>
      <c r="CO69" s="1334"/>
      <c r="CP69" s="1334"/>
      <c r="CQ69" s="1334"/>
      <c r="CR69" s="1334"/>
      <c r="CS69" s="1334"/>
      <c r="CT69" s="1334"/>
      <c r="CU69" s="1334"/>
      <c r="CV69" s="1334"/>
      <c r="CW69" s="1334"/>
      <c r="CX69" s="1334"/>
      <c r="CY69" s="1334"/>
      <c r="CZ69" s="1334"/>
      <c r="DA69" s="1334"/>
      <c r="DB69" s="1334"/>
      <c r="DC69" s="133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596</v>
      </c>
    </row>
    <row r="72" spans="2:107" x14ac:dyDescent="0.15">
      <c r="B72" s="395"/>
      <c r="G72" s="1315"/>
      <c r="H72" s="1315"/>
      <c r="I72" s="1315"/>
      <c r="J72" s="1315"/>
      <c r="K72" s="405"/>
      <c r="L72" s="405"/>
      <c r="M72" s="406"/>
      <c r="N72" s="406"/>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550</v>
      </c>
      <c r="BQ72" s="1319"/>
      <c r="BR72" s="1319"/>
      <c r="BS72" s="1319"/>
      <c r="BT72" s="1319"/>
      <c r="BU72" s="1319"/>
      <c r="BV72" s="1319"/>
      <c r="BW72" s="1319"/>
      <c r="BX72" s="1319" t="s">
        <v>551</v>
      </c>
      <c r="BY72" s="1319"/>
      <c r="BZ72" s="1319"/>
      <c r="CA72" s="1319"/>
      <c r="CB72" s="1319"/>
      <c r="CC72" s="1319"/>
      <c r="CD72" s="1319"/>
      <c r="CE72" s="1319"/>
      <c r="CF72" s="1319" t="s">
        <v>552</v>
      </c>
      <c r="CG72" s="1319"/>
      <c r="CH72" s="1319"/>
      <c r="CI72" s="1319"/>
      <c r="CJ72" s="1319"/>
      <c r="CK72" s="1319"/>
      <c r="CL72" s="1319"/>
      <c r="CM72" s="1319"/>
      <c r="CN72" s="1319" t="s">
        <v>553</v>
      </c>
      <c r="CO72" s="1319"/>
      <c r="CP72" s="1319"/>
      <c r="CQ72" s="1319"/>
      <c r="CR72" s="1319"/>
      <c r="CS72" s="1319"/>
      <c r="CT72" s="1319"/>
      <c r="CU72" s="1319"/>
      <c r="CV72" s="1319" t="s">
        <v>554</v>
      </c>
      <c r="CW72" s="1319"/>
      <c r="CX72" s="1319"/>
      <c r="CY72" s="1319"/>
      <c r="CZ72" s="1319"/>
      <c r="DA72" s="1319"/>
      <c r="DB72" s="1319"/>
      <c r="DC72" s="1319"/>
    </row>
    <row r="73" spans="2:107" x14ac:dyDescent="0.15">
      <c r="B73" s="395"/>
      <c r="G73" s="1326"/>
      <c r="H73" s="1326"/>
      <c r="I73" s="1326"/>
      <c r="J73" s="1326"/>
      <c r="K73" s="1336"/>
      <c r="L73" s="1336"/>
      <c r="M73" s="1336"/>
      <c r="N73" s="1336"/>
      <c r="AM73" s="404"/>
      <c r="AN73" s="1323" t="s">
        <v>597</v>
      </c>
      <c r="AO73" s="1323"/>
      <c r="AP73" s="1323"/>
      <c r="AQ73" s="1323"/>
      <c r="AR73" s="1323"/>
      <c r="AS73" s="1323"/>
      <c r="AT73" s="1323"/>
      <c r="AU73" s="1323"/>
      <c r="AV73" s="1323"/>
      <c r="AW73" s="1323"/>
      <c r="AX73" s="1323"/>
      <c r="AY73" s="1323"/>
      <c r="AZ73" s="1323"/>
      <c r="BA73" s="1323"/>
      <c r="BB73" s="1323" t="s">
        <v>598</v>
      </c>
      <c r="BC73" s="1323"/>
      <c r="BD73" s="1323"/>
      <c r="BE73" s="1323"/>
      <c r="BF73" s="1323"/>
      <c r="BG73" s="1323"/>
      <c r="BH73" s="1323"/>
      <c r="BI73" s="1323"/>
      <c r="BJ73" s="1323"/>
      <c r="BK73" s="1323"/>
      <c r="BL73" s="1323"/>
      <c r="BM73" s="1323"/>
      <c r="BN73" s="1323"/>
      <c r="BO73" s="1323"/>
      <c r="BP73" s="1321"/>
      <c r="BQ73" s="1321"/>
      <c r="BR73" s="1321"/>
      <c r="BS73" s="1321"/>
      <c r="BT73" s="1321"/>
      <c r="BU73" s="1321"/>
      <c r="BV73" s="1321"/>
      <c r="BW73" s="1321"/>
      <c r="BX73" s="1321"/>
      <c r="BY73" s="1321"/>
      <c r="BZ73" s="1321"/>
      <c r="CA73" s="1321"/>
      <c r="CB73" s="1321"/>
      <c r="CC73" s="1321"/>
      <c r="CD73" s="1321"/>
      <c r="CE73" s="1321"/>
      <c r="CF73" s="1321">
        <v>7</v>
      </c>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x14ac:dyDescent="0.15">
      <c r="B74" s="395"/>
      <c r="G74" s="1326"/>
      <c r="H74" s="1326"/>
      <c r="I74" s="1326"/>
      <c r="J74" s="1326"/>
      <c r="K74" s="1336"/>
      <c r="L74" s="1336"/>
      <c r="M74" s="1336"/>
      <c r="N74" s="1336"/>
      <c r="AM74" s="40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x14ac:dyDescent="0.15">
      <c r="B75" s="395"/>
      <c r="G75" s="1326"/>
      <c r="H75" s="1326"/>
      <c r="I75" s="1315"/>
      <c r="J75" s="1315"/>
      <c r="K75" s="1322"/>
      <c r="L75" s="1322"/>
      <c r="M75" s="1322"/>
      <c r="N75" s="1322"/>
      <c r="AM75" s="404"/>
      <c r="AN75" s="1323"/>
      <c r="AO75" s="1323"/>
      <c r="AP75" s="1323"/>
      <c r="AQ75" s="1323"/>
      <c r="AR75" s="1323"/>
      <c r="AS75" s="1323"/>
      <c r="AT75" s="1323"/>
      <c r="AU75" s="1323"/>
      <c r="AV75" s="1323"/>
      <c r="AW75" s="1323"/>
      <c r="AX75" s="1323"/>
      <c r="AY75" s="1323"/>
      <c r="AZ75" s="1323"/>
      <c r="BA75" s="1323"/>
      <c r="BB75" s="1323" t="s">
        <v>603</v>
      </c>
      <c r="BC75" s="1323"/>
      <c r="BD75" s="1323"/>
      <c r="BE75" s="1323"/>
      <c r="BF75" s="1323"/>
      <c r="BG75" s="1323"/>
      <c r="BH75" s="1323"/>
      <c r="BI75" s="1323"/>
      <c r="BJ75" s="1323"/>
      <c r="BK75" s="1323"/>
      <c r="BL75" s="1323"/>
      <c r="BM75" s="1323"/>
      <c r="BN75" s="1323"/>
      <c r="BO75" s="1323"/>
      <c r="BP75" s="1321">
        <v>6.6</v>
      </c>
      <c r="BQ75" s="1321"/>
      <c r="BR75" s="1321"/>
      <c r="BS75" s="1321"/>
      <c r="BT75" s="1321"/>
      <c r="BU75" s="1321"/>
      <c r="BV75" s="1321"/>
      <c r="BW75" s="1321"/>
      <c r="BX75" s="1321">
        <v>7.4</v>
      </c>
      <c r="BY75" s="1321"/>
      <c r="BZ75" s="1321"/>
      <c r="CA75" s="1321"/>
      <c r="CB75" s="1321"/>
      <c r="CC75" s="1321"/>
      <c r="CD75" s="1321"/>
      <c r="CE75" s="1321"/>
      <c r="CF75" s="1321">
        <v>8.5</v>
      </c>
      <c r="CG75" s="1321"/>
      <c r="CH75" s="1321"/>
      <c r="CI75" s="1321"/>
      <c r="CJ75" s="1321"/>
      <c r="CK75" s="1321"/>
      <c r="CL75" s="1321"/>
      <c r="CM75" s="1321"/>
      <c r="CN75" s="1321">
        <v>7.9</v>
      </c>
      <c r="CO75" s="1321"/>
      <c r="CP75" s="1321"/>
      <c r="CQ75" s="1321"/>
      <c r="CR75" s="1321"/>
      <c r="CS75" s="1321"/>
      <c r="CT75" s="1321"/>
      <c r="CU75" s="1321"/>
      <c r="CV75" s="1321">
        <v>6.1</v>
      </c>
      <c r="CW75" s="1321"/>
      <c r="CX75" s="1321"/>
      <c r="CY75" s="1321"/>
      <c r="CZ75" s="1321"/>
      <c r="DA75" s="1321"/>
      <c r="DB75" s="1321"/>
      <c r="DC75" s="1321"/>
    </row>
    <row r="76" spans="2:107" x14ac:dyDescent="0.15">
      <c r="B76" s="395"/>
      <c r="G76" s="1326"/>
      <c r="H76" s="1326"/>
      <c r="I76" s="1315"/>
      <c r="J76" s="1315"/>
      <c r="K76" s="1322"/>
      <c r="L76" s="1322"/>
      <c r="M76" s="1322"/>
      <c r="N76" s="1322"/>
      <c r="AM76" s="40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x14ac:dyDescent="0.15">
      <c r="B77" s="395"/>
      <c r="G77" s="1315"/>
      <c r="H77" s="1315"/>
      <c r="I77" s="1315"/>
      <c r="J77" s="1315"/>
      <c r="K77" s="1336"/>
      <c r="L77" s="1336"/>
      <c r="M77" s="1336"/>
      <c r="N77" s="1336"/>
      <c r="AN77" s="1319" t="s">
        <v>600</v>
      </c>
      <c r="AO77" s="1319"/>
      <c r="AP77" s="1319"/>
      <c r="AQ77" s="1319"/>
      <c r="AR77" s="1319"/>
      <c r="AS77" s="1319"/>
      <c r="AT77" s="1319"/>
      <c r="AU77" s="1319"/>
      <c r="AV77" s="1319"/>
      <c r="AW77" s="1319"/>
      <c r="AX77" s="1319"/>
      <c r="AY77" s="1319"/>
      <c r="AZ77" s="1319"/>
      <c r="BA77" s="1319"/>
      <c r="BB77" s="1323" t="s">
        <v>598</v>
      </c>
      <c r="BC77" s="1323"/>
      <c r="BD77" s="1323"/>
      <c r="BE77" s="1323"/>
      <c r="BF77" s="1323"/>
      <c r="BG77" s="1323"/>
      <c r="BH77" s="1323"/>
      <c r="BI77" s="1323"/>
      <c r="BJ77" s="1323"/>
      <c r="BK77" s="1323"/>
      <c r="BL77" s="1323"/>
      <c r="BM77" s="1323"/>
      <c r="BN77" s="1323"/>
      <c r="BO77" s="1323"/>
      <c r="BP77" s="1321">
        <v>56.8</v>
      </c>
      <c r="BQ77" s="1321"/>
      <c r="BR77" s="1321"/>
      <c r="BS77" s="1321"/>
      <c r="BT77" s="1321"/>
      <c r="BU77" s="1321"/>
      <c r="BV77" s="1321"/>
      <c r="BW77" s="1321"/>
      <c r="BX77" s="1321">
        <v>52.3</v>
      </c>
      <c r="BY77" s="1321"/>
      <c r="BZ77" s="1321"/>
      <c r="CA77" s="1321"/>
      <c r="CB77" s="1321"/>
      <c r="CC77" s="1321"/>
      <c r="CD77" s="1321"/>
      <c r="CE77" s="1321"/>
      <c r="CF77" s="1321">
        <v>55.4</v>
      </c>
      <c r="CG77" s="1321"/>
      <c r="CH77" s="1321"/>
      <c r="CI77" s="1321"/>
      <c r="CJ77" s="1321"/>
      <c r="CK77" s="1321"/>
      <c r="CL77" s="1321"/>
      <c r="CM77" s="1321"/>
      <c r="CN77" s="1321">
        <v>52.7</v>
      </c>
      <c r="CO77" s="1321"/>
      <c r="CP77" s="1321"/>
      <c r="CQ77" s="1321"/>
      <c r="CR77" s="1321"/>
      <c r="CS77" s="1321"/>
      <c r="CT77" s="1321"/>
      <c r="CU77" s="1321"/>
      <c r="CV77" s="1321">
        <v>49.7</v>
      </c>
      <c r="CW77" s="1321"/>
      <c r="CX77" s="1321"/>
      <c r="CY77" s="1321"/>
      <c r="CZ77" s="1321"/>
      <c r="DA77" s="1321"/>
      <c r="DB77" s="1321"/>
      <c r="DC77" s="1321"/>
    </row>
    <row r="78" spans="2:107" x14ac:dyDescent="0.15">
      <c r="B78" s="395"/>
      <c r="G78" s="1315"/>
      <c r="H78" s="1315"/>
      <c r="I78" s="1315"/>
      <c r="J78" s="1315"/>
      <c r="K78" s="1336"/>
      <c r="L78" s="1336"/>
      <c r="M78" s="1336"/>
      <c r="N78" s="1336"/>
      <c r="AN78" s="1319"/>
      <c r="AO78" s="1319"/>
      <c r="AP78" s="1319"/>
      <c r="AQ78" s="1319"/>
      <c r="AR78" s="1319"/>
      <c r="AS78" s="1319"/>
      <c r="AT78" s="1319"/>
      <c r="AU78" s="1319"/>
      <c r="AV78" s="1319"/>
      <c r="AW78" s="1319"/>
      <c r="AX78" s="1319"/>
      <c r="AY78" s="1319"/>
      <c r="AZ78" s="1319"/>
      <c r="BA78" s="1319"/>
      <c r="BB78" s="1323"/>
      <c r="BC78" s="1323"/>
      <c r="BD78" s="1323"/>
      <c r="BE78" s="1323"/>
      <c r="BF78" s="1323"/>
      <c r="BG78" s="1323"/>
      <c r="BH78" s="1323"/>
      <c r="BI78" s="1323"/>
      <c r="BJ78" s="1323"/>
      <c r="BK78" s="1323"/>
      <c r="BL78" s="1323"/>
      <c r="BM78" s="1323"/>
      <c r="BN78" s="1323"/>
      <c r="BO78" s="1323"/>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x14ac:dyDescent="0.15">
      <c r="B79" s="395"/>
      <c r="G79" s="1315"/>
      <c r="H79" s="1315"/>
      <c r="I79" s="1325"/>
      <c r="J79" s="1325"/>
      <c r="K79" s="1337"/>
      <c r="L79" s="1337"/>
      <c r="M79" s="1337"/>
      <c r="N79" s="1337"/>
      <c r="AN79" s="1319"/>
      <c r="AO79" s="1319"/>
      <c r="AP79" s="1319"/>
      <c r="AQ79" s="1319"/>
      <c r="AR79" s="1319"/>
      <c r="AS79" s="1319"/>
      <c r="AT79" s="1319"/>
      <c r="AU79" s="1319"/>
      <c r="AV79" s="1319"/>
      <c r="AW79" s="1319"/>
      <c r="AX79" s="1319"/>
      <c r="AY79" s="1319"/>
      <c r="AZ79" s="1319"/>
      <c r="BA79" s="1319"/>
      <c r="BB79" s="1323" t="s">
        <v>603</v>
      </c>
      <c r="BC79" s="1323"/>
      <c r="BD79" s="1323"/>
      <c r="BE79" s="1323"/>
      <c r="BF79" s="1323"/>
      <c r="BG79" s="1323"/>
      <c r="BH79" s="1323"/>
      <c r="BI79" s="1323"/>
      <c r="BJ79" s="1323"/>
      <c r="BK79" s="1323"/>
      <c r="BL79" s="1323"/>
      <c r="BM79" s="1323"/>
      <c r="BN79" s="1323"/>
      <c r="BO79" s="1323"/>
      <c r="BP79" s="1321">
        <v>10.199999999999999</v>
      </c>
      <c r="BQ79" s="1321"/>
      <c r="BR79" s="1321"/>
      <c r="BS79" s="1321"/>
      <c r="BT79" s="1321"/>
      <c r="BU79" s="1321"/>
      <c r="BV79" s="1321"/>
      <c r="BW79" s="1321"/>
      <c r="BX79" s="1321">
        <v>10</v>
      </c>
      <c r="BY79" s="1321"/>
      <c r="BZ79" s="1321"/>
      <c r="CA79" s="1321"/>
      <c r="CB79" s="1321"/>
      <c r="CC79" s="1321"/>
      <c r="CD79" s="1321"/>
      <c r="CE79" s="1321"/>
      <c r="CF79" s="1321">
        <v>9.6999999999999993</v>
      </c>
      <c r="CG79" s="1321"/>
      <c r="CH79" s="1321"/>
      <c r="CI79" s="1321"/>
      <c r="CJ79" s="1321"/>
      <c r="CK79" s="1321"/>
      <c r="CL79" s="1321"/>
      <c r="CM79" s="1321"/>
      <c r="CN79" s="1321">
        <v>9.5</v>
      </c>
      <c r="CO79" s="1321"/>
      <c r="CP79" s="1321"/>
      <c r="CQ79" s="1321"/>
      <c r="CR79" s="1321"/>
      <c r="CS79" s="1321"/>
      <c r="CT79" s="1321"/>
      <c r="CU79" s="1321"/>
      <c r="CV79" s="1321">
        <v>9.1999999999999993</v>
      </c>
      <c r="CW79" s="1321"/>
      <c r="CX79" s="1321"/>
      <c r="CY79" s="1321"/>
      <c r="CZ79" s="1321"/>
      <c r="DA79" s="1321"/>
      <c r="DB79" s="1321"/>
      <c r="DC79" s="1321"/>
    </row>
    <row r="80" spans="2:107" x14ac:dyDescent="0.15">
      <c r="B80" s="395"/>
      <c r="G80" s="1315"/>
      <c r="H80" s="1315"/>
      <c r="I80" s="1325"/>
      <c r="J80" s="1325"/>
      <c r="K80" s="1337"/>
      <c r="L80" s="1337"/>
      <c r="M80" s="1337"/>
      <c r="N80" s="1337"/>
      <c r="AN80" s="1319"/>
      <c r="AO80" s="1319"/>
      <c r="AP80" s="1319"/>
      <c r="AQ80" s="1319"/>
      <c r="AR80" s="1319"/>
      <c r="AS80" s="1319"/>
      <c r="AT80" s="1319"/>
      <c r="AU80" s="1319"/>
      <c r="AV80" s="1319"/>
      <c r="AW80" s="1319"/>
      <c r="AX80" s="1319"/>
      <c r="AY80" s="1319"/>
      <c r="AZ80" s="1319"/>
      <c r="BA80" s="1319"/>
      <c r="BB80" s="1323"/>
      <c r="BC80" s="1323"/>
      <c r="BD80" s="1323"/>
      <c r="BE80" s="1323"/>
      <c r="BF80" s="1323"/>
      <c r="BG80" s="1323"/>
      <c r="BH80" s="1323"/>
      <c r="BI80" s="1323"/>
      <c r="BJ80" s="1323"/>
      <c r="BK80" s="1323"/>
      <c r="BL80" s="1323"/>
      <c r="BM80" s="1323"/>
      <c r="BN80" s="1323"/>
      <c r="BO80" s="1323"/>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LM/Jbq8vz0ur16bI7uHRs4MAAqxAsGKdtMwEj2pMz5CtNviw6KfBvEkgyzG2hHzDy7ei0Ig0Rt1bb0yo+odRw==" saltValue="c3UX+N5XrFuOUETUq7k9+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H113" sqref="AH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85DUhKhjXKxcVJZT1OUpk3XNdD3dMi2a0ZWszXYoZHzuB0lvhRMbgurs+kIbPCWtQXmu4NNjoiG7/EY1ijg3Hg==" saltValue="IFCQXrBePtS4ZXVsLYzl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w6CA1Y5q+sYHINueH6T5oQw46TZlECTetSQDg7inxIDz6BOBTT5779R38LLc2CJwfDjCu1uoZVOiD8g3hnO78w==" saltValue="A6jEGe1yd+4atW0M7NDlK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75759</v>
      </c>
      <c r="E3" s="162"/>
      <c r="F3" s="163">
        <v>81768</v>
      </c>
      <c r="G3" s="164"/>
      <c r="H3" s="165"/>
    </row>
    <row r="4" spans="1:8" x14ac:dyDescent="0.15">
      <c r="A4" s="166"/>
      <c r="B4" s="167"/>
      <c r="C4" s="168"/>
      <c r="D4" s="169">
        <v>41494</v>
      </c>
      <c r="E4" s="170"/>
      <c r="F4" s="171">
        <v>37917</v>
      </c>
      <c r="G4" s="172"/>
      <c r="H4" s="173"/>
    </row>
    <row r="5" spans="1:8" x14ac:dyDescent="0.15">
      <c r="A5" s="154" t="s">
        <v>542</v>
      </c>
      <c r="B5" s="159"/>
      <c r="C5" s="160"/>
      <c r="D5" s="161">
        <v>36976</v>
      </c>
      <c r="E5" s="162"/>
      <c r="F5" s="163">
        <v>65876</v>
      </c>
      <c r="G5" s="164"/>
      <c r="H5" s="165"/>
    </row>
    <row r="6" spans="1:8" x14ac:dyDescent="0.15">
      <c r="A6" s="166"/>
      <c r="B6" s="167"/>
      <c r="C6" s="168"/>
      <c r="D6" s="169">
        <v>19411</v>
      </c>
      <c r="E6" s="170"/>
      <c r="F6" s="171">
        <v>36484</v>
      </c>
      <c r="G6" s="172"/>
      <c r="H6" s="173"/>
    </row>
    <row r="7" spans="1:8" x14ac:dyDescent="0.15">
      <c r="A7" s="154" t="s">
        <v>543</v>
      </c>
      <c r="B7" s="159"/>
      <c r="C7" s="160"/>
      <c r="D7" s="161">
        <v>53595</v>
      </c>
      <c r="E7" s="162"/>
      <c r="F7" s="163">
        <v>68468</v>
      </c>
      <c r="G7" s="164"/>
      <c r="H7" s="165"/>
    </row>
    <row r="8" spans="1:8" x14ac:dyDescent="0.15">
      <c r="A8" s="166"/>
      <c r="B8" s="167"/>
      <c r="C8" s="168"/>
      <c r="D8" s="169">
        <v>25767</v>
      </c>
      <c r="E8" s="170"/>
      <c r="F8" s="171">
        <v>34140</v>
      </c>
      <c r="G8" s="172"/>
      <c r="H8" s="173"/>
    </row>
    <row r="9" spans="1:8" x14ac:dyDescent="0.15">
      <c r="A9" s="154" t="s">
        <v>544</v>
      </c>
      <c r="B9" s="159"/>
      <c r="C9" s="160"/>
      <c r="D9" s="161">
        <v>50804</v>
      </c>
      <c r="E9" s="162"/>
      <c r="F9" s="163">
        <v>69729</v>
      </c>
      <c r="G9" s="164"/>
      <c r="H9" s="165"/>
    </row>
    <row r="10" spans="1:8" x14ac:dyDescent="0.15">
      <c r="A10" s="166"/>
      <c r="B10" s="167"/>
      <c r="C10" s="168"/>
      <c r="D10" s="169">
        <v>22094</v>
      </c>
      <c r="E10" s="170"/>
      <c r="F10" s="171">
        <v>38908</v>
      </c>
      <c r="G10" s="172"/>
      <c r="H10" s="173"/>
    </row>
    <row r="11" spans="1:8" x14ac:dyDescent="0.15">
      <c r="A11" s="154" t="s">
        <v>545</v>
      </c>
      <c r="B11" s="159"/>
      <c r="C11" s="160"/>
      <c r="D11" s="161">
        <v>36041</v>
      </c>
      <c r="E11" s="162"/>
      <c r="F11" s="163">
        <v>74581</v>
      </c>
      <c r="G11" s="164"/>
      <c r="H11" s="165"/>
    </row>
    <row r="12" spans="1:8" x14ac:dyDescent="0.15">
      <c r="A12" s="166"/>
      <c r="B12" s="167"/>
      <c r="C12" s="174"/>
      <c r="D12" s="169">
        <v>14460</v>
      </c>
      <c r="E12" s="170"/>
      <c r="F12" s="171">
        <v>41563</v>
      </c>
      <c r="G12" s="172"/>
      <c r="H12" s="173"/>
    </row>
    <row r="13" spans="1:8" x14ac:dyDescent="0.15">
      <c r="A13" s="154"/>
      <c r="B13" s="159"/>
      <c r="C13" s="175"/>
      <c r="D13" s="176">
        <v>50635</v>
      </c>
      <c r="E13" s="177"/>
      <c r="F13" s="178">
        <v>72084</v>
      </c>
      <c r="G13" s="179"/>
      <c r="H13" s="165"/>
    </row>
    <row r="14" spans="1:8" x14ac:dyDescent="0.15">
      <c r="A14" s="166"/>
      <c r="B14" s="167"/>
      <c r="C14" s="168"/>
      <c r="D14" s="169">
        <v>24645</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4.38</v>
      </c>
      <c r="C19" s="180">
        <f>ROUND(VALUE(SUBSTITUTE(実質収支比率等に係る経年分析!G$48,"▲","-")),2)</f>
        <v>3.88</v>
      </c>
      <c r="D19" s="180">
        <f>ROUND(VALUE(SUBSTITUTE(実質収支比率等に係る経年分析!H$48,"▲","-")),2)</f>
        <v>5.83</v>
      </c>
      <c r="E19" s="180">
        <f>ROUND(VALUE(SUBSTITUTE(実質収支比率等に係る経年分析!I$48,"▲","-")),2)</f>
        <v>3.81</v>
      </c>
      <c r="F19" s="180">
        <f>ROUND(VALUE(SUBSTITUTE(実質収支比率等に係る経年分析!J$48,"▲","-")),2)</f>
        <v>5</v>
      </c>
    </row>
    <row r="20" spans="1:11" x14ac:dyDescent="0.15">
      <c r="A20" s="180" t="s">
        <v>55</v>
      </c>
      <c r="B20" s="180">
        <f>ROUND(VALUE(SUBSTITUTE(実質収支比率等に係る経年分析!F$47,"▲","-")),2)</f>
        <v>29.26</v>
      </c>
      <c r="C20" s="180">
        <f>ROUND(VALUE(SUBSTITUTE(実質収支比率等に係る経年分析!G$47,"▲","-")),2)</f>
        <v>26.56</v>
      </c>
      <c r="D20" s="180">
        <f>ROUND(VALUE(SUBSTITUTE(実質収支比率等に係る経年分析!H$47,"▲","-")),2)</f>
        <v>22.2</v>
      </c>
      <c r="E20" s="180">
        <f>ROUND(VALUE(SUBSTITUTE(実質収支比率等に係る経年分析!I$47,"▲","-")),2)</f>
        <v>19.93</v>
      </c>
      <c r="F20" s="180">
        <f>ROUND(VALUE(SUBSTITUTE(実質収支比率等に係る経年分析!J$47,"▲","-")),2)</f>
        <v>24.06</v>
      </c>
    </row>
    <row r="21" spans="1:11" x14ac:dyDescent="0.15">
      <c r="A21" s="180" t="s">
        <v>56</v>
      </c>
      <c r="B21" s="180">
        <f>IF(ISNUMBER(VALUE(SUBSTITUTE(実質収支比率等に係る経年分析!F$49,"▲","-"))),ROUND(VALUE(SUBSTITUTE(実質収支比率等に係る経年分析!F$49,"▲","-")),2),NA())</f>
        <v>3.35</v>
      </c>
      <c r="C21" s="180">
        <f>IF(ISNUMBER(VALUE(SUBSTITUTE(実質収支比率等に係る経年分析!G$49,"▲","-"))),ROUND(VALUE(SUBSTITUTE(実質収支比率等に係る経年分析!G$49,"▲","-")),2),NA())</f>
        <v>-5.52</v>
      </c>
      <c r="D21" s="180">
        <f>IF(ISNUMBER(VALUE(SUBSTITUTE(実質収支比率等に係る経年分析!H$49,"▲","-"))),ROUND(VALUE(SUBSTITUTE(実質収支比率等に係る経年分析!H$49,"▲","-")),2),NA())</f>
        <v>-4.66</v>
      </c>
      <c r="E21" s="180">
        <f>IF(ISNUMBER(VALUE(SUBSTITUTE(実質収支比率等に係る経年分析!I$49,"▲","-"))),ROUND(VALUE(SUBSTITUTE(実質収支比率等に係る経年分析!I$49,"▲","-")),2),NA())</f>
        <v>-7.35</v>
      </c>
      <c r="F21" s="180">
        <f>IF(ISNUMBER(VALUE(SUBSTITUTE(実質収支比率等に係る経年分析!J$49,"▲","-"))),ROUND(VALUE(SUBSTITUTE(実質収支比率等に係る経年分析!J$49,"▲","-")),2),NA())</f>
        <v>3.56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白石市後期高齢者医療特別会計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白石市介護保険特別会計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2.0099999999999998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白石市国民健康保険特別会計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3.92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白石市下水道事業会計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2.0099999999999998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v>
      </c>
    </row>
    <row r="36" spans="1:16" x14ac:dyDescent="0.15">
      <c r="A36" s="181" t="str">
        <f>IF(連結実質赤字比率に係る赤字・黒字の構成分析!C$34="",NA(),連結実質赤字比率に係る赤字・黒字の構成分析!C$34)</f>
        <v>白石市水道事業会計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1496</v>
      </c>
      <c r="E42" s="182"/>
      <c r="F42" s="182"/>
      <c r="G42" s="182">
        <f>'実質公債費比率（分子）の構造'!L$52</f>
        <v>1490</v>
      </c>
      <c r="H42" s="182"/>
      <c r="I42" s="182"/>
      <c r="J42" s="182">
        <f>'実質公債費比率（分子）の構造'!M$52</f>
        <v>1505</v>
      </c>
      <c r="K42" s="182"/>
      <c r="L42" s="182"/>
      <c r="M42" s="182">
        <f>'実質公債費比率（分子）の構造'!N$52</f>
        <v>1487</v>
      </c>
      <c r="N42" s="182"/>
      <c r="O42" s="182"/>
      <c r="P42" s="182">
        <f>'実質公債費比率（分子）の構造'!O$52</f>
        <v>1476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457</v>
      </c>
      <c r="C45" s="182"/>
      <c r="D45" s="182"/>
      <c r="E45" s="182">
        <f>'実質公債費比率（分子）の構造'!L$49</f>
        <v>469</v>
      </c>
      <c r="F45" s="182"/>
      <c r="G45" s="182"/>
      <c r="H45" s="182">
        <f>'実質公債費比率（分子）の構造'!M$49</f>
        <v>535</v>
      </c>
      <c r="I45" s="182"/>
      <c r="J45" s="182"/>
      <c r="K45" s="182">
        <f>'実質公債費比率（分子）の構造'!N$49</f>
        <v>503</v>
      </c>
      <c r="L45" s="182"/>
      <c r="M45" s="182"/>
      <c r="N45" s="182">
        <f>'実質公債費比率（分子）の構造'!O$49</f>
        <v>366</v>
      </c>
      <c r="O45" s="182"/>
      <c r="P45" s="182"/>
    </row>
    <row r="46" spans="1:16" x14ac:dyDescent="0.15">
      <c r="A46" s="182" t="s">
        <v>67</v>
      </c>
      <c r="B46" s="182">
        <f>'実質公債費比率（分子）の構造'!K$48</f>
        <v>394</v>
      </c>
      <c r="C46" s="182"/>
      <c r="D46" s="182"/>
      <c r="E46" s="182">
        <f>'実質公債費比率（分子）の構造'!L$48</f>
        <v>389</v>
      </c>
      <c r="F46" s="182"/>
      <c r="G46" s="182"/>
      <c r="H46" s="182">
        <f>'実質公債費比率（分子）の構造'!M$48</f>
        <v>389</v>
      </c>
      <c r="I46" s="182"/>
      <c r="J46" s="182"/>
      <c r="K46" s="182">
        <f>'実質公債費比率（分子）の構造'!N$48</f>
        <v>353</v>
      </c>
      <c r="L46" s="182"/>
      <c r="M46" s="182"/>
      <c r="N46" s="182">
        <f>'実質公債費比率（分子）の構造'!O$48</f>
        <v>260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1276</v>
      </c>
      <c r="C49" s="182"/>
      <c r="D49" s="182"/>
      <c r="E49" s="182">
        <f>'実質公債費比率（分子）の構造'!L$45</f>
        <v>1273</v>
      </c>
      <c r="F49" s="182"/>
      <c r="G49" s="182"/>
      <c r="H49" s="182">
        <f>'実質公債費比率（分子）の構造'!M$45</f>
        <v>1236</v>
      </c>
      <c r="I49" s="182"/>
      <c r="J49" s="182"/>
      <c r="K49" s="182">
        <f>'実質公債費比率（分子）の構造'!N$45</f>
        <v>1153</v>
      </c>
      <c r="L49" s="182"/>
      <c r="M49" s="182"/>
      <c r="N49" s="182">
        <f>'実質公債費比率（分子）の構造'!O$45</f>
        <v>1147</v>
      </c>
      <c r="O49" s="182"/>
      <c r="P49" s="182"/>
    </row>
    <row r="50" spans="1:16" x14ac:dyDescent="0.15">
      <c r="A50" s="182" t="s">
        <v>71</v>
      </c>
      <c r="B50" s="182" t="e">
        <f>NA()</f>
        <v>#N/A</v>
      </c>
      <c r="C50" s="182">
        <f>IF(ISNUMBER('実質公債費比率（分子）の構造'!K$53),'実質公債費比率（分子）の構造'!K$53,NA())</f>
        <v>631</v>
      </c>
      <c r="D50" s="182" t="e">
        <f>NA()</f>
        <v>#N/A</v>
      </c>
      <c r="E50" s="182" t="e">
        <f>NA()</f>
        <v>#N/A</v>
      </c>
      <c r="F50" s="182">
        <f>IF(ISNUMBER('実質公債費比率（分子）の構造'!L$53),'実質公債費比率（分子）の構造'!L$53,NA())</f>
        <v>641</v>
      </c>
      <c r="G50" s="182" t="e">
        <f>NA()</f>
        <v>#N/A</v>
      </c>
      <c r="H50" s="182" t="e">
        <f>NA()</f>
        <v>#N/A</v>
      </c>
      <c r="I50" s="182">
        <f>IF(ISNUMBER('実質公債費比率（分子）の構造'!M$53),'実質公債費比率（分子）の構造'!M$53,NA())</f>
        <v>655</v>
      </c>
      <c r="J50" s="182" t="e">
        <f>NA()</f>
        <v>#N/A</v>
      </c>
      <c r="K50" s="182" t="e">
        <f>NA()</f>
        <v>#N/A</v>
      </c>
      <c r="L50" s="182">
        <f>IF(ISNUMBER('実質公債費比率（分子）の構造'!N$53),'実質公債費比率（分子）の構造'!N$53,NA())</f>
        <v>522</v>
      </c>
      <c r="M50" s="182" t="e">
        <f>NA()</f>
        <v>#N/A</v>
      </c>
      <c r="N50" s="182" t="e">
        <f>NA()</f>
        <v>#N/A</v>
      </c>
      <c r="O50" s="182">
        <f>IF(ISNUMBER('実質公債費比率（分子）の構造'!O$53),'実質公債費比率（分子）の構造'!O$53,NA())</f>
        <v>297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16502</v>
      </c>
      <c r="E56" s="181"/>
      <c r="F56" s="181"/>
      <c r="G56" s="181">
        <f>'将来負担比率（分子）の構造'!J$52</f>
        <v>16312</v>
      </c>
      <c r="H56" s="181"/>
      <c r="I56" s="181"/>
      <c r="J56" s="181">
        <f>'将来負担比率（分子）の構造'!K$52</f>
        <v>16046</v>
      </c>
      <c r="K56" s="181"/>
      <c r="L56" s="181"/>
      <c r="M56" s="181">
        <f>'将来負担比率（分子）の構造'!L$52</f>
        <v>15809</v>
      </c>
      <c r="N56" s="181"/>
      <c r="O56" s="181"/>
      <c r="P56" s="181">
        <f>'将来負担比率（分子）の構造'!M$52</f>
        <v>15478</v>
      </c>
    </row>
    <row r="57" spans="1:16" x14ac:dyDescent="0.15">
      <c r="A57" s="181" t="s">
        <v>42</v>
      </c>
      <c r="B57" s="181"/>
      <c r="C57" s="181"/>
      <c r="D57" s="181">
        <f>'将来負担比率（分子）の構造'!I$51</f>
        <v>1256</v>
      </c>
      <c r="E57" s="181"/>
      <c r="F57" s="181"/>
      <c r="G57" s="181">
        <f>'将来負担比率（分子）の構造'!J$51</f>
        <v>1061</v>
      </c>
      <c r="H57" s="181"/>
      <c r="I57" s="181"/>
      <c r="J57" s="181">
        <f>'将来負担比率（分子）の構造'!K$51</f>
        <v>1315</v>
      </c>
      <c r="K57" s="181"/>
      <c r="L57" s="181"/>
      <c r="M57" s="181">
        <f>'将来負担比率（分子）の構造'!L$51</f>
        <v>1161</v>
      </c>
      <c r="N57" s="181"/>
      <c r="O57" s="181"/>
      <c r="P57" s="181">
        <f>'将来負担比率（分子）の構造'!M$51</f>
        <v>1305</v>
      </c>
    </row>
    <row r="58" spans="1:16" x14ac:dyDescent="0.15">
      <c r="A58" s="181" t="s">
        <v>41</v>
      </c>
      <c r="B58" s="181"/>
      <c r="C58" s="181"/>
      <c r="D58" s="181">
        <f>'将来負担比率（分子）の構造'!I$50</f>
        <v>8649</v>
      </c>
      <c r="E58" s="181"/>
      <c r="F58" s="181"/>
      <c r="G58" s="181">
        <f>'将来負担比率（分子）の構造'!J$50</f>
        <v>7992</v>
      </c>
      <c r="H58" s="181"/>
      <c r="I58" s="181"/>
      <c r="J58" s="181">
        <f>'将来負担比率（分子）の構造'!K$50</f>
        <v>7016</v>
      </c>
      <c r="K58" s="181"/>
      <c r="L58" s="181"/>
      <c r="M58" s="181">
        <f>'将来負担比率（分子）の構造'!L$50</f>
        <v>7251</v>
      </c>
      <c r="N58" s="181"/>
      <c r="O58" s="181"/>
      <c r="P58" s="181">
        <f>'将来負担比率（分子）の構造'!M$50</f>
        <v>7613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f>'将来負担比率（分子）の構造'!M$49</f>
        <v>296</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v>
      </c>
      <c r="C61" s="181"/>
      <c r="D61" s="181"/>
      <c r="E61" s="181">
        <f>'将来負担比率（分子）の構造'!J$46</f>
        <v>3</v>
      </c>
      <c r="F61" s="181"/>
      <c r="G61" s="181"/>
      <c r="H61" s="181">
        <f>'将来負担比率（分子）の構造'!K$46</f>
        <v>4</v>
      </c>
      <c r="I61" s="181"/>
      <c r="J61" s="181"/>
      <c r="K61" s="181">
        <f>'将来負担比率（分子）の構造'!L$46</f>
        <v>4</v>
      </c>
      <c r="L61" s="181"/>
      <c r="M61" s="181"/>
      <c r="N61" s="181" t="str">
        <f>'将来負担比率（分子）の構造'!M$46</f>
        <v>-</v>
      </c>
      <c r="O61" s="181"/>
      <c r="P61" s="181"/>
    </row>
    <row r="62" spans="1:16" x14ac:dyDescent="0.15">
      <c r="A62" s="181" t="s">
        <v>35</v>
      </c>
      <c r="B62" s="181">
        <f>'将来負担比率（分子）の構造'!I$45</f>
        <v>3011</v>
      </c>
      <c r="C62" s="181"/>
      <c r="D62" s="181"/>
      <c r="E62" s="181">
        <f>'将来負担比率（分子）の構造'!J$45</f>
        <v>2913</v>
      </c>
      <c r="F62" s="181"/>
      <c r="G62" s="181"/>
      <c r="H62" s="181">
        <f>'将来負担比率（分子）の構造'!K$45</f>
        <v>2878</v>
      </c>
      <c r="I62" s="181"/>
      <c r="J62" s="181"/>
      <c r="K62" s="181">
        <f>'将来負担比率（分子）の構造'!L$45</f>
        <v>2686</v>
      </c>
      <c r="L62" s="181"/>
      <c r="M62" s="181"/>
      <c r="N62" s="181">
        <f>'将来負担比率（分子）の構造'!M$45</f>
        <v>2578</v>
      </c>
      <c r="O62" s="181"/>
      <c r="P62" s="181"/>
    </row>
    <row r="63" spans="1:16" x14ac:dyDescent="0.15">
      <c r="A63" s="181" t="s">
        <v>34</v>
      </c>
      <c r="B63" s="181">
        <f>'将来負担比率（分子）の構造'!I$44</f>
        <v>5418</v>
      </c>
      <c r="C63" s="181"/>
      <c r="D63" s="181"/>
      <c r="E63" s="181">
        <f>'将来負担比率（分子）の構造'!J$44</f>
        <v>5445</v>
      </c>
      <c r="F63" s="181"/>
      <c r="G63" s="181"/>
      <c r="H63" s="181">
        <f>'将来負担比率（分子）の構造'!K$44</f>
        <v>5093</v>
      </c>
      <c r="I63" s="181"/>
      <c r="J63" s="181"/>
      <c r="K63" s="181">
        <f>'将来負担比率（分子）の構造'!L$44</f>
        <v>4894</v>
      </c>
      <c r="L63" s="181"/>
      <c r="M63" s="181"/>
      <c r="N63" s="181">
        <f>'将来負担比率（分子）の構造'!M$44</f>
        <v>4388</v>
      </c>
      <c r="O63" s="181"/>
      <c r="P63" s="181"/>
    </row>
    <row r="64" spans="1:16" x14ac:dyDescent="0.15">
      <c r="A64" s="181" t="s">
        <v>33</v>
      </c>
      <c r="B64" s="181">
        <f>'将来負担比率（分子）の構造'!I$43</f>
        <v>6387</v>
      </c>
      <c r="C64" s="181"/>
      <c r="D64" s="181"/>
      <c r="E64" s="181">
        <f>'将来負担比率（分子）の構造'!J$43</f>
        <v>6339</v>
      </c>
      <c r="F64" s="181"/>
      <c r="G64" s="181"/>
      <c r="H64" s="181">
        <f>'将来負担比率（分子）の構造'!K$43</f>
        <v>6478</v>
      </c>
      <c r="I64" s="181"/>
      <c r="J64" s="181"/>
      <c r="K64" s="181">
        <f>'将来負担比率（分子）の構造'!L$43</f>
        <v>5715</v>
      </c>
      <c r="L64" s="181"/>
      <c r="M64" s="181"/>
      <c r="N64" s="181">
        <f>'将来負担比率（分子）の構造'!M$43</f>
        <v>4473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10861</v>
      </c>
      <c r="C66" s="181"/>
      <c r="D66" s="181"/>
      <c r="E66" s="181">
        <f>'将来負担比率（分子）の構造'!J$41</f>
        <v>10555</v>
      </c>
      <c r="F66" s="181"/>
      <c r="G66" s="181"/>
      <c r="H66" s="181">
        <f>'将来負担比率（分子）の構造'!K$41</f>
        <v>10492</v>
      </c>
      <c r="I66" s="181"/>
      <c r="J66" s="181"/>
      <c r="K66" s="181">
        <f>'将来負担比率（分子）の構造'!L$41</f>
        <v>10609</v>
      </c>
      <c r="L66" s="181"/>
      <c r="M66" s="181"/>
      <c r="N66" s="181">
        <f>'将来負担比率（分子）の構造'!M$41</f>
        <v>10407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568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2082</v>
      </c>
      <c r="C72" s="185">
        <f>基金残高に係る経年分析!G55</f>
        <v>1862</v>
      </c>
      <c r="D72" s="185">
        <f>基金残高に係る経年分析!H55</f>
        <v>2261</v>
      </c>
    </row>
    <row r="73" spans="1:16" x14ac:dyDescent="0.15">
      <c r="A73" s="184" t="s">
        <v>78</v>
      </c>
      <c r="B73" s="185">
        <f>基金残高に係る経年分析!F56</f>
        <v>460</v>
      </c>
      <c r="C73" s="185">
        <f>基金残高に係る経年分析!G56</f>
        <v>600</v>
      </c>
      <c r="D73" s="185">
        <f>基金残高に係る経年分析!H56</f>
        <v>600</v>
      </c>
    </row>
    <row r="74" spans="1:16" x14ac:dyDescent="0.15">
      <c r="A74" s="184" t="s">
        <v>79</v>
      </c>
      <c r="B74" s="185">
        <f>基金残高に係る経年分析!F57</f>
        <v>2942</v>
      </c>
      <c r="C74" s="185">
        <f>基金残高に係る経年分析!G57</f>
        <v>3225</v>
      </c>
      <c r="D74" s="185">
        <f>基金残高に係る経年分析!H57</f>
        <v>3085</v>
      </c>
    </row>
  </sheetData>
  <sheetProtection algorithmName="SHA-512" hashValue="p31HNa8hlUghE8BJg43HxXFZZoBF12YdE+q5rhIFC2+gJtdm4hcYhQFuZjcxMQUcDV+eDp9v0nzwt0+Ct8wwYg==" saltValue="vjeg92Q1gjbk4yMyWvrg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4125019</v>
      </c>
      <c r="S5" s="734"/>
      <c r="T5" s="734"/>
      <c r="U5" s="734"/>
      <c r="V5" s="734"/>
      <c r="W5" s="734"/>
      <c r="X5" s="734"/>
      <c r="Y5" s="777"/>
      <c r="Z5" s="795">
        <v>26.1</v>
      </c>
      <c r="AA5" s="795"/>
      <c r="AB5" s="795"/>
      <c r="AC5" s="795"/>
      <c r="AD5" s="796">
        <v>3988254</v>
      </c>
      <c r="AE5" s="796"/>
      <c r="AF5" s="796"/>
      <c r="AG5" s="796"/>
      <c r="AH5" s="796"/>
      <c r="AI5" s="796"/>
      <c r="AJ5" s="796"/>
      <c r="AK5" s="796"/>
      <c r="AL5" s="778">
        <v>44.7</v>
      </c>
      <c r="AM5" s="749"/>
      <c r="AN5" s="749"/>
      <c r="AO5" s="779"/>
      <c r="AP5" s="744" t="s">
        <v>229</v>
      </c>
      <c r="AQ5" s="745"/>
      <c r="AR5" s="745"/>
      <c r="AS5" s="745"/>
      <c r="AT5" s="745"/>
      <c r="AU5" s="745"/>
      <c r="AV5" s="745"/>
      <c r="AW5" s="745"/>
      <c r="AX5" s="745"/>
      <c r="AY5" s="745"/>
      <c r="AZ5" s="745"/>
      <c r="BA5" s="745"/>
      <c r="BB5" s="745"/>
      <c r="BC5" s="745"/>
      <c r="BD5" s="745"/>
      <c r="BE5" s="745"/>
      <c r="BF5" s="746"/>
      <c r="BG5" s="678">
        <v>3980557</v>
      </c>
      <c r="BH5" s="679"/>
      <c r="BI5" s="679"/>
      <c r="BJ5" s="679"/>
      <c r="BK5" s="679"/>
      <c r="BL5" s="679"/>
      <c r="BM5" s="679"/>
      <c r="BN5" s="680"/>
      <c r="BO5" s="715">
        <v>96.5</v>
      </c>
      <c r="BP5" s="715"/>
      <c r="BQ5" s="715"/>
      <c r="BR5" s="715"/>
      <c r="BS5" s="716" t="s">
        <v>137</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189415</v>
      </c>
      <c r="S6" s="679"/>
      <c r="T6" s="679"/>
      <c r="U6" s="679"/>
      <c r="V6" s="679"/>
      <c r="W6" s="679"/>
      <c r="X6" s="679"/>
      <c r="Y6" s="680"/>
      <c r="Z6" s="715">
        <v>1.2</v>
      </c>
      <c r="AA6" s="715"/>
      <c r="AB6" s="715"/>
      <c r="AC6" s="715"/>
      <c r="AD6" s="716">
        <v>189415</v>
      </c>
      <c r="AE6" s="716"/>
      <c r="AF6" s="716"/>
      <c r="AG6" s="716"/>
      <c r="AH6" s="716"/>
      <c r="AI6" s="716"/>
      <c r="AJ6" s="716"/>
      <c r="AK6" s="716"/>
      <c r="AL6" s="681">
        <v>2.1</v>
      </c>
      <c r="AM6" s="682"/>
      <c r="AN6" s="682"/>
      <c r="AO6" s="717"/>
      <c r="AP6" s="675" t="s">
        <v>234</v>
      </c>
      <c r="AQ6" s="676"/>
      <c r="AR6" s="676"/>
      <c r="AS6" s="676"/>
      <c r="AT6" s="676"/>
      <c r="AU6" s="676"/>
      <c r="AV6" s="676"/>
      <c r="AW6" s="676"/>
      <c r="AX6" s="676"/>
      <c r="AY6" s="676"/>
      <c r="AZ6" s="676"/>
      <c r="BA6" s="676"/>
      <c r="BB6" s="676"/>
      <c r="BC6" s="676"/>
      <c r="BD6" s="676"/>
      <c r="BE6" s="676"/>
      <c r="BF6" s="677"/>
      <c r="BG6" s="678">
        <v>3980557</v>
      </c>
      <c r="BH6" s="679"/>
      <c r="BI6" s="679"/>
      <c r="BJ6" s="679"/>
      <c r="BK6" s="679"/>
      <c r="BL6" s="679"/>
      <c r="BM6" s="679"/>
      <c r="BN6" s="680"/>
      <c r="BO6" s="715">
        <v>96.5</v>
      </c>
      <c r="BP6" s="715"/>
      <c r="BQ6" s="715"/>
      <c r="BR6" s="715"/>
      <c r="BS6" s="716" t="s">
        <v>137</v>
      </c>
      <c r="BT6" s="716"/>
      <c r="BU6" s="716"/>
      <c r="BV6" s="716"/>
      <c r="BW6" s="716"/>
      <c r="BX6" s="716"/>
      <c r="BY6" s="716"/>
      <c r="BZ6" s="716"/>
      <c r="CA6" s="716"/>
      <c r="CB6" s="766"/>
      <c r="CD6" s="736" t="s">
        <v>235</v>
      </c>
      <c r="CE6" s="737"/>
      <c r="CF6" s="737"/>
      <c r="CG6" s="737"/>
      <c r="CH6" s="737"/>
      <c r="CI6" s="737"/>
      <c r="CJ6" s="737"/>
      <c r="CK6" s="737"/>
      <c r="CL6" s="737"/>
      <c r="CM6" s="737"/>
      <c r="CN6" s="737"/>
      <c r="CO6" s="737"/>
      <c r="CP6" s="737"/>
      <c r="CQ6" s="738"/>
      <c r="CR6" s="678">
        <v>172781</v>
      </c>
      <c r="CS6" s="679"/>
      <c r="CT6" s="679"/>
      <c r="CU6" s="679"/>
      <c r="CV6" s="679"/>
      <c r="CW6" s="679"/>
      <c r="CX6" s="679"/>
      <c r="CY6" s="680"/>
      <c r="CZ6" s="778">
        <v>1.1000000000000001</v>
      </c>
      <c r="DA6" s="749"/>
      <c r="DB6" s="749"/>
      <c r="DC6" s="781"/>
      <c r="DD6" s="684" t="s">
        <v>136</v>
      </c>
      <c r="DE6" s="679"/>
      <c r="DF6" s="679"/>
      <c r="DG6" s="679"/>
      <c r="DH6" s="679"/>
      <c r="DI6" s="679"/>
      <c r="DJ6" s="679"/>
      <c r="DK6" s="679"/>
      <c r="DL6" s="679"/>
      <c r="DM6" s="679"/>
      <c r="DN6" s="679"/>
      <c r="DO6" s="679"/>
      <c r="DP6" s="680"/>
      <c r="DQ6" s="684">
        <v>172781</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1943</v>
      </c>
      <c r="S7" s="679"/>
      <c r="T7" s="679"/>
      <c r="U7" s="679"/>
      <c r="V7" s="679"/>
      <c r="W7" s="679"/>
      <c r="X7" s="679"/>
      <c r="Y7" s="680"/>
      <c r="Z7" s="715">
        <v>0</v>
      </c>
      <c r="AA7" s="715"/>
      <c r="AB7" s="715"/>
      <c r="AC7" s="715"/>
      <c r="AD7" s="716">
        <v>1943</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1608035</v>
      </c>
      <c r="BH7" s="679"/>
      <c r="BI7" s="679"/>
      <c r="BJ7" s="679"/>
      <c r="BK7" s="679"/>
      <c r="BL7" s="679"/>
      <c r="BM7" s="679"/>
      <c r="BN7" s="680"/>
      <c r="BO7" s="715">
        <v>39</v>
      </c>
      <c r="BP7" s="715"/>
      <c r="BQ7" s="715"/>
      <c r="BR7" s="715"/>
      <c r="BS7" s="716" t="s">
        <v>137</v>
      </c>
      <c r="BT7" s="716"/>
      <c r="BU7" s="716"/>
      <c r="BV7" s="716"/>
      <c r="BW7" s="716"/>
      <c r="BX7" s="716"/>
      <c r="BY7" s="716"/>
      <c r="BZ7" s="716"/>
      <c r="CA7" s="716"/>
      <c r="CB7" s="766"/>
      <c r="CD7" s="711" t="s">
        <v>238</v>
      </c>
      <c r="CE7" s="712"/>
      <c r="CF7" s="712"/>
      <c r="CG7" s="712"/>
      <c r="CH7" s="712"/>
      <c r="CI7" s="712"/>
      <c r="CJ7" s="712"/>
      <c r="CK7" s="712"/>
      <c r="CL7" s="712"/>
      <c r="CM7" s="712"/>
      <c r="CN7" s="712"/>
      <c r="CO7" s="712"/>
      <c r="CP7" s="712"/>
      <c r="CQ7" s="713"/>
      <c r="CR7" s="678">
        <v>2525466</v>
      </c>
      <c r="CS7" s="679"/>
      <c r="CT7" s="679"/>
      <c r="CU7" s="679"/>
      <c r="CV7" s="679"/>
      <c r="CW7" s="679"/>
      <c r="CX7" s="679"/>
      <c r="CY7" s="680"/>
      <c r="CZ7" s="715">
        <v>16.7</v>
      </c>
      <c r="DA7" s="715"/>
      <c r="DB7" s="715"/>
      <c r="DC7" s="715"/>
      <c r="DD7" s="684">
        <v>83994</v>
      </c>
      <c r="DE7" s="679"/>
      <c r="DF7" s="679"/>
      <c r="DG7" s="679"/>
      <c r="DH7" s="679"/>
      <c r="DI7" s="679"/>
      <c r="DJ7" s="679"/>
      <c r="DK7" s="679"/>
      <c r="DL7" s="679"/>
      <c r="DM7" s="679"/>
      <c r="DN7" s="679"/>
      <c r="DO7" s="679"/>
      <c r="DP7" s="680"/>
      <c r="DQ7" s="684">
        <v>2222440</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9295</v>
      </c>
      <c r="S8" s="679"/>
      <c r="T8" s="679"/>
      <c r="U8" s="679"/>
      <c r="V8" s="679"/>
      <c r="W8" s="679"/>
      <c r="X8" s="679"/>
      <c r="Y8" s="680"/>
      <c r="Z8" s="715">
        <v>0.1</v>
      </c>
      <c r="AA8" s="715"/>
      <c r="AB8" s="715"/>
      <c r="AC8" s="715"/>
      <c r="AD8" s="716">
        <v>9295</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56806</v>
      </c>
      <c r="BH8" s="679"/>
      <c r="BI8" s="679"/>
      <c r="BJ8" s="679"/>
      <c r="BK8" s="679"/>
      <c r="BL8" s="679"/>
      <c r="BM8" s="679"/>
      <c r="BN8" s="680"/>
      <c r="BO8" s="715">
        <v>1.4</v>
      </c>
      <c r="BP8" s="715"/>
      <c r="BQ8" s="715"/>
      <c r="BR8" s="715"/>
      <c r="BS8" s="684" t="s">
        <v>137</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4828590</v>
      </c>
      <c r="CS8" s="679"/>
      <c r="CT8" s="679"/>
      <c r="CU8" s="679"/>
      <c r="CV8" s="679"/>
      <c r="CW8" s="679"/>
      <c r="CX8" s="679"/>
      <c r="CY8" s="680"/>
      <c r="CZ8" s="715">
        <v>31.9</v>
      </c>
      <c r="DA8" s="715"/>
      <c r="DB8" s="715"/>
      <c r="DC8" s="715"/>
      <c r="DD8" s="684">
        <v>43683</v>
      </c>
      <c r="DE8" s="679"/>
      <c r="DF8" s="679"/>
      <c r="DG8" s="679"/>
      <c r="DH8" s="679"/>
      <c r="DI8" s="679"/>
      <c r="DJ8" s="679"/>
      <c r="DK8" s="679"/>
      <c r="DL8" s="679"/>
      <c r="DM8" s="679"/>
      <c r="DN8" s="679"/>
      <c r="DO8" s="679"/>
      <c r="DP8" s="680"/>
      <c r="DQ8" s="684">
        <v>2686412</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5667</v>
      </c>
      <c r="S9" s="679"/>
      <c r="T9" s="679"/>
      <c r="U9" s="679"/>
      <c r="V9" s="679"/>
      <c r="W9" s="679"/>
      <c r="X9" s="679"/>
      <c r="Y9" s="680"/>
      <c r="Z9" s="715">
        <v>0</v>
      </c>
      <c r="AA9" s="715"/>
      <c r="AB9" s="715"/>
      <c r="AC9" s="715"/>
      <c r="AD9" s="716">
        <v>5667</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1257861</v>
      </c>
      <c r="BH9" s="679"/>
      <c r="BI9" s="679"/>
      <c r="BJ9" s="679"/>
      <c r="BK9" s="679"/>
      <c r="BL9" s="679"/>
      <c r="BM9" s="679"/>
      <c r="BN9" s="680"/>
      <c r="BO9" s="715">
        <v>30.5</v>
      </c>
      <c r="BP9" s="715"/>
      <c r="BQ9" s="715"/>
      <c r="BR9" s="715"/>
      <c r="BS9" s="684" t="s">
        <v>137</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1856655</v>
      </c>
      <c r="CS9" s="679"/>
      <c r="CT9" s="679"/>
      <c r="CU9" s="679"/>
      <c r="CV9" s="679"/>
      <c r="CW9" s="679"/>
      <c r="CX9" s="679"/>
      <c r="CY9" s="680"/>
      <c r="CZ9" s="715">
        <v>12.3</v>
      </c>
      <c r="DA9" s="715"/>
      <c r="DB9" s="715"/>
      <c r="DC9" s="715"/>
      <c r="DD9" s="684">
        <v>9617</v>
      </c>
      <c r="DE9" s="679"/>
      <c r="DF9" s="679"/>
      <c r="DG9" s="679"/>
      <c r="DH9" s="679"/>
      <c r="DI9" s="679"/>
      <c r="DJ9" s="679"/>
      <c r="DK9" s="679"/>
      <c r="DL9" s="679"/>
      <c r="DM9" s="679"/>
      <c r="DN9" s="679"/>
      <c r="DO9" s="679"/>
      <c r="DP9" s="680"/>
      <c r="DQ9" s="684">
        <v>1769402</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137</v>
      </c>
      <c r="S10" s="679"/>
      <c r="T10" s="679"/>
      <c r="U10" s="679"/>
      <c r="V10" s="679"/>
      <c r="W10" s="679"/>
      <c r="X10" s="679"/>
      <c r="Y10" s="680"/>
      <c r="Z10" s="715" t="s">
        <v>137</v>
      </c>
      <c r="AA10" s="715"/>
      <c r="AB10" s="715"/>
      <c r="AC10" s="715"/>
      <c r="AD10" s="716" t="s">
        <v>137</v>
      </c>
      <c r="AE10" s="716"/>
      <c r="AF10" s="716"/>
      <c r="AG10" s="716"/>
      <c r="AH10" s="716"/>
      <c r="AI10" s="716"/>
      <c r="AJ10" s="716"/>
      <c r="AK10" s="716"/>
      <c r="AL10" s="681" t="s">
        <v>137</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112589</v>
      </c>
      <c r="BH10" s="679"/>
      <c r="BI10" s="679"/>
      <c r="BJ10" s="679"/>
      <c r="BK10" s="679"/>
      <c r="BL10" s="679"/>
      <c r="BM10" s="679"/>
      <c r="BN10" s="680"/>
      <c r="BO10" s="715">
        <v>2.7</v>
      </c>
      <c r="BP10" s="715"/>
      <c r="BQ10" s="715"/>
      <c r="BR10" s="715"/>
      <c r="BS10" s="684" t="s">
        <v>136</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1036</v>
      </c>
      <c r="CS10" s="679"/>
      <c r="CT10" s="679"/>
      <c r="CU10" s="679"/>
      <c r="CV10" s="679"/>
      <c r="CW10" s="679"/>
      <c r="CX10" s="679"/>
      <c r="CY10" s="680"/>
      <c r="CZ10" s="715">
        <v>0</v>
      </c>
      <c r="DA10" s="715"/>
      <c r="DB10" s="715"/>
      <c r="DC10" s="715"/>
      <c r="DD10" s="684" t="s">
        <v>137</v>
      </c>
      <c r="DE10" s="679"/>
      <c r="DF10" s="679"/>
      <c r="DG10" s="679"/>
      <c r="DH10" s="679"/>
      <c r="DI10" s="679"/>
      <c r="DJ10" s="679"/>
      <c r="DK10" s="679"/>
      <c r="DL10" s="679"/>
      <c r="DM10" s="679"/>
      <c r="DN10" s="679"/>
      <c r="DO10" s="679"/>
      <c r="DP10" s="680"/>
      <c r="DQ10" s="684">
        <v>1036</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618254</v>
      </c>
      <c r="S11" s="679"/>
      <c r="T11" s="679"/>
      <c r="U11" s="679"/>
      <c r="V11" s="679"/>
      <c r="W11" s="679"/>
      <c r="X11" s="679"/>
      <c r="Y11" s="680"/>
      <c r="Z11" s="681">
        <v>3.9</v>
      </c>
      <c r="AA11" s="682"/>
      <c r="AB11" s="682"/>
      <c r="AC11" s="683"/>
      <c r="AD11" s="684">
        <v>618254</v>
      </c>
      <c r="AE11" s="679"/>
      <c r="AF11" s="679"/>
      <c r="AG11" s="679"/>
      <c r="AH11" s="679"/>
      <c r="AI11" s="679"/>
      <c r="AJ11" s="679"/>
      <c r="AK11" s="680"/>
      <c r="AL11" s="681">
        <v>6.9</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180779</v>
      </c>
      <c r="BH11" s="679"/>
      <c r="BI11" s="679"/>
      <c r="BJ11" s="679"/>
      <c r="BK11" s="679"/>
      <c r="BL11" s="679"/>
      <c r="BM11" s="679"/>
      <c r="BN11" s="680"/>
      <c r="BO11" s="715">
        <v>4.4000000000000004</v>
      </c>
      <c r="BP11" s="715"/>
      <c r="BQ11" s="715"/>
      <c r="BR11" s="715"/>
      <c r="BS11" s="684" t="s">
        <v>137</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460091</v>
      </c>
      <c r="CS11" s="679"/>
      <c r="CT11" s="679"/>
      <c r="CU11" s="679"/>
      <c r="CV11" s="679"/>
      <c r="CW11" s="679"/>
      <c r="CX11" s="679"/>
      <c r="CY11" s="680"/>
      <c r="CZ11" s="715">
        <v>3</v>
      </c>
      <c r="DA11" s="715"/>
      <c r="DB11" s="715"/>
      <c r="DC11" s="715"/>
      <c r="DD11" s="684">
        <v>23861</v>
      </c>
      <c r="DE11" s="679"/>
      <c r="DF11" s="679"/>
      <c r="DG11" s="679"/>
      <c r="DH11" s="679"/>
      <c r="DI11" s="679"/>
      <c r="DJ11" s="679"/>
      <c r="DK11" s="679"/>
      <c r="DL11" s="679"/>
      <c r="DM11" s="679"/>
      <c r="DN11" s="679"/>
      <c r="DO11" s="679"/>
      <c r="DP11" s="680"/>
      <c r="DQ11" s="684">
        <v>298899</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6919</v>
      </c>
      <c r="S12" s="679"/>
      <c r="T12" s="679"/>
      <c r="U12" s="679"/>
      <c r="V12" s="679"/>
      <c r="W12" s="679"/>
      <c r="X12" s="679"/>
      <c r="Y12" s="680"/>
      <c r="Z12" s="715">
        <v>0</v>
      </c>
      <c r="AA12" s="715"/>
      <c r="AB12" s="715"/>
      <c r="AC12" s="715"/>
      <c r="AD12" s="716">
        <v>6919</v>
      </c>
      <c r="AE12" s="716"/>
      <c r="AF12" s="716"/>
      <c r="AG12" s="716"/>
      <c r="AH12" s="716"/>
      <c r="AI12" s="716"/>
      <c r="AJ12" s="716"/>
      <c r="AK12" s="716"/>
      <c r="AL12" s="681">
        <v>0.1</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2032783</v>
      </c>
      <c r="BH12" s="679"/>
      <c r="BI12" s="679"/>
      <c r="BJ12" s="679"/>
      <c r="BK12" s="679"/>
      <c r="BL12" s="679"/>
      <c r="BM12" s="679"/>
      <c r="BN12" s="680"/>
      <c r="BO12" s="715">
        <v>49.3</v>
      </c>
      <c r="BP12" s="715"/>
      <c r="BQ12" s="715"/>
      <c r="BR12" s="715"/>
      <c r="BS12" s="684" t="s">
        <v>136</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959357</v>
      </c>
      <c r="CS12" s="679"/>
      <c r="CT12" s="679"/>
      <c r="CU12" s="679"/>
      <c r="CV12" s="679"/>
      <c r="CW12" s="679"/>
      <c r="CX12" s="679"/>
      <c r="CY12" s="680"/>
      <c r="CZ12" s="715">
        <v>6.3</v>
      </c>
      <c r="DA12" s="715"/>
      <c r="DB12" s="715"/>
      <c r="DC12" s="715"/>
      <c r="DD12" s="684">
        <v>431741</v>
      </c>
      <c r="DE12" s="679"/>
      <c r="DF12" s="679"/>
      <c r="DG12" s="679"/>
      <c r="DH12" s="679"/>
      <c r="DI12" s="679"/>
      <c r="DJ12" s="679"/>
      <c r="DK12" s="679"/>
      <c r="DL12" s="679"/>
      <c r="DM12" s="679"/>
      <c r="DN12" s="679"/>
      <c r="DO12" s="679"/>
      <c r="DP12" s="680"/>
      <c r="DQ12" s="684">
        <v>402413</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136</v>
      </c>
      <c r="S13" s="679"/>
      <c r="T13" s="679"/>
      <c r="U13" s="679"/>
      <c r="V13" s="679"/>
      <c r="W13" s="679"/>
      <c r="X13" s="679"/>
      <c r="Y13" s="680"/>
      <c r="Z13" s="715" t="s">
        <v>137</v>
      </c>
      <c r="AA13" s="715"/>
      <c r="AB13" s="715"/>
      <c r="AC13" s="715"/>
      <c r="AD13" s="716" t="s">
        <v>137</v>
      </c>
      <c r="AE13" s="716"/>
      <c r="AF13" s="716"/>
      <c r="AG13" s="716"/>
      <c r="AH13" s="716"/>
      <c r="AI13" s="716"/>
      <c r="AJ13" s="716"/>
      <c r="AK13" s="716"/>
      <c r="AL13" s="681" t="s">
        <v>137</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2025607</v>
      </c>
      <c r="BH13" s="679"/>
      <c r="BI13" s="679"/>
      <c r="BJ13" s="679"/>
      <c r="BK13" s="679"/>
      <c r="BL13" s="679"/>
      <c r="BM13" s="679"/>
      <c r="BN13" s="680"/>
      <c r="BO13" s="715">
        <v>49.1</v>
      </c>
      <c r="BP13" s="715"/>
      <c r="BQ13" s="715"/>
      <c r="BR13" s="715"/>
      <c r="BS13" s="684" t="s">
        <v>137</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795746</v>
      </c>
      <c r="CS13" s="679"/>
      <c r="CT13" s="679"/>
      <c r="CU13" s="679"/>
      <c r="CV13" s="679"/>
      <c r="CW13" s="679"/>
      <c r="CX13" s="679"/>
      <c r="CY13" s="680"/>
      <c r="CZ13" s="715">
        <v>5.3</v>
      </c>
      <c r="DA13" s="715"/>
      <c r="DB13" s="715"/>
      <c r="DC13" s="715"/>
      <c r="DD13" s="684">
        <v>340124</v>
      </c>
      <c r="DE13" s="679"/>
      <c r="DF13" s="679"/>
      <c r="DG13" s="679"/>
      <c r="DH13" s="679"/>
      <c r="DI13" s="679"/>
      <c r="DJ13" s="679"/>
      <c r="DK13" s="679"/>
      <c r="DL13" s="679"/>
      <c r="DM13" s="679"/>
      <c r="DN13" s="679"/>
      <c r="DO13" s="679"/>
      <c r="DP13" s="680"/>
      <c r="DQ13" s="684">
        <v>308763</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29296</v>
      </c>
      <c r="S14" s="679"/>
      <c r="T14" s="679"/>
      <c r="U14" s="679"/>
      <c r="V14" s="679"/>
      <c r="W14" s="679"/>
      <c r="X14" s="679"/>
      <c r="Y14" s="680"/>
      <c r="Z14" s="715">
        <v>0.2</v>
      </c>
      <c r="AA14" s="715"/>
      <c r="AB14" s="715"/>
      <c r="AC14" s="715"/>
      <c r="AD14" s="716">
        <v>29296</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111056</v>
      </c>
      <c r="BH14" s="679"/>
      <c r="BI14" s="679"/>
      <c r="BJ14" s="679"/>
      <c r="BK14" s="679"/>
      <c r="BL14" s="679"/>
      <c r="BM14" s="679"/>
      <c r="BN14" s="680"/>
      <c r="BO14" s="715">
        <v>2.7</v>
      </c>
      <c r="BP14" s="715"/>
      <c r="BQ14" s="715"/>
      <c r="BR14" s="715"/>
      <c r="BS14" s="684" t="s">
        <v>137</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518680</v>
      </c>
      <c r="CS14" s="679"/>
      <c r="CT14" s="679"/>
      <c r="CU14" s="679"/>
      <c r="CV14" s="679"/>
      <c r="CW14" s="679"/>
      <c r="CX14" s="679"/>
      <c r="CY14" s="680"/>
      <c r="CZ14" s="715">
        <v>3.4</v>
      </c>
      <c r="DA14" s="715"/>
      <c r="DB14" s="715"/>
      <c r="DC14" s="715"/>
      <c r="DD14" s="684">
        <v>12954</v>
      </c>
      <c r="DE14" s="679"/>
      <c r="DF14" s="679"/>
      <c r="DG14" s="679"/>
      <c r="DH14" s="679"/>
      <c r="DI14" s="679"/>
      <c r="DJ14" s="679"/>
      <c r="DK14" s="679"/>
      <c r="DL14" s="679"/>
      <c r="DM14" s="679"/>
      <c r="DN14" s="679"/>
      <c r="DO14" s="679"/>
      <c r="DP14" s="680"/>
      <c r="DQ14" s="684">
        <v>498137</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137</v>
      </c>
      <c r="S15" s="679"/>
      <c r="T15" s="679"/>
      <c r="U15" s="679"/>
      <c r="V15" s="679"/>
      <c r="W15" s="679"/>
      <c r="X15" s="679"/>
      <c r="Y15" s="680"/>
      <c r="Z15" s="715" t="s">
        <v>137</v>
      </c>
      <c r="AA15" s="715"/>
      <c r="AB15" s="715"/>
      <c r="AC15" s="715"/>
      <c r="AD15" s="716" t="s">
        <v>137</v>
      </c>
      <c r="AE15" s="716"/>
      <c r="AF15" s="716"/>
      <c r="AG15" s="716"/>
      <c r="AH15" s="716"/>
      <c r="AI15" s="716"/>
      <c r="AJ15" s="716"/>
      <c r="AK15" s="716"/>
      <c r="AL15" s="681" t="s">
        <v>137</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228663</v>
      </c>
      <c r="BH15" s="679"/>
      <c r="BI15" s="679"/>
      <c r="BJ15" s="679"/>
      <c r="BK15" s="679"/>
      <c r="BL15" s="679"/>
      <c r="BM15" s="679"/>
      <c r="BN15" s="680"/>
      <c r="BO15" s="715">
        <v>5.5</v>
      </c>
      <c r="BP15" s="715"/>
      <c r="BQ15" s="715"/>
      <c r="BR15" s="715"/>
      <c r="BS15" s="684" t="s">
        <v>137</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1544665</v>
      </c>
      <c r="CS15" s="679"/>
      <c r="CT15" s="679"/>
      <c r="CU15" s="679"/>
      <c r="CV15" s="679"/>
      <c r="CW15" s="679"/>
      <c r="CX15" s="679"/>
      <c r="CY15" s="680"/>
      <c r="CZ15" s="715">
        <v>10.199999999999999</v>
      </c>
      <c r="DA15" s="715"/>
      <c r="DB15" s="715"/>
      <c r="DC15" s="715"/>
      <c r="DD15" s="684">
        <v>269032</v>
      </c>
      <c r="DE15" s="679"/>
      <c r="DF15" s="679"/>
      <c r="DG15" s="679"/>
      <c r="DH15" s="679"/>
      <c r="DI15" s="679"/>
      <c r="DJ15" s="679"/>
      <c r="DK15" s="679"/>
      <c r="DL15" s="679"/>
      <c r="DM15" s="679"/>
      <c r="DN15" s="679"/>
      <c r="DO15" s="679"/>
      <c r="DP15" s="680"/>
      <c r="DQ15" s="684">
        <v>1104181</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7600</v>
      </c>
      <c r="S16" s="679"/>
      <c r="T16" s="679"/>
      <c r="U16" s="679"/>
      <c r="V16" s="679"/>
      <c r="W16" s="679"/>
      <c r="X16" s="679"/>
      <c r="Y16" s="680"/>
      <c r="Z16" s="715">
        <v>0</v>
      </c>
      <c r="AA16" s="715"/>
      <c r="AB16" s="715"/>
      <c r="AC16" s="715"/>
      <c r="AD16" s="716">
        <v>7600</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137</v>
      </c>
      <c r="BH16" s="679"/>
      <c r="BI16" s="679"/>
      <c r="BJ16" s="679"/>
      <c r="BK16" s="679"/>
      <c r="BL16" s="679"/>
      <c r="BM16" s="679"/>
      <c r="BN16" s="680"/>
      <c r="BO16" s="715" t="s">
        <v>136</v>
      </c>
      <c r="BP16" s="715"/>
      <c r="BQ16" s="715"/>
      <c r="BR16" s="715"/>
      <c r="BS16" s="684" t="s">
        <v>136</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304732</v>
      </c>
      <c r="CS16" s="679"/>
      <c r="CT16" s="679"/>
      <c r="CU16" s="679"/>
      <c r="CV16" s="679"/>
      <c r="CW16" s="679"/>
      <c r="CX16" s="679"/>
      <c r="CY16" s="680"/>
      <c r="CZ16" s="715">
        <v>2</v>
      </c>
      <c r="DA16" s="715"/>
      <c r="DB16" s="715"/>
      <c r="DC16" s="715"/>
      <c r="DD16" s="684" t="s">
        <v>137</v>
      </c>
      <c r="DE16" s="679"/>
      <c r="DF16" s="679"/>
      <c r="DG16" s="679"/>
      <c r="DH16" s="679"/>
      <c r="DI16" s="679"/>
      <c r="DJ16" s="679"/>
      <c r="DK16" s="679"/>
      <c r="DL16" s="679"/>
      <c r="DM16" s="679"/>
      <c r="DN16" s="679"/>
      <c r="DO16" s="679"/>
      <c r="DP16" s="680"/>
      <c r="DQ16" s="684">
        <v>207331</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75112</v>
      </c>
      <c r="S17" s="679"/>
      <c r="T17" s="679"/>
      <c r="U17" s="679"/>
      <c r="V17" s="679"/>
      <c r="W17" s="679"/>
      <c r="X17" s="679"/>
      <c r="Y17" s="680"/>
      <c r="Z17" s="715">
        <v>0.5</v>
      </c>
      <c r="AA17" s="715"/>
      <c r="AB17" s="715"/>
      <c r="AC17" s="715"/>
      <c r="AD17" s="716">
        <v>75112</v>
      </c>
      <c r="AE17" s="716"/>
      <c r="AF17" s="716"/>
      <c r="AG17" s="716"/>
      <c r="AH17" s="716"/>
      <c r="AI17" s="716"/>
      <c r="AJ17" s="716"/>
      <c r="AK17" s="716"/>
      <c r="AL17" s="681">
        <v>0.8</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v>20</v>
      </c>
      <c r="BH17" s="679"/>
      <c r="BI17" s="679"/>
      <c r="BJ17" s="679"/>
      <c r="BK17" s="679"/>
      <c r="BL17" s="679"/>
      <c r="BM17" s="679"/>
      <c r="BN17" s="680"/>
      <c r="BO17" s="715">
        <v>0</v>
      </c>
      <c r="BP17" s="715"/>
      <c r="BQ17" s="715"/>
      <c r="BR17" s="715"/>
      <c r="BS17" s="684" t="s">
        <v>137</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1146554</v>
      </c>
      <c r="CS17" s="679"/>
      <c r="CT17" s="679"/>
      <c r="CU17" s="679"/>
      <c r="CV17" s="679"/>
      <c r="CW17" s="679"/>
      <c r="CX17" s="679"/>
      <c r="CY17" s="680"/>
      <c r="CZ17" s="715">
        <v>7.6</v>
      </c>
      <c r="DA17" s="715"/>
      <c r="DB17" s="715"/>
      <c r="DC17" s="715"/>
      <c r="DD17" s="684" t="s">
        <v>136</v>
      </c>
      <c r="DE17" s="679"/>
      <c r="DF17" s="679"/>
      <c r="DG17" s="679"/>
      <c r="DH17" s="679"/>
      <c r="DI17" s="679"/>
      <c r="DJ17" s="679"/>
      <c r="DK17" s="679"/>
      <c r="DL17" s="679"/>
      <c r="DM17" s="679"/>
      <c r="DN17" s="679"/>
      <c r="DO17" s="679"/>
      <c r="DP17" s="680"/>
      <c r="DQ17" s="684">
        <v>1104131</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19656</v>
      </c>
      <c r="S18" s="679"/>
      <c r="T18" s="679"/>
      <c r="U18" s="679"/>
      <c r="V18" s="679"/>
      <c r="W18" s="679"/>
      <c r="X18" s="679"/>
      <c r="Y18" s="680"/>
      <c r="Z18" s="715">
        <v>0.1</v>
      </c>
      <c r="AA18" s="715"/>
      <c r="AB18" s="715"/>
      <c r="AC18" s="715"/>
      <c r="AD18" s="716">
        <v>19656</v>
      </c>
      <c r="AE18" s="716"/>
      <c r="AF18" s="716"/>
      <c r="AG18" s="716"/>
      <c r="AH18" s="716"/>
      <c r="AI18" s="716"/>
      <c r="AJ18" s="716"/>
      <c r="AK18" s="716"/>
      <c r="AL18" s="681">
        <v>0.2</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137</v>
      </c>
      <c r="BH18" s="679"/>
      <c r="BI18" s="679"/>
      <c r="BJ18" s="679"/>
      <c r="BK18" s="679"/>
      <c r="BL18" s="679"/>
      <c r="BM18" s="679"/>
      <c r="BN18" s="680"/>
      <c r="BO18" s="715" t="s">
        <v>136</v>
      </c>
      <c r="BP18" s="715"/>
      <c r="BQ18" s="715"/>
      <c r="BR18" s="715"/>
      <c r="BS18" s="684" t="s">
        <v>137</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136</v>
      </c>
      <c r="CS18" s="679"/>
      <c r="CT18" s="679"/>
      <c r="CU18" s="679"/>
      <c r="CV18" s="679"/>
      <c r="CW18" s="679"/>
      <c r="CX18" s="679"/>
      <c r="CY18" s="680"/>
      <c r="CZ18" s="715" t="s">
        <v>136</v>
      </c>
      <c r="DA18" s="715"/>
      <c r="DB18" s="715"/>
      <c r="DC18" s="715"/>
      <c r="DD18" s="684" t="s">
        <v>137</v>
      </c>
      <c r="DE18" s="679"/>
      <c r="DF18" s="679"/>
      <c r="DG18" s="679"/>
      <c r="DH18" s="679"/>
      <c r="DI18" s="679"/>
      <c r="DJ18" s="679"/>
      <c r="DK18" s="679"/>
      <c r="DL18" s="679"/>
      <c r="DM18" s="679"/>
      <c r="DN18" s="679"/>
      <c r="DO18" s="679"/>
      <c r="DP18" s="680"/>
      <c r="DQ18" s="684" t="s">
        <v>137</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3940</v>
      </c>
      <c r="S19" s="679"/>
      <c r="T19" s="679"/>
      <c r="U19" s="679"/>
      <c r="V19" s="679"/>
      <c r="W19" s="679"/>
      <c r="X19" s="679"/>
      <c r="Y19" s="680"/>
      <c r="Z19" s="715">
        <v>0</v>
      </c>
      <c r="AA19" s="715"/>
      <c r="AB19" s="715"/>
      <c r="AC19" s="715"/>
      <c r="AD19" s="716">
        <v>3940</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144462</v>
      </c>
      <c r="BH19" s="679"/>
      <c r="BI19" s="679"/>
      <c r="BJ19" s="679"/>
      <c r="BK19" s="679"/>
      <c r="BL19" s="679"/>
      <c r="BM19" s="679"/>
      <c r="BN19" s="680"/>
      <c r="BO19" s="715">
        <v>3.5</v>
      </c>
      <c r="BP19" s="715"/>
      <c r="BQ19" s="715"/>
      <c r="BR19" s="715"/>
      <c r="BS19" s="684" t="s">
        <v>137</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137</v>
      </c>
      <c r="CS19" s="679"/>
      <c r="CT19" s="679"/>
      <c r="CU19" s="679"/>
      <c r="CV19" s="679"/>
      <c r="CW19" s="679"/>
      <c r="CX19" s="679"/>
      <c r="CY19" s="680"/>
      <c r="CZ19" s="715" t="s">
        <v>136</v>
      </c>
      <c r="DA19" s="715"/>
      <c r="DB19" s="715"/>
      <c r="DC19" s="715"/>
      <c r="DD19" s="684" t="s">
        <v>136</v>
      </c>
      <c r="DE19" s="679"/>
      <c r="DF19" s="679"/>
      <c r="DG19" s="679"/>
      <c r="DH19" s="679"/>
      <c r="DI19" s="679"/>
      <c r="DJ19" s="679"/>
      <c r="DK19" s="679"/>
      <c r="DL19" s="679"/>
      <c r="DM19" s="679"/>
      <c r="DN19" s="679"/>
      <c r="DO19" s="679"/>
      <c r="DP19" s="680"/>
      <c r="DQ19" s="684" t="s">
        <v>137</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689</v>
      </c>
      <c r="S20" s="679"/>
      <c r="T20" s="679"/>
      <c r="U20" s="679"/>
      <c r="V20" s="679"/>
      <c r="W20" s="679"/>
      <c r="X20" s="679"/>
      <c r="Y20" s="680"/>
      <c r="Z20" s="715">
        <v>0</v>
      </c>
      <c r="AA20" s="715"/>
      <c r="AB20" s="715"/>
      <c r="AC20" s="715"/>
      <c r="AD20" s="716">
        <v>689</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144462</v>
      </c>
      <c r="BH20" s="679"/>
      <c r="BI20" s="679"/>
      <c r="BJ20" s="679"/>
      <c r="BK20" s="679"/>
      <c r="BL20" s="679"/>
      <c r="BM20" s="679"/>
      <c r="BN20" s="680"/>
      <c r="BO20" s="715">
        <v>3.5</v>
      </c>
      <c r="BP20" s="715"/>
      <c r="BQ20" s="715"/>
      <c r="BR20" s="715"/>
      <c r="BS20" s="684" t="s">
        <v>137</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15114353</v>
      </c>
      <c r="CS20" s="679"/>
      <c r="CT20" s="679"/>
      <c r="CU20" s="679"/>
      <c r="CV20" s="679"/>
      <c r="CW20" s="679"/>
      <c r="CX20" s="679"/>
      <c r="CY20" s="680"/>
      <c r="CZ20" s="715">
        <v>100</v>
      </c>
      <c r="DA20" s="715"/>
      <c r="DB20" s="715"/>
      <c r="DC20" s="715"/>
      <c r="DD20" s="684">
        <v>1215006</v>
      </c>
      <c r="DE20" s="679"/>
      <c r="DF20" s="679"/>
      <c r="DG20" s="679"/>
      <c r="DH20" s="679"/>
      <c r="DI20" s="679"/>
      <c r="DJ20" s="679"/>
      <c r="DK20" s="679"/>
      <c r="DL20" s="679"/>
      <c r="DM20" s="679"/>
      <c r="DN20" s="679"/>
      <c r="DO20" s="679"/>
      <c r="DP20" s="680"/>
      <c r="DQ20" s="684">
        <v>10775926</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50827</v>
      </c>
      <c r="S21" s="679"/>
      <c r="T21" s="679"/>
      <c r="U21" s="679"/>
      <c r="V21" s="679"/>
      <c r="W21" s="679"/>
      <c r="X21" s="679"/>
      <c r="Y21" s="680"/>
      <c r="Z21" s="715">
        <v>0.3</v>
      </c>
      <c r="AA21" s="715"/>
      <c r="AB21" s="715"/>
      <c r="AC21" s="715"/>
      <c r="AD21" s="716">
        <v>50827</v>
      </c>
      <c r="AE21" s="716"/>
      <c r="AF21" s="716"/>
      <c r="AG21" s="716"/>
      <c r="AH21" s="716"/>
      <c r="AI21" s="716"/>
      <c r="AJ21" s="716"/>
      <c r="AK21" s="716"/>
      <c r="AL21" s="681">
        <v>0.6</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v>7697</v>
      </c>
      <c r="BH21" s="679"/>
      <c r="BI21" s="679"/>
      <c r="BJ21" s="679"/>
      <c r="BK21" s="679"/>
      <c r="BL21" s="679"/>
      <c r="BM21" s="679"/>
      <c r="BN21" s="680"/>
      <c r="BO21" s="715">
        <v>0.2</v>
      </c>
      <c r="BP21" s="715"/>
      <c r="BQ21" s="715"/>
      <c r="BR21" s="715"/>
      <c r="BS21" s="684" t="s">
        <v>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4829969</v>
      </c>
      <c r="S22" s="679"/>
      <c r="T22" s="679"/>
      <c r="U22" s="679"/>
      <c r="V22" s="679"/>
      <c r="W22" s="679"/>
      <c r="X22" s="679"/>
      <c r="Y22" s="680"/>
      <c r="Z22" s="715">
        <v>30.6</v>
      </c>
      <c r="AA22" s="715"/>
      <c r="AB22" s="715"/>
      <c r="AC22" s="715"/>
      <c r="AD22" s="716">
        <v>3954036</v>
      </c>
      <c r="AE22" s="716"/>
      <c r="AF22" s="716"/>
      <c r="AG22" s="716"/>
      <c r="AH22" s="716"/>
      <c r="AI22" s="716"/>
      <c r="AJ22" s="716"/>
      <c r="AK22" s="716"/>
      <c r="AL22" s="681">
        <v>44.4</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137</v>
      </c>
      <c r="BH22" s="679"/>
      <c r="BI22" s="679"/>
      <c r="BJ22" s="679"/>
      <c r="BK22" s="679"/>
      <c r="BL22" s="679"/>
      <c r="BM22" s="679"/>
      <c r="BN22" s="680"/>
      <c r="BO22" s="715" t="s">
        <v>136</v>
      </c>
      <c r="BP22" s="715"/>
      <c r="BQ22" s="715"/>
      <c r="BR22" s="715"/>
      <c r="BS22" s="684" t="s">
        <v>137</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3954036</v>
      </c>
      <c r="S23" s="679"/>
      <c r="T23" s="679"/>
      <c r="U23" s="679"/>
      <c r="V23" s="679"/>
      <c r="W23" s="679"/>
      <c r="X23" s="679"/>
      <c r="Y23" s="680"/>
      <c r="Z23" s="715">
        <v>25.1</v>
      </c>
      <c r="AA23" s="715"/>
      <c r="AB23" s="715"/>
      <c r="AC23" s="715"/>
      <c r="AD23" s="716">
        <v>3954036</v>
      </c>
      <c r="AE23" s="716"/>
      <c r="AF23" s="716"/>
      <c r="AG23" s="716"/>
      <c r="AH23" s="716"/>
      <c r="AI23" s="716"/>
      <c r="AJ23" s="716"/>
      <c r="AK23" s="716"/>
      <c r="AL23" s="681">
        <v>44.4</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v>136765</v>
      </c>
      <c r="BH23" s="679"/>
      <c r="BI23" s="679"/>
      <c r="BJ23" s="679"/>
      <c r="BK23" s="679"/>
      <c r="BL23" s="679"/>
      <c r="BM23" s="679"/>
      <c r="BN23" s="680"/>
      <c r="BO23" s="715">
        <v>3.3</v>
      </c>
      <c r="BP23" s="715"/>
      <c r="BQ23" s="715"/>
      <c r="BR23" s="715"/>
      <c r="BS23" s="684" t="s">
        <v>137</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751438</v>
      </c>
      <c r="S24" s="679"/>
      <c r="T24" s="679"/>
      <c r="U24" s="679"/>
      <c r="V24" s="679"/>
      <c r="W24" s="679"/>
      <c r="X24" s="679"/>
      <c r="Y24" s="680"/>
      <c r="Z24" s="715">
        <v>4.8</v>
      </c>
      <c r="AA24" s="715"/>
      <c r="AB24" s="715"/>
      <c r="AC24" s="715"/>
      <c r="AD24" s="716" t="s">
        <v>137</v>
      </c>
      <c r="AE24" s="716"/>
      <c r="AF24" s="716"/>
      <c r="AG24" s="716"/>
      <c r="AH24" s="716"/>
      <c r="AI24" s="716"/>
      <c r="AJ24" s="716"/>
      <c r="AK24" s="716"/>
      <c r="AL24" s="681" t="s">
        <v>136</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136</v>
      </c>
      <c r="BH24" s="679"/>
      <c r="BI24" s="679"/>
      <c r="BJ24" s="679"/>
      <c r="BK24" s="679"/>
      <c r="BL24" s="679"/>
      <c r="BM24" s="679"/>
      <c r="BN24" s="680"/>
      <c r="BO24" s="715" t="s">
        <v>137</v>
      </c>
      <c r="BP24" s="715"/>
      <c r="BQ24" s="715"/>
      <c r="BR24" s="715"/>
      <c r="BS24" s="684" t="s">
        <v>137</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6197991</v>
      </c>
      <c r="CS24" s="734"/>
      <c r="CT24" s="734"/>
      <c r="CU24" s="734"/>
      <c r="CV24" s="734"/>
      <c r="CW24" s="734"/>
      <c r="CX24" s="734"/>
      <c r="CY24" s="777"/>
      <c r="CZ24" s="778">
        <v>41</v>
      </c>
      <c r="DA24" s="749"/>
      <c r="DB24" s="749"/>
      <c r="DC24" s="781"/>
      <c r="DD24" s="776">
        <v>4390787</v>
      </c>
      <c r="DE24" s="734"/>
      <c r="DF24" s="734"/>
      <c r="DG24" s="734"/>
      <c r="DH24" s="734"/>
      <c r="DI24" s="734"/>
      <c r="DJ24" s="734"/>
      <c r="DK24" s="777"/>
      <c r="DL24" s="776">
        <v>4329091</v>
      </c>
      <c r="DM24" s="734"/>
      <c r="DN24" s="734"/>
      <c r="DO24" s="734"/>
      <c r="DP24" s="734"/>
      <c r="DQ24" s="734"/>
      <c r="DR24" s="734"/>
      <c r="DS24" s="734"/>
      <c r="DT24" s="734"/>
      <c r="DU24" s="734"/>
      <c r="DV24" s="777"/>
      <c r="DW24" s="778">
        <v>46.3</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v>124495</v>
      </c>
      <c r="S25" s="679"/>
      <c r="T25" s="679"/>
      <c r="U25" s="679"/>
      <c r="V25" s="679"/>
      <c r="W25" s="679"/>
      <c r="X25" s="679"/>
      <c r="Y25" s="680"/>
      <c r="Z25" s="715">
        <v>0.8</v>
      </c>
      <c r="AA25" s="715"/>
      <c r="AB25" s="715"/>
      <c r="AC25" s="715"/>
      <c r="AD25" s="716" t="s">
        <v>137</v>
      </c>
      <c r="AE25" s="716"/>
      <c r="AF25" s="716"/>
      <c r="AG25" s="716"/>
      <c r="AH25" s="716"/>
      <c r="AI25" s="716"/>
      <c r="AJ25" s="716"/>
      <c r="AK25" s="716"/>
      <c r="AL25" s="681" t="s">
        <v>137</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136</v>
      </c>
      <c r="BH25" s="679"/>
      <c r="BI25" s="679"/>
      <c r="BJ25" s="679"/>
      <c r="BK25" s="679"/>
      <c r="BL25" s="679"/>
      <c r="BM25" s="679"/>
      <c r="BN25" s="680"/>
      <c r="BO25" s="715" t="s">
        <v>137</v>
      </c>
      <c r="BP25" s="715"/>
      <c r="BQ25" s="715"/>
      <c r="BR25" s="715"/>
      <c r="BS25" s="684" t="s">
        <v>137</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2582989</v>
      </c>
      <c r="CS25" s="697"/>
      <c r="CT25" s="697"/>
      <c r="CU25" s="697"/>
      <c r="CV25" s="697"/>
      <c r="CW25" s="697"/>
      <c r="CX25" s="697"/>
      <c r="CY25" s="698"/>
      <c r="CZ25" s="681">
        <v>17.100000000000001</v>
      </c>
      <c r="DA25" s="699"/>
      <c r="DB25" s="699"/>
      <c r="DC25" s="700"/>
      <c r="DD25" s="684">
        <v>2419308</v>
      </c>
      <c r="DE25" s="697"/>
      <c r="DF25" s="697"/>
      <c r="DG25" s="697"/>
      <c r="DH25" s="697"/>
      <c r="DI25" s="697"/>
      <c r="DJ25" s="697"/>
      <c r="DK25" s="698"/>
      <c r="DL25" s="684">
        <v>2359474</v>
      </c>
      <c r="DM25" s="697"/>
      <c r="DN25" s="697"/>
      <c r="DO25" s="697"/>
      <c r="DP25" s="697"/>
      <c r="DQ25" s="697"/>
      <c r="DR25" s="697"/>
      <c r="DS25" s="697"/>
      <c r="DT25" s="697"/>
      <c r="DU25" s="697"/>
      <c r="DV25" s="698"/>
      <c r="DW25" s="681">
        <v>25.2</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9898489</v>
      </c>
      <c r="S26" s="679"/>
      <c r="T26" s="679"/>
      <c r="U26" s="679"/>
      <c r="V26" s="679"/>
      <c r="W26" s="679"/>
      <c r="X26" s="679"/>
      <c r="Y26" s="680"/>
      <c r="Z26" s="715">
        <v>62.7</v>
      </c>
      <c r="AA26" s="715"/>
      <c r="AB26" s="715"/>
      <c r="AC26" s="715"/>
      <c r="AD26" s="716">
        <v>8885791</v>
      </c>
      <c r="AE26" s="716"/>
      <c r="AF26" s="716"/>
      <c r="AG26" s="716"/>
      <c r="AH26" s="716"/>
      <c r="AI26" s="716"/>
      <c r="AJ26" s="716"/>
      <c r="AK26" s="716"/>
      <c r="AL26" s="681">
        <v>99.7</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137</v>
      </c>
      <c r="BH26" s="679"/>
      <c r="BI26" s="679"/>
      <c r="BJ26" s="679"/>
      <c r="BK26" s="679"/>
      <c r="BL26" s="679"/>
      <c r="BM26" s="679"/>
      <c r="BN26" s="680"/>
      <c r="BO26" s="715" t="s">
        <v>137</v>
      </c>
      <c r="BP26" s="715"/>
      <c r="BQ26" s="715"/>
      <c r="BR26" s="715"/>
      <c r="BS26" s="684" t="s">
        <v>136</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1630538</v>
      </c>
      <c r="CS26" s="679"/>
      <c r="CT26" s="679"/>
      <c r="CU26" s="679"/>
      <c r="CV26" s="679"/>
      <c r="CW26" s="679"/>
      <c r="CX26" s="679"/>
      <c r="CY26" s="680"/>
      <c r="CZ26" s="681">
        <v>10.8</v>
      </c>
      <c r="DA26" s="699"/>
      <c r="DB26" s="699"/>
      <c r="DC26" s="700"/>
      <c r="DD26" s="684">
        <v>1514033</v>
      </c>
      <c r="DE26" s="679"/>
      <c r="DF26" s="679"/>
      <c r="DG26" s="679"/>
      <c r="DH26" s="679"/>
      <c r="DI26" s="679"/>
      <c r="DJ26" s="679"/>
      <c r="DK26" s="680"/>
      <c r="DL26" s="684" t="s">
        <v>137</v>
      </c>
      <c r="DM26" s="679"/>
      <c r="DN26" s="679"/>
      <c r="DO26" s="679"/>
      <c r="DP26" s="679"/>
      <c r="DQ26" s="679"/>
      <c r="DR26" s="679"/>
      <c r="DS26" s="679"/>
      <c r="DT26" s="679"/>
      <c r="DU26" s="679"/>
      <c r="DV26" s="680"/>
      <c r="DW26" s="681" t="s">
        <v>137</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3903</v>
      </c>
      <c r="S27" s="679"/>
      <c r="T27" s="679"/>
      <c r="U27" s="679"/>
      <c r="V27" s="679"/>
      <c r="W27" s="679"/>
      <c r="X27" s="679"/>
      <c r="Y27" s="680"/>
      <c r="Z27" s="715">
        <v>0</v>
      </c>
      <c r="AA27" s="715"/>
      <c r="AB27" s="715"/>
      <c r="AC27" s="715"/>
      <c r="AD27" s="716">
        <v>3903</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4125019</v>
      </c>
      <c r="BH27" s="679"/>
      <c r="BI27" s="679"/>
      <c r="BJ27" s="679"/>
      <c r="BK27" s="679"/>
      <c r="BL27" s="679"/>
      <c r="BM27" s="679"/>
      <c r="BN27" s="680"/>
      <c r="BO27" s="715">
        <v>100</v>
      </c>
      <c r="BP27" s="715"/>
      <c r="BQ27" s="715"/>
      <c r="BR27" s="715"/>
      <c r="BS27" s="684" t="s">
        <v>136</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2468448</v>
      </c>
      <c r="CS27" s="697"/>
      <c r="CT27" s="697"/>
      <c r="CU27" s="697"/>
      <c r="CV27" s="697"/>
      <c r="CW27" s="697"/>
      <c r="CX27" s="697"/>
      <c r="CY27" s="698"/>
      <c r="CZ27" s="681">
        <v>16.3</v>
      </c>
      <c r="DA27" s="699"/>
      <c r="DB27" s="699"/>
      <c r="DC27" s="700"/>
      <c r="DD27" s="684">
        <v>867348</v>
      </c>
      <c r="DE27" s="697"/>
      <c r="DF27" s="697"/>
      <c r="DG27" s="697"/>
      <c r="DH27" s="697"/>
      <c r="DI27" s="697"/>
      <c r="DJ27" s="697"/>
      <c r="DK27" s="698"/>
      <c r="DL27" s="684">
        <v>865486</v>
      </c>
      <c r="DM27" s="697"/>
      <c r="DN27" s="697"/>
      <c r="DO27" s="697"/>
      <c r="DP27" s="697"/>
      <c r="DQ27" s="697"/>
      <c r="DR27" s="697"/>
      <c r="DS27" s="697"/>
      <c r="DT27" s="697"/>
      <c r="DU27" s="697"/>
      <c r="DV27" s="698"/>
      <c r="DW27" s="681">
        <v>9.3000000000000007</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34699</v>
      </c>
      <c r="S28" s="679"/>
      <c r="T28" s="679"/>
      <c r="U28" s="679"/>
      <c r="V28" s="679"/>
      <c r="W28" s="679"/>
      <c r="X28" s="679"/>
      <c r="Y28" s="680"/>
      <c r="Z28" s="715">
        <v>0.2</v>
      </c>
      <c r="AA28" s="715"/>
      <c r="AB28" s="715"/>
      <c r="AC28" s="715"/>
      <c r="AD28" s="716">
        <v>2</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1146554</v>
      </c>
      <c r="CS28" s="679"/>
      <c r="CT28" s="679"/>
      <c r="CU28" s="679"/>
      <c r="CV28" s="679"/>
      <c r="CW28" s="679"/>
      <c r="CX28" s="679"/>
      <c r="CY28" s="680"/>
      <c r="CZ28" s="681">
        <v>7.6</v>
      </c>
      <c r="DA28" s="699"/>
      <c r="DB28" s="699"/>
      <c r="DC28" s="700"/>
      <c r="DD28" s="684">
        <v>1104131</v>
      </c>
      <c r="DE28" s="679"/>
      <c r="DF28" s="679"/>
      <c r="DG28" s="679"/>
      <c r="DH28" s="679"/>
      <c r="DI28" s="679"/>
      <c r="DJ28" s="679"/>
      <c r="DK28" s="680"/>
      <c r="DL28" s="684">
        <v>1104131</v>
      </c>
      <c r="DM28" s="679"/>
      <c r="DN28" s="679"/>
      <c r="DO28" s="679"/>
      <c r="DP28" s="679"/>
      <c r="DQ28" s="679"/>
      <c r="DR28" s="679"/>
      <c r="DS28" s="679"/>
      <c r="DT28" s="679"/>
      <c r="DU28" s="679"/>
      <c r="DV28" s="680"/>
      <c r="DW28" s="681">
        <v>11.8</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282697</v>
      </c>
      <c r="S29" s="679"/>
      <c r="T29" s="679"/>
      <c r="U29" s="679"/>
      <c r="V29" s="679"/>
      <c r="W29" s="679"/>
      <c r="X29" s="679"/>
      <c r="Y29" s="680"/>
      <c r="Z29" s="715">
        <v>1.8</v>
      </c>
      <c r="AA29" s="715"/>
      <c r="AB29" s="715"/>
      <c r="AC29" s="715"/>
      <c r="AD29" s="716">
        <v>12338</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70</v>
      </c>
      <c r="CG29" s="712"/>
      <c r="CH29" s="712"/>
      <c r="CI29" s="712"/>
      <c r="CJ29" s="712"/>
      <c r="CK29" s="712"/>
      <c r="CL29" s="712"/>
      <c r="CM29" s="712"/>
      <c r="CN29" s="712"/>
      <c r="CO29" s="712"/>
      <c r="CP29" s="712"/>
      <c r="CQ29" s="713"/>
      <c r="CR29" s="678">
        <v>1146554</v>
      </c>
      <c r="CS29" s="697"/>
      <c r="CT29" s="697"/>
      <c r="CU29" s="697"/>
      <c r="CV29" s="697"/>
      <c r="CW29" s="697"/>
      <c r="CX29" s="697"/>
      <c r="CY29" s="698"/>
      <c r="CZ29" s="681">
        <v>7.6</v>
      </c>
      <c r="DA29" s="699"/>
      <c r="DB29" s="699"/>
      <c r="DC29" s="700"/>
      <c r="DD29" s="684">
        <v>1104131</v>
      </c>
      <c r="DE29" s="697"/>
      <c r="DF29" s="697"/>
      <c r="DG29" s="697"/>
      <c r="DH29" s="697"/>
      <c r="DI29" s="697"/>
      <c r="DJ29" s="697"/>
      <c r="DK29" s="698"/>
      <c r="DL29" s="684">
        <v>1104131</v>
      </c>
      <c r="DM29" s="697"/>
      <c r="DN29" s="697"/>
      <c r="DO29" s="697"/>
      <c r="DP29" s="697"/>
      <c r="DQ29" s="697"/>
      <c r="DR29" s="697"/>
      <c r="DS29" s="697"/>
      <c r="DT29" s="697"/>
      <c r="DU29" s="697"/>
      <c r="DV29" s="698"/>
      <c r="DW29" s="681">
        <v>11.8</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20456</v>
      </c>
      <c r="S30" s="679"/>
      <c r="T30" s="679"/>
      <c r="U30" s="679"/>
      <c r="V30" s="679"/>
      <c r="W30" s="679"/>
      <c r="X30" s="679"/>
      <c r="Y30" s="680"/>
      <c r="Z30" s="715">
        <v>0.1</v>
      </c>
      <c r="AA30" s="715"/>
      <c r="AB30" s="715"/>
      <c r="AC30" s="715"/>
      <c r="AD30" s="716" t="s">
        <v>136</v>
      </c>
      <c r="AE30" s="716"/>
      <c r="AF30" s="716"/>
      <c r="AG30" s="716"/>
      <c r="AH30" s="716"/>
      <c r="AI30" s="716"/>
      <c r="AJ30" s="716"/>
      <c r="AK30" s="716"/>
      <c r="AL30" s="681" t="s">
        <v>137</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1087161</v>
      </c>
      <c r="CS30" s="679"/>
      <c r="CT30" s="679"/>
      <c r="CU30" s="679"/>
      <c r="CV30" s="679"/>
      <c r="CW30" s="679"/>
      <c r="CX30" s="679"/>
      <c r="CY30" s="680"/>
      <c r="CZ30" s="681">
        <v>7.2</v>
      </c>
      <c r="DA30" s="699"/>
      <c r="DB30" s="699"/>
      <c r="DC30" s="700"/>
      <c r="DD30" s="684">
        <v>1047476</v>
      </c>
      <c r="DE30" s="679"/>
      <c r="DF30" s="679"/>
      <c r="DG30" s="679"/>
      <c r="DH30" s="679"/>
      <c r="DI30" s="679"/>
      <c r="DJ30" s="679"/>
      <c r="DK30" s="680"/>
      <c r="DL30" s="684">
        <v>1047476</v>
      </c>
      <c r="DM30" s="679"/>
      <c r="DN30" s="679"/>
      <c r="DO30" s="679"/>
      <c r="DP30" s="679"/>
      <c r="DQ30" s="679"/>
      <c r="DR30" s="679"/>
      <c r="DS30" s="679"/>
      <c r="DT30" s="679"/>
      <c r="DU30" s="679"/>
      <c r="DV30" s="680"/>
      <c r="DW30" s="681">
        <v>11.2</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1833290</v>
      </c>
      <c r="S31" s="679"/>
      <c r="T31" s="679"/>
      <c r="U31" s="679"/>
      <c r="V31" s="679"/>
      <c r="W31" s="679"/>
      <c r="X31" s="679"/>
      <c r="Y31" s="680"/>
      <c r="Z31" s="715">
        <v>11.6</v>
      </c>
      <c r="AA31" s="715"/>
      <c r="AB31" s="715"/>
      <c r="AC31" s="715"/>
      <c r="AD31" s="716" t="s">
        <v>137</v>
      </c>
      <c r="AE31" s="716"/>
      <c r="AF31" s="716"/>
      <c r="AG31" s="716"/>
      <c r="AH31" s="716"/>
      <c r="AI31" s="716"/>
      <c r="AJ31" s="716"/>
      <c r="AK31" s="716"/>
      <c r="AL31" s="681" t="s">
        <v>136</v>
      </c>
      <c r="AM31" s="682"/>
      <c r="AN31" s="682"/>
      <c r="AO31" s="717"/>
      <c r="AP31" s="752" t="s">
        <v>311</v>
      </c>
      <c r="AQ31" s="753"/>
      <c r="AR31" s="753"/>
      <c r="AS31" s="753"/>
      <c r="AT31" s="758" t="s">
        <v>312</v>
      </c>
      <c r="AU31" s="231"/>
      <c r="AV31" s="231"/>
      <c r="AW31" s="231"/>
      <c r="AX31" s="744" t="s">
        <v>187</v>
      </c>
      <c r="AY31" s="745"/>
      <c r="AZ31" s="745"/>
      <c r="BA31" s="745"/>
      <c r="BB31" s="745"/>
      <c r="BC31" s="745"/>
      <c r="BD31" s="745"/>
      <c r="BE31" s="745"/>
      <c r="BF31" s="746"/>
      <c r="BG31" s="747">
        <v>98.7</v>
      </c>
      <c r="BH31" s="748"/>
      <c r="BI31" s="748"/>
      <c r="BJ31" s="748"/>
      <c r="BK31" s="748"/>
      <c r="BL31" s="748"/>
      <c r="BM31" s="749">
        <v>93.8</v>
      </c>
      <c r="BN31" s="748"/>
      <c r="BO31" s="748"/>
      <c r="BP31" s="748"/>
      <c r="BQ31" s="750"/>
      <c r="BR31" s="747">
        <v>98.7</v>
      </c>
      <c r="BS31" s="748"/>
      <c r="BT31" s="748"/>
      <c r="BU31" s="748"/>
      <c r="BV31" s="748"/>
      <c r="BW31" s="748"/>
      <c r="BX31" s="749">
        <v>91.5</v>
      </c>
      <c r="BY31" s="748"/>
      <c r="BZ31" s="748"/>
      <c r="CA31" s="748"/>
      <c r="CB31" s="750"/>
      <c r="CD31" s="769"/>
      <c r="CE31" s="770"/>
      <c r="CF31" s="711" t="s">
        <v>313</v>
      </c>
      <c r="CG31" s="712"/>
      <c r="CH31" s="712"/>
      <c r="CI31" s="712"/>
      <c r="CJ31" s="712"/>
      <c r="CK31" s="712"/>
      <c r="CL31" s="712"/>
      <c r="CM31" s="712"/>
      <c r="CN31" s="712"/>
      <c r="CO31" s="712"/>
      <c r="CP31" s="712"/>
      <c r="CQ31" s="713"/>
      <c r="CR31" s="678">
        <v>59393</v>
      </c>
      <c r="CS31" s="697"/>
      <c r="CT31" s="697"/>
      <c r="CU31" s="697"/>
      <c r="CV31" s="697"/>
      <c r="CW31" s="697"/>
      <c r="CX31" s="697"/>
      <c r="CY31" s="698"/>
      <c r="CZ31" s="681">
        <v>0.4</v>
      </c>
      <c r="DA31" s="699"/>
      <c r="DB31" s="699"/>
      <c r="DC31" s="700"/>
      <c r="DD31" s="684">
        <v>56655</v>
      </c>
      <c r="DE31" s="697"/>
      <c r="DF31" s="697"/>
      <c r="DG31" s="697"/>
      <c r="DH31" s="697"/>
      <c r="DI31" s="697"/>
      <c r="DJ31" s="697"/>
      <c r="DK31" s="698"/>
      <c r="DL31" s="684">
        <v>56655</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314</v>
      </c>
      <c r="C32" s="762"/>
      <c r="D32" s="762"/>
      <c r="E32" s="762"/>
      <c r="F32" s="762"/>
      <c r="G32" s="762"/>
      <c r="H32" s="762"/>
      <c r="I32" s="762"/>
      <c r="J32" s="762"/>
      <c r="K32" s="762"/>
      <c r="L32" s="762"/>
      <c r="M32" s="762"/>
      <c r="N32" s="762"/>
      <c r="O32" s="762"/>
      <c r="P32" s="762"/>
      <c r="Q32" s="763"/>
      <c r="R32" s="678" t="s">
        <v>137</v>
      </c>
      <c r="S32" s="679"/>
      <c r="T32" s="679"/>
      <c r="U32" s="679"/>
      <c r="V32" s="679"/>
      <c r="W32" s="679"/>
      <c r="X32" s="679"/>
      <c r="Y32" s="680"/>
      <c r="Z32" s="715" t="s">
        <v>136</v>
      </c>
      <c r="AA32" s="715"/>
      <c r="AB32" s="715"/>
      <c r="AC32" s="715"/>
      <c r="AD32" s="716" t="s">
        <v>136</v>
      </c>
      <c r="AE32" s="716"/>
      <c r="AF32" s="716"/>
      <c r="AG32" s="716"/>
      <c r="AH32" s="716"/>
      <c r="AI32" s="716"/>
      <c r="AJ32" s="716"/>
      <c r="AK32" s="716"/>
      <c r="AL32" s="681" t="s">
        <v>136</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98.8</v>
      </c>
      <c r="BH32" s="697"/>
      <c r="BI32" s="697"/>
      <c r="BJ32" s="697"/>
      <c r="BK32" s="697"/>
      <c r="BL32" s="697"/>
      <c r="BM32" s="682">
        <v>94.6</v>
      </c>
      <c r="BN32" s="743"/>
      <c r="BO32" s="743"/>
      <c r="BP32" s="743"/>
      <c r="BQ32" s="721"/>
      <c r="BR32" s="751">
        <v>98.9</v>
      </c>
      <c r="BS32" s="697"/>
      <c r="BT32" s="697"/>
      <c r="BU32" s="697"/>
      <c r="BV32" s="697"/>
      <c r="BW32" s="697"/>
      <c r="BX32" s="682">
        <v>94.5</v>
      </c>
      <c r="BY32" s="743"/>
      <c r="BZ32" s="743"/>
      <c r="CA32" s="743"/>
      <c r="CB32" s="721"/>
      <c r="CD32" s="771"/>
      <c r="CE32" s="772"/>
      <c r="CF32" s="711" t="s">
        <v>317</v>
      </c>
      <c r="CG32" s="712"/>
      <c r="CH32" s="712"/>
      <c r="CI32" s="712"/>
      <c r="CJ32" s="712"/>
      <c r="CK32" s="712"/>
      <c r="CL32" s="712"/>
      <c r="CM32" s="712"/>
      <c r="CN32" s="712"/>
      <c r="CO32" s="712"/>
      <c r="CP32" s="712"/>
      <c r="CQ32" s="713"/>
      <c r="CR32" s="678" t="s">
        <v>137</v>
      </c>
      <c r="CS32" s="679"/>
      <c r="CT32" s="679"/>
      <c r="CU32" s="679"/>
      <c r="CV32" s="679"/>
      <c r="CW32" s="679"/>
      <c r="CX32" s="679"/>
      <c r="CY32" s="680"/>
      <c r="CZ32" s="681" t="s">
        <v>137</v>
      </c>
      <c r="DA32" s="699"/>
      <c r="DB32" s="699"/>
      <c r="DC32" s="700"/>
      <c r="DD32" s="684" t="s">
        <v>137</v>
      </c>
      <c r="DE32" s="679"/>
      <c r="DF32" s="679"/>
      <c r="DG32" s="679"/>
      <c r="DH32" s="679"/>
      <c r="DI32" s="679"/>
      <c r="DJ32" s="679"/>
      <c r="DK32" s="680"/>
      <c r="DL32" s="684" t="s">
        <v>137</v>
      </c>
      <c r="DM32" s="679"/>
      <c r="DN32" s="679"/>
      <c r="DO32" s="679"/>
      <c r="DP32" s="679"/>
      <c r="DQ32" s="679"/>
      <c r="DR32" s="679"/>
      <c r="DS32" s="679"/>
      <c r="DT32" s="679"/>
      <c r="DU32" s="679"/>
      <c r="DV32" s="680"/>
      <c r="DW32" s="681" t="s">
        <v>137</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929816</v>
      </c>
      <c r="S33" s="679"/>
      <c r="T33" s="679"/>
      <c r="U33" s="679"/>
      <c r="V33" s="679"/>
      <c r="W33" s="679"/>
      <c r="X33" s="679"/>
      <c r="Y33" s="680"/>
      <c r="Z33" s="715">
        <v>5.9</v>
      </c>
      <c r="AA33" s="715"/>
      <c r="AB33" s="715"/>
      <c r="AC33" s="715"/>
      <c r="AD33" s="716" t="s">
        <v>137</v>
      </c>
      <c r="AE33" s="716"/>
      <c r="AF33" s="716"/>
      <c r="AG33" s="716"/>
      <c r="AH33" s="716"/>
      <c r="AI33" s="716"/>
      <c r="AJ33" s="716"/>
      <c r="AK33" s="716"/>
      <c r="AL33" s="681" t="s">
        <v>136</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98.6</v>
      </c>
      <c r="BH33" s="663"/>
      <c r="BI33" s="663"/>
      <c r="BJ33" s="663"/>
      <c r="BK33" s="663"/>
      <c r="BL33" s="663"/>
      <c r="BM33" s="706">
        <v>93.1</v>
      </c>
      <c r="BN33" s="663"/>
      <c r="BO33" s="663"/>
      <c r="BP33" s="663"/>
      <c r="BQ33" s="727"/>
      <c r="BR33" s="742">
        <v>98.5</v>
      </c>
      <c r="BS33" s="663"/>
      <c r="BT33" s="663"/>
      <c r="BU33" s="663"/>
      <c r="BV33" s="663"/>
      <c r="BW33" s="663"/>
      <c r="BX33" s="706">
        <v>88.7</v>
      </c>
      <c r="BY33" s="663"/>
      <c r="BZ33" s="663"/>
      <c r="CA33" s="663"/>
      <c r="CB33" s="727"/>
      <c r="CD33" s="711" t="s">
        <v>320</v>
      </c>
      <c r="CE33" s="712"/>
      <c r="CF33" s="712"/>
      <c r="CG33" s="712"/>
      <c r="CH33" s="712"/>
      <c r="CI33" s="712"/>
      <c r="CJ33" s="712"/>
      <c r="CK33" s="712"/>
      <c r="CL33" s="712"/>
      <c r="CM33" s="712"/>
      <c r="CN33" s="712"/>
      <c r="CO33" s="712"/>
      <c r="CP33" s="712"/>
      <c r="CQ33" s="713"/>
      <c r="CR33" s="678">
        <v>7396624</v>
      </c>
      <c r="CS33" s="697"/>
      <c r="CT33" s="697"/>
      <c r="CU33" s="697"/>
      <c r="CV33" s="697"/>
      <c r="CW33" s="697"/>
      <c r="CX33" s="697"/>
      <c r="CY33" s="698"/>
      <c r="CZ33" s="681">
        <v>48.9</v>
      </c>
      <c r="DA33" s="699"/>
      <c r="DB33" s="699"/>
      <c r="DC33" s="700"/>
      <c r="DD33" s="684">
        <v>5773663</v>
      </c>
      <c r="DE33" s="697"/>
      <c r="DF33" s="697"/>
      <c r="DG33" s="697"/>
      <c r="DH33" s="697"/>
      <c r="DI33" s="697"/>
      <c r="DJ33" s="697"/>
      <c r="DK33" s="698"/>
      <c r="DL33" s="684">
        <v>4222557</v>
      </c>
      <c r="DM33" s="697"/>
      <c r="DN33" s="697"/>
      <c r="DO33" s="697"/>
      <c r="DP33" s="697"/>
      <c r="DQ33" s="697"/>
      <c r="DR33" s="697"/>
      <c r="DS33" s="697"/>
      <c r="DT33" s="697"/>
      <c r="DU33" s="697"/>
      <c r="DV33" s="698"/>
      <c r="DW33" s="681">
        <v>45.1</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61595</v>
      </c>
      <c r="S34" s="679"/>
      <c r="T34" s="679"/>
      <c r="U34" s="679"/>
      <c r="V34" s="679"/>
      <c r="W34" s="679"/>
      <c r="X34" s="679"/>
      <c r="Y34" s="680"/>
      <c r="Z34" s="715">
        <v>0.4</v>
      </c>
      <c r="AA34" s="715"/>
      <c r="AB34" s="715"/>
      <c r="AC34" s="715"/>
      <c r="AD34" s="716">
        <v>6675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2578127</v>
      </c>
      <c r="CS34" s="679"/>
      <c r="CT34" s="679"/>
      <c r="CU34" s="679"/>
      <c r="CV34" s="679"/>
      <c r="CW34" s="679"/>
      <c r="CX34" s="679"/>
      <c r="CY34" s="680"/>
      <c r="CZ34" s="681">
        <v>17.100000000000001</v>
      </c>
      <c r="DA34" s="699"/>
      <c r="DB34" s="699"/>
      <c r="DC34" s="700"/>
      <c r="DD34" s="684">
        <v>1937682</v>
      </c>
      <c r="DE34" s="679"/>
      <c r="DF34" s="679"/>
      <c r="DG34" s="679"/>
      <c r="DH34" s="679"/>
      <c r="DI34" s="679"/>
      <c r="DJ34" s="679"/>
      <c r="DK34" s="680"/>
      <c r="DL34" s="684">
        <v>1681662</v>
      </c>
      <c r="DM34" s="679"/>
      <c r="DN34" s="679"/>
      <c r="DO34" s="679"/>
      <c r="DP34" s="679"/>
      <c r="DQ34" s="679"/>
      <c r="DR34" s="679"/>
      <c r="DS34" s="679"/>
      <c r="DT34" s="679"/>
      <c r="DU34" s="679"/>
      <c r="DV34" s="680"/>
      <c r="DW34" s="681">
        <v>18</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571533</v>
      </c>
      <c r="S35" s="679"/>
      <c r="T35" s="679"/>
      <c r="U35" s="679"/>
      <c r="V35" s="679"/>
      <c r="W35" s="679"/>
      <c r="X35" s="679"/>
      <c r="Y35" s="680"/>
      <c r="Z35" s="715">
        <v>3.6</v>
      </c>
      <c r="AA35" s="715"/>
      <c r="AB35" s="715"/>
      <c r="AC35" s="715"/>
      <c r="AD35" s="716" t="s">
        <v>136</v>
      </c>
      <c r="AE35" s="716"/>
      <c r="AF35" s="716"/>
      <c r="AG35" s="716"/>
      <c r="AH35" s="716"/>
      <c r="AI35" s="716"/>
      <c r="AJ35" s="716"/>
      <c r="AK35" s="716"/>
      <c r="AL35" s="681" t="s">
        <v>137</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154281</v>
      </c>
      <c r="CS35" s="697"/>
      <c r="CT35" s="697"/>
      <c r="CU35" s="697"/>
      <c r="CV35" s="697"/>
      <c r="CW35" s="697"/>
      <c r="CX35" s="697"/>
      <c r="CY35" s="698"/>
      <c r="CZ35" s="681">
        <v>1</v>
      </c>
      <c r="DA35" s="699"/>
      <c r="DB35" s="699"/>
      <c r="DC35" s="700"/>
      <c r="DD35" s="684">
        <v>130460</v>
      </c>
      <c r="DE35" s="697"/>
      <c r="DF35" s="697"/>
      <c r="DG35" s="697"/>
      <c r="DH35" s="697"/>
      <c r="DI35" s="697"/>
      <c r="DJ35" s="697"/>
      <c r="DK35" s="698"/>
      <c r="DL35" s="684">
        <v>129331</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313192</v>
      </c>
      <c r="S36" s="679"/>
      <c r="T36" s="679"/>
      <c r="U36" s="679"/>
      <c r="V36" s="679"/>
      <c r="W36" s="679"/>
      <c r="X36" s="679"/>
      <c r="Y36" s="680"/>
      <c r="Z36" s="715">
        <v>2</v>
      </c>
      <c r="AA36" s="715"/>
      <c r="AB36" s="715"/>
      <c r="AC36" s="715"/>
      <c r="AD36" s="716" t="s">
        <v>136</v>
      </c>
      <c r="AE36" s="716"/>
      <c r="AF36" s="716"/>
      <c r="AG36" s="716"/>
      <c r="AH36" s="716"/>
      <c r="AI36" s="716"/>
      <c r="AJ36" s="716"/>
      <c r="AK36" s="716"/>
      <c r="AL36" s="681" t="s">
        <v>137</v>
      </c>
      <c r="AM36" s="682"/>
      <c r="AN36" s="682"/>
      <c r="AO36" s="717"/>
      <c r="AP36" s="235"/>
      <c r="AQ36" s="730" t="s">
        <v>328</v>
      </c>
      <c r="AR36" s="731"/>
      <c r="AS36" s="731"/>
      <c r="AT36" s="731"/>
      <c r="AU36" s="731"/>
      <c r="AV36" s="731"/>
      <c r="AW36" s="731"/>
      <c r="AX36" s="731"/>
      <c r="AY36" s="732"/>
      <c r="AZ36" s="733">
        <v>2722386</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70560</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1987892</v>
      </c>
      <c r="CS36" s="679"/>
      <c r="CT36" s="679"/>
      <c r="CU36" s="679"/>
      <c r="CV36" s="679"/>
      <c r="CW36" s="679"/>
      <c r="CX36" s="679"/>
      <c r="CY36" s="680"/>
      <c r="CZ36" s="681">
        <v>13.2</v>
      </c>
      <c r="DA36" s="699"/>
      <c r="DB36" s="699"/>
      <c r="DC36" s="700"/>
      <c r="DD36" s="684">
        <v>1575211</v>
      </c>
      <c r="DE36" s="679"/>
      <c r="DF36" s="679"/>
      <c r="DG36" s="679"/>
      <c r="DH36" s="679"/>
      <c r="DI36" s="679"/>
      <c r="DJ36" s="679"/>
      <c r="DK36" s="680"/>
      <c r="DL36" s="684">
        <v>1283477</v>
      </c>
      <c r="DM36" s="679"/>
      <c r="DN36" s="679"/>
      <c r="DO36" s="679"/>
      <c r="DP36" s="679"/>
      <c r="DQ36" s="679"/>
      <c r="DR36" s="679"/>
      <c r="DS36" s="679"/>
      <c r="DT36" s="679"/>
      <c r="DU36" s="679"/>
      <c r="DV36" s="680"/>
      <c r="DW36" s="681">
        <v>13.7</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225183</v>
      </c>
      <c r="S37" s="679"/>
      <c r="T37" s="679"/>
      <c r="U37" s="679"/>
      <c r="V37" s="679"/>
      <c r="W37" s="679"/>
      <c r="X37" s="679"/>
      <c r="Y37" s="680"/>
      <c r="Z37" s="715">
        <v>1.4</v>
      </c>
      <c r="AA37" s="715"/>
      <c r="AB37" s="715"/>
      <c r="AC37" s="715"/>
      <c r="AD37" s="716" t="s">
        <v>137</v>
      </c>
      <c r="AE37" s="716"/>
      <c r="AF37" s="716"/>
      <c r="AG37" s="716"/>
      <c r="AH37" s="716"/>
      <c r="AI37" s="716"/>
      <c r="AJ37" s="716"/>
      <c r="AK37" s="716"/>
      <c r="AL37" s="681" t="s">
        <v>137</v>
      </c>
      <c r="AM37" s="682"/>
      <c r="AN37" s="682"/>
      <c r="AO37" s="717"/>
      <c r="AQ37" s="718" t="s">
        <v>332</v>
      </c>
      <c r="AR37" s="719"/>
      <c r="AS37" s="719"/>
      <c r="AT37" s="719"/>
      <c r="AU37" s="719"/>
      <c r="AV37" s="719"/>
      <c r="AW37" s="719"/>
      <c r="AX37" s="719"/>
      <c r="AY37" s="720"/>
      <c r="AZ37" s="678">
        <v>977405</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10863</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762690</v>
      </c>
      <c r="CS37" s="697"/>
      <c r="CT37" s="697"/>
      <c r="CU37" s="697"/>
      <c r="CV37" s="697"/>
      <c r="CW37" s="697"/>
      <c r="CX37" s="697"/>
      <c r="CY37" s="698"/>
      <c r="CZ37" s="681">
        <v>5</v>
      </c>
      <c r="DA37" s="699"/>
      <c r="DB37" s="699"/>
      <c r="DC37" s="700"/>
      <c r="DD37" s="684">
        <v>762690</v>
      </c>
      <c r="DE37" s="697"/>
      <c r="DF37" s="697"/>
      <c r="DG37" s="697"/>
      <c r="DH37" s="697"/>
      <c r="DI37" s="697"/>
      <c r="DJ37" s="697"/>
      <c r="DK37" s="698"/>
      <c r="DL37" s="684">
        <v>738964</v>
      </c>
      <c r="DM37" s="697"/>
      <c r="DN37" s="697"/>
      <c r="DO37" s="697"/>
      <c r="DP37" s="697"/>
      <c r="DQ37" s="697"/>
      <c r="DR37" s="697"/>
      <c r="DS37" s="697"/>
      <c r="DT37" s="697"/>
      <c r="DU37" s="697"/>
      <c r="DV37" s="698"/>
      <c r="DW37" s="681">
        <v>7.9</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581163</v>
      </c>
      <c r="S38" s="679"/>
      <c r="T38" s="679"/>
      <c r="U38" s="679"/>
      <c r="V38" s="679"/>
      <c r="W38" s="679"/>
      <c r="X38" s="679"/>
      <c r="Y38" s="680"/>
      <c r="Z38" s="715">
        <v>3.7</v>
      </c>
      <c r="AA38" s="715"/>
      <c r="AB38" s="715"/>
      <c r="AC38" s="715"/>
      <c r="AD38" s="716">
        <v>5891</v>
      </c>
      <c r="AE38" s="716"/>
      <c r="AF38" s="716"/>
      <c r="AG38" s="716"/>
      <c r="AH38" s="716"/>
      <c r="AI38" s="716"/>
      <c r="AJ38" s="716"/>
      <c r="AK38" s="716"/>
      <c r="AL38" s="681">
        <v>0.1</v>
      </c>
      <c r="AM38" s="682"/>
      <c r="AN38" s="682"/>
      <c r="AO38" s="717"/>
      <c r="AQ38" s="718" t="s">
        <v>336</v>
      </c>
      <c r="AR38" s="719"/>
      <c r="AS38" s="719"/>
      <c r="AT38" s="719"/>
      <c r="AU38" s="719"/>
      <c r="AV38" s="719"/>
      <c r="AW38" s="719"/>
      <c r="AX38" s="719"/>
      <c r="AY38" s="720"/>
      <c r="AZ38" s="678">
        <v>277672</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4890</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1436445</v>
      </c>
      <c r="CS38" s="679"/>
      <c r="CT38" s="679"/>
      <c r="CU38" s="679"/>
      <c r="CV38" s="679"/>
      <c r="CW38" s="679"/>
      <c r="CX38" s="679"/>
      <c r="CY38" s="680"/>
      <c r="CZ38" s="681">
        <v>9.5</v>
      </c>
      <c r="DA38" s="699"/>
      <c r="DB38" s="699"/>
      <c r="DC38" s="700"/>
      <c r="DD38" s="684">
        <v>1191011</v>
      </c>
      <c r="DE38" s="679"/>
      <c r="DF38" s="679"/>
      <c r="DG38" s="679"/>
      <c r="DH38" s="679"/>
      <c r="DI38" s="679"/>
      <c r="DJ38" s="679"/>
      <c r="DK38" s="680"/>
      <c r="DL38" s="684">
        <v>1128087</v>
      </c>
      <c r="DM38" s="679"/>
      <c r="DN38" s="679"/>
      <c r="DO38" s="679"/>
      <c r="DP38" s="679"/>
      <c r="DQ38" s="679"/>
      <c r="DR38" s="679"/>
      <c r="DS38" s="679"/>
      <c r="DT38" s="679"/>
      <c r="DU38" s="679"/>
      <c r="DV38" s="680"/>
      <c r="DW38" s="681">
        <v>12.1</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1027093</v>
      </c>
      <c r="S39" s="679"/>
      <c r="T39" s="679"/>
      <c r="U39" s="679"/>
      <c r="V39" s="679"/>
      <c r="W39" s="679"/>
      <c r="X39" s="679"/>
      <c r="Y39" s="680"/>
      <c r="Z39" s="715">
        <v>6.5</v>
      </c>
      <c r="AA39" s="715"/>
      <c r="AB39" s="715"/>
      <c r="AC39" s="715"/>
      <c r="AD39" s="716" t="s">
        <v>137</v>
      </c>
      <c r="AE39" s="716"/>
      <c r="AF39" s="716"/>
      <c r="AG39" s="716"/>
      <c r="AH39" s="716"/>
      <c r="AI39" s="716"/>
      <c r="AJ39" s="716"/>
      <c r="AK39" s="716"/>
      <c r="AL39" s="681" t="s">
        <v>137</v>
      </c>
      <c r="AM39" s="682"/>
      <c r="AN39" s="682"/>
      <c r="AO39" s="717"/>
      <c r="AQ39" s="718" t="s">
        <v>340</v>
      </c>
      <c r="AR39" s="719"/>
      <c r="AS39" s="719"/>
      <c r="AT39" s="719"/>
      <c r="AU39" s="719"/>
      <c r="AV39" s="719"/>
      <c r="AW39" s="719"/>
      <c r="AX39" s="719"/>
      <c r="AY39" s="720"/>
      <c r="AZ39" s="678">
        <v>30864</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7564</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338599</v>
      </c>
      <c r="CS39" s="697"/>
      <c r="CT39" s="697"/>
      <c r="CU39" s="697"/>
      <c r="CV39" s="697"/>
      <c r="CW39" s="697"/>
      <c r="CX39" s="697"/>
      <c r="CY39" s="698"/>
      <c r="CZ39" s="681">
        <v>2.2000000000000002</v>
      </c>
      <c r="DA39" s="699"/>
      <c r="DB39" s="699"/>
      <c r="DC39" s="700"/>
      <c r="DD39" s="684">
        <v>333507</v>
      </c>
      <c r="DE39" s="697"/>
      <c r="DF39" s="697"/>
      <c r="DG39" s="697"/>
      <c r="DH39" s="697"/>
      <c r="DI39" s="697"/>
      <c r="DJ39" s="697"/>
      <c r="DK39" s="698"/>
      <c r="DL39" s="684" t="s">
        <v>137</v>
      </c>
      <c r="DM39" s="697"/>
      <c r="DN39" s="697"/>
      <c r="DO39" s="697"/>
      <c r="DP39" s="697"/>
      <c r="DQ39" s="697"/>
      <c r="DR39" s="697"/>
      <c r="DS39" s="697"/>
      <c r="DT39" s="697"/>
      <c r="DU39" s="697"/>
      <c r="DV39" s="698"/>
      <c r="DW39" s="681" t="s">
        <v>137</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v>25100</v>
      </c>
      <c r="S40" s="679"/>
      <c r="T40" s="679"/>
      <c r="U40" s="679"/>
      <c r="V40" s="679"/>
      <c r="W40" s="679"/>
      <c r="X40" s="679"/>
      <c r="Y40" s="680"/>
      <c r="Z40" s="715">
        <v>0.2</v>
      </c>
      <c r="AA40" s="715"/>
      <c r="AB40" s="715"/>
      <c r="AC40" s="715"/>
      <c r="AD40" s="716" t="s">
        <v>137</v>
      </c>
      <c r="AE40" s="716"/>
      <c r="AF40" s="716"/>
      <c r="AG40" s="716"/>
      <c r="AH40" s="716"/>
      <c r="AI40" s="716"/>
      <c r="AJ40" s="716"/>
      <c r="AK40" s="716"/>
      <c r="AL40" s="681" t="s">
        <v>136</v>
      </c>
      <c r="AM40" s="682"/>
      <c r="AN40" s="682"/>
      <c r="AO40" s="717"/>
      <c r="AQ40" s="718" t="s">
        <v>344</v>
      </c>
      <c r="AR40" s="719"/>
      <c r="AS40" s="719"/>
      <c r="AT40" s="719"/>
      <c r="AU40" s="719"/>
      <c r="AV40" s="719"/>
      <c r="AW40" s="719"/>
      <c r="AX40" s="719"/>
      <c r="AY40" s="720"/>
      <c r="AZ40" s="678" t="s">
        <v>137</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74</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901280</v>
      </c>
      <c r="CS40" s="679"/>
      <c r="CT40" s="679"/>
      <c r="CU40" s="679"/>
      <c r="CV40" s="679"/>
      <c r="CW40" s="679"/>
      <c r="CX40" s="679"/>
      <c r="CY40" s="680"/>
      <c r="CZ40" s="681">
        <v>6</v>
      </c>
      <c r="DA40" s="699"/>
      <c r="DB40" s="699"/>
      <c r="DC40" s="700"/>
      <c r="DD40" s="684">
        <v>605792</v>
      </c>
      <c r="DE40" s="679"/>
      <c r="DF40" s="679"/>
      <c r="DG40" s="679"/>
      <c r="DH40" s="679"/>
      <c r="DI40" s="679"/>
      <c r="DJ40" s="679"/>
      <c r="DK40" s="680"/>
      <c r="DL40" s="684" t="s">
        <v>348</v>
      </c>
      <c r="DM40" s="679"/>
      <c r="DN40" s="679"/>
      <c r="DO40" s="679"/>
      <c r="DP40" s="679"/>
      <c r="DQ40" s="679"/>
      <c r="DR40" s="679"/>
      <c r="DS40" s="679"/>
      <c r="DT40" s="679"/>
      <c r="DU40" s="679"/>
      <c r="DV40" s="680"/>
      <c r="DW40" s="681" t="s">
        <v>137</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415555</v>
      </c>
      <c r="S41" s="679"/>
      <c r="T41" s="679"/>
      <c r="U41" s="679"/>
      <c r="V41" s="679"/>
      <c r="W41" s="679"/>
      <c r="X41" s="679"/>
      <c r="Y41" s="680"/>
      <c r="Z41" s="715">
        <v>2.6</v>
      </c>
      <c r="AA41" s="715"/>
      <c r="AB41" s="715"/>
      <c r="AC41" s="715"/>
      <c r="AD41" s="716" t="s">
        <v>137</v>
      </c>
      <c r="AE41" s="716"/>
      <c r="AF41" s="716"/>
      <c r="AG41" s="716"/>
      <c r="AH41" s="716"/>
      <c r="AI41" s="716"/>
      <c r="AJ41" s="716"/>
      <c r="AK41" s="716"/>
      <c r="AL41" s="681" t="s">
        <v>137</v>
      </c>
      <c r="AM41" s="682"/>
      <c r="AN41" s="682"/>
      <c r="AO41" s="717"/>
      <c r="AQ41" s="718" t="s">
        <v>350</v>
      </c>
      <c r="AR41" s="719"/>
      <c r="AS41" s="719"/>
      <c r="AT41" s="719"/>
      <c r="AU41" s="719"/>
      <c r="AV41" s="719"/>
      <c r="AW41" s="719"/>
      <c r="AX41" s="719"/>
      <c r="AY41" s="720"/>
      <c r="AZ41" s="678">
        <v>309597</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136</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137</v>
      </c>
      <c r="CS41" s="697"/>
      <c r="CT41" s="697"/>
      <c r="CU41" s="697"/>
      <c r="CV41" s="697"/>
      <c r="CW41" s="697"/>
      <c r="CX41" s="697"/>
      <c r="CY41" s="698"/>
      <c r="CZ41" s="681" t="s">
        <v>137</v>
      </c>
      <c r="DA41" s="699"/>
      <c r="DB41" s="699"/>
      <c r="DC41" s="700"/>
      <c r="DD41" s="684" t="s">
        <v>136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15783109</v>
      </c>
      <c r="S42" s="701"/>
      <c r="T42" s="701"/>
      <c r="U42" s="701"/>
      <c r="V42" s="701"/>
      <c r="W42" s="701"/>
      <c r="X42" s="701"/>
      <c r="Y42" s="703"/>
      <c r="Z42" s="704">
        <v>100</v>
      </c>
      <c r="AA42" s="704"/>
      <c r="AB42" s="704"/>
      <c r="AC42" s="704"/>
      <c r="AD42" s="705">
        <v>8914600</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1126848</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364</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1519738</v>
      </c>
      <c r="CS42" s="679"/>
      <c r="CT42" s="679"/>
      <c r="CU42" s="679"/>
      <c r="CV42" s="679"/>
      <c r="CW42" s="679"/>
      <c r="CX42" s="679"/>
      <c r="CY42" s="680"/>
      <c r="CZ42" s="681">
        <v>10.1</v>
      </c>
      <c r="DA42" s="682"/>
      <c r="DB42" s="682"/>
      <c r="DC42" s="683"/>
      <c r="DD42" s="684">
        <v>611476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79370</v>
      </c>
      <c r="CS43" s="697"/>
      <c r="CT43" s="697"/>
      <c r="CU43" s="697"/>
      <c r="CV43" s="697"/>
      <c r="CW43" s="697"/>
      <c r="CX43" s="697"/>
      <c r="CY43" s="698"/>
      <c r="CZ43" s="681">
        <v>0.5</v>
      </c>
      <c r="DA43" s="699"/>
      <c r="DB43" s="699"/>
      <c r="DC43" s="700"/>
      <c r="DD43" s="684">
        <v>79370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1215006</v>
      </c>
      <c r="CS44" s="679"/>
      <c r="CT44" s="679"/>
      <c r="CU44" s="679"/>
      <c r="CV44" s="679"/>
      <c r="CW44" s="679"/>
      <c r="CX44" s="679"/>
      <c r="CY44" s="680"/>
      <c r="CZ44" s="681">
        <v>8</v>
      </c>
      <c r="DA44" s="682"/>
      <c r="DB44" s="682"/>
      <c r="DC44" s="683"/>
      <c r="DD44" s="684">
        <v>404145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727355</v>
      </c>
      <c r="CS45" s="697"/>
      <c r="CT45" s="697"/>
      <c r="CU45" s="697"/>
      <c r="CV45" s="697"/>
      <c r="CW45" s="697"/>
      <c r="CX45" s="697"/>
      <c r="CY45" s="698"/>
      <c r="CZ45" s="681">
        <v>4.8</v>
      </c>
      <c r="DA45" s="699"/>
      <c r="DB45" s="699"/>
      <c r="DC45" s="700"/>
      <c r="DD45" s="684">
        <v>147699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487492</v>
      </c>
      <c r="CS46" s="679"/>
      <c r="CT46" s="679"/>
      <c r="CU46" s="679"/>
      <c r="CV46" s="679"/>
      <c r="CW46" s="679"/>
      <c r="CX46" s="679"/>
      <c r="CY46" s="680"/>
      <c r="CZ46" s="681">
        <v>3.2</v>
      </c>
      <c r="DA46" s="682"/>
      <c r="DB46" s="682"/>
      <c r="DC46" s="683"/>
      <c r="DD46" s="684">
        <v>256287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304732</v>
      </c>
      <c r="CS47" s="697"/>
      <c r="CT47" s="697"/>
      <c r="CU47" s="697"/>
      <c r="CV47" s="697"/>
      <c r="CW47" s="697"/>
      <c r="CX47" s="697"/>
      <c r="CY47" s="698"/>
      <c r="CZ47" s="681">
        <v>2</v>
      </c>
      <c r="DA47" s="699"/>
      <c r="DB47" s="699"/>
      <c r="DC47" s="700"/>
      <c r="DD47" s="684">
        <v>207331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348</v>
      </c>
      <c r="CS48" s="679"/>
      <c r="CT48" s="679"/>
      <c r="CU48" s="679"/>
      <c r="CV48" s="679"/>
      <c r="CW48" s="679"/>
      <c r="CX48" s="679"/>
      <c r="CY48" s="680"/>
      <c r="CZ48" s="681" t="s">
        <v>137</v>
      </c>
      <c r="DA48" s="682"/>
      <c r="DB48" s="682"/>
      <c r="DC48" s="683"/>
      <c r="DD48" s="684" t="s">
        <v>137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15114353</v>
      </c>
      <c r="CS49" s="663"/>
      <c r="CT49" s="663"/>
      <c r="CU49" s="663"/>
      <c r="CV49" s="663"/>
      <c r="CW49" s="663"/>
      <c r="CX49" s="663"/>
      <c r="CY49" s="664"/>
      <c r="CZ49" s="665">
        <v>100</v>
      </c>
      <c r="DA49" s="666"/>
      <c r="DB49" s="666"/>
      <c r="DC49" s="667"/>
      <c r="DD49" s="668">
        <v>10775926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35AVEu69+DtcDVHMaktElurDaeMq+sK7aVvl1tbjetMGkD4dhraXjst2KLfxGJPUqhWSRfQcgu4BD24RTt3EMA==" saltValue="ULzLerd5DHebVj4FRC2tz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78" t="s">
        <v>368</v>
      </c>
      <c r="DK2" s="1179"/>
      <c r="DL2" s="1179"/>
      <c r="DM2" s="1179"/>
      <c r="DN2" s="1179"/>
      <c r="DO2" s="1180"/>
      <c r="DP2" s="250"/>
      <c r="DQ2" s="1178" t="s">
        <v>369</v>
      </c>
      <c r="DR2" s="1179"/>
      <c r="DS2" s="1179"/>
      <c r="DT2" s="1179"/>
      <c r="DU2" s="1179"/>
      <c r="DV2" s="1179"/>
      <c r="DW2" s="1179"/>
      <c r="DX2" s="1179"/>
      <c r="DY2" s="1179"/>
      <c r="DZ2" s="1180"/>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3" t="s">
        <v>370</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5" t="s">
        <v>372</v>
      </c>
      <c r="B5" s="1086"/>
      <c r="C5" s="1086"/>
      <c r="D5" s="1086"/>
      <c r="E5" s="1086"/>
      <c r="F5" s="1086"/>
      <c r="G5" s="1086"/>
      <c r="H5" s="1086"/>
      <c r="I5" s="1086"/>
      <c r="J5" s="1086"/>
      <c r="K5" s="1086"/>
      <c r="L5" s="1086"/>
      <c r="M5" s="1086"/>
      <c r="N5" s="1086"/>
      <c r="O5" s="1086"/>
      <c r="P5" s="1087"/>
      <c r="Q5" s="1091" t="s">
        <v>373</v>
      </c>
      <c r="R5" s="1092"/>
      <c r="S5" s="1092"/>
      <c r="T5" s="1092"/>
      <c r="U5" s="1093"/>
      <c r="V5" s="1091" t="s">
        <v>374</v>
      </c>
      <c r="W5" s="1092"/>
      <c r="X5" s="1092"/>
      <c r="Y5" s="1092"/>
      <c r="Z5" s="1093"/>
      <c r="AA5" s="1091" t="s">
        <v>375</v>
      </c>
      <c r="AB5" s="1092"/>
      <c r="AC5" s="1092"/>
      <c r="AD5" s="1092"/>
      <c r="AE5" s="1092"/>
      <c r="AF5" s="1181" t="s">
        <v>376</v>
      </c>
      <c r="AG5" s="1092"/>
      <c r="AH5" s="1092"/>
      <c r="AI5" s="1092"/>
      <c r="AJ5" s="1107"/>
      <c r="AK5" s="1092" t="s">
        <v>377</v>
      </c>
      <c r="AL5" s="1092"/>
      <c r="AM5" s="1092"/>
      <c r="AN5" s="1092"/>
      <c r="AO5" s="1093"/>
      <c r="AP5" s="1091" t="s">
        <v>378</v>
      </c>
      <c r="AQ5" s="1092"/>
      <c r="AR5" s="1092"/>
      <c r="AS5" s="1092"/>
      <c r="AT5" s="1093"/>
      <c r="AU5" s="1091" t="s">
        <v>379</v>
      </c>
      <c r="AV5" s="1092"/>
      <c r="AW5" s="1092"/>
      <c r="AX5" s="1092"/>
      <c r="AY5" s="1107"/>
      <c r="AZ5" s="257"/>
      <c r="BA5" s="257"/>
      <c r="BB5" s="257"/>
      <c r="BC5" s="257"/>
      <c r="BD5" s="257"/>
      <c r="BE5" s="258"/>
      <c r="BF5" s="258"/>
      <c r="BG5" s="258"/>
      <c r="BH5" s="258"/>
      <c r="BI5" s="258"/>
      <c r="BJ5" s="258"/>
      <c r="BK5" s="258"/>
      <c r="BL5" s="258"/>
      <c r="BM5" s="258"/>
      <c r="BN5" s="258"/>
      <c r="BO5" s="258"/>
      <c r="BP5" s="258"/>
      <c r="BQ5" s="1085" t="s">
        <v>380</v>
      </c>
      <c r="BR5" s="1086"/>
      <c r="BS5" s="1086"/>
      <c r="BT5" s="1086"/>
      <c r="BU5" s="1086"/>
      <c r="BV5" s="1086"/>
      <c r="BW5" s="1086"/>
      <c r="BX5" s="1086"/>
      <c r="BY5" s="1086"/>
      <c r="BZ5" s="1086"/>
      <c r="CA5" s="1086"/>
      <c r="CB5" s="1086"/>
      <c r="CC5" s="1086"/>
      <c r="CD5" s="1086"/>
      <c r="CE5" s="1086"/>
      <c r="CF5" s="1086"/>
      <c r="CG5" s="1087"/>
      <c r="CH5" s="1091" t="s">
        <v>381</v>
      </c>
      <c r="CI5" s="1092"/>
      <c r="CJ5" s="1092"/>
      <c r="CK5" s="1092"/>
      <c r="CL5" s="1093"/>
      <c r="CM5" s="1091" t="s">
        <v>382</v>
      </c>
      <c r="CN5" s="1092"/>
      <c r="CO5" s="1092"/>
      <c r="CP5" s="1092"/>
      <c r="CQ5" s="1093"/>
      <c r="CR5" s="1091" t="s">
        <v>383</v>
      </c>
      <c r="CS5" s="1092"/>
      <c r="CT5" s="1092"/>
      <c r="CU5" s="1092"/>
      <c r="CV5" s="1093"/>
      <c r="CW5" s="1091" t="s">
        <v>384</v>
      </c>
      <c r="CX5" s="1092"/>
      <c r="CY5" s="1092"/>
      <c r="CZ5" s="1092"/>
      <c r="DA5" s="1093"/>
      <c r="DB5" s="1091" t="s">
        <v>385</v>
      </c>
      <c r="DC5" s="1092"/>
      <c r="DD5" s="1092"/>
      <c r="DE5" s="1092"/>
      <c r="DF5" s="1093"/>
      <c r="DG5" s="1199" t="s">
        <v>386</v>
      </c>
      <c r="DH5" s="1200"/>
      <c r="DI5" s="1200"/>
      <c r="DJ5" s="1200"/>
      <c r="DK5" s="1201"/>
      <c r="DL5" s="1199" t="s">
        <v>387</v>
      </c>
      <c r="DM5" s="1200"/>
      <c r="DN5" s="1200"/>
      <c r="DO5" s="1200"/>
      <c r="DP5" s="1201"/>
      <c r="DQ5" s="1091" t="s">
        <v>388</v>
      </c>
      <c r="DR5" s="1092"/>
      <c r="DS5" s="1092"/>
      <c r="DT5" s="1092"/>
      <c r="DU5" s="1093"/>
      <c r="DV5" s="1091" t="s">
        <v>379</v>
      </c>
      <c r="DW5" s="1092"/>
      <c r="DX5" s="1092"/>
      <c r="DY5" s="1092"/>
      <c r="DZ5" s="1107"/>
      <c r="EA5" s="255"/>
    </row>
    <row r="6" spans="1:131" s="256"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182"/>
      <c r="AG6" s="1095"/>
      <c r="AH6" s="1095"/>
      <c r="AI6" s="1095"/>
      <c r="AJ6" s="1108"/>
      <c r="AK6" s="1095"/>
      <c r="AL6" s="1095"/>
      <c r="AM6" s="1095"/>
      <c r="AN6" s="1095"/>
      <c r="AO6" s="1096"/>
      <c r="AP6" s="1094"/>
      <c r="AQ6" s="1095"/>
      <c r="AR6" s="1095"/>
      <c r="AS6" s="1095"/>
      <c r="AT6" s="1096"/>
      <c r="AU6" s="1094"/>
      <c r="AV6" s="1095"/>
      <c r="AW6" s="1095"/>
      <c r="AX6" s="1095"/>
      <c r="AY6" s="1108"/>
      <c r="AZ6" s="253"/>
      <c r="BA6" s="253"/>
      <c r="BB6" s="253"/>
      <c r="BC6" s="253"/>
      <c r="BD6" s="253"/>
      <c r="BE6" s="254"/>
      <c r="BF6" s="254"/>
      <c r="BG6" s="254"/>
      <c r="BH6" s="254"/>
      <c r="BI6" s="254"/>
      <c r="BJ6" s="254"/>
      <c r="BK6" s="254"/>
      <c r="BL6" s="254"/>
      <c r="BM6" s="254"/>
      <c r="BN6" s="254"/>
      <c r="BO6" s="254"/>
      <c r="BP6" s="254"/>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202"/>
      <c r="DH6" s="1203"/>
      <c r="DI6" s="1203"/>
      <c r="DJ6" s="1203"/>
      <c r="DK6" s="1204"/>
      <c r="DL6" s="1202"/>
      <c r="DM6" s="1203"/>
      <c r="DN6" s="1203"/>
      <c r="DO6" s="1203"/>
      <c r="DP6" s="1204"/>
      <c r="DQ6" s="1094"/>
      <c r="DR6" s="1095"/>
      <c r="DS6" s="1095"/>
      <c r="DT6" s="1095"/>
      <c r="DU6" s="1096"/>
      <c r="DV6" s="1094"/>
      <c r="DW6" s="1095"/>
      <c r="DX6" s="1095"/>
      <c r="DY6" s="1095"/>
      <c r="DZ6" s="1108"/>
      <c r="EA6" s="255"/>
    </row>
    <row r="7" spans="1:131" s="256" customFormat="1" ht="26.25" customHeight="1" thickTop="1" x14ac:dyDescent="0.15">
      <c r="A7" s="259">
        <v>1</v>
      </c>
      <c r="B7" s="1140" t="s">
        <v>389</v>
      </c>
      <c r="C7" s="1141"/>
      <c r="D7" s="1141"/>
      <c r="E7" s="1141"/>
      <c r="F7" s="1141"/>
      <c r="G7" s="1141"/>
      <c r="H7" s="1141"/>
      <c r="I7" s="1141"/>
      <c r="J7" s="1141"/>
      <c r="K7" s="1141"/>
      <c r="L7" s="1141"/>
      <c r="M7" s="1141"/>
      <c r="N7" s="1141"/>
      <c r="O7" s="1141"/>
      <c r="P7" s="1142"/>
      <c r="Q7" s="1205">
        <v>15795</v>
      </c>
      <c r="R7" s="1206"/>
      <c r="S7" s="1206"/>
      <c r="T7" s="1206"/>
      <c r="U7" s="1206"/>
      <c r="V7" s="1206">
        <v>15126</v>
      </c>
      <c r="W7" s="1206"/>
      <c r="X7" s="1206"/>
      <c r="Y7" s="1206"/>
      <c r="Z7" s="1206"/>
      <c r="AA7" s="1206">
        <v>669</v>
      </c>
      <c r="AB7" s="1206"/>
      <c r="AC7" s="1206"/>
      <c r="AD7" s="1206"/>
      <c r="AE7" s="1207"/>
      <c r="AF7" s="1208">
        <v>470</v>
      </c>
      <c r="AG7" s="1209"/>
      <c r="AH7" s="1209"/>
      <c r="AI7" s="1209"/>
      <c r="AJ7" s="1210"/>
      <c r="AK7" s="1192">
        <v>302</v>
      </c>
      <c r="AL7" s="1193"/>
      <c r="AM7" s="1193"/>
      <c r="AN7" s="1193"/>
      <c r="AO7" s="1193"/>
      <c r="AP7" s="1193">
        <v>10407</v>
      </c>
      <c r="AQ7" s="1193"/>
      <c r="AR7" s="1193"/>
      <c r="AS7" s="1193"/>
      <c r="AT7" s="1193"/>
      <c r="AU7" s="1194"/>
      <c r="AV7" s="1194"/>
      <c r="AW7" s="1194"/>
      <c r="AX7" s="1194"/>
      <c r="AY7" s="1195"/>
      <c r="AZ7" s="253"/>
      <c r="BA7" s="253"/>
      <c r="BB7" s="253"/>
      <c r="BC7" s="253"/>
      <c r="BD7" s="253"/>
      <c r="BE7" s="254"/>
      <c r="BF7" s="254"/>
      <c r="BG7" s="254"/>
      <c r="BH7" s="254"/>
      <c r="BI7" s="254"/>
      <c r="BJ7" s="254"/>
      <c r="BK7" s="254"/>
      <c r="BL7" s="254"/>
      <c r="BM7" s="254"/>
      <c r="BN7" s="254"/>
      <c r="BO7" s="254"/>
      <c r="BP7" s="254"/>
      <c r="BQ7" s="260">
        <v>1</v>
      </c>
      <c r="BR7" s="261"/>
      <c r="BS7" s="1183" t="s">
        <v>583</v>
      </c>
      <c r="BT7" s="1184"/>
      <c r="BU7" s="1184"/>
      <c r="BV7" s="1184"/>
      <c r="BW7" s="1184"/>
      <c r="BX7" s="1184"/>
      <c r="BY7" s="1184"/>
      <c r="BZ7" s="1184"/>
      <c r="CA7" s="1184"/>
      <c r="CB7" s="1184"/>
      <c r="CC7" s="1184"/>
      <c r="CD7" s="1184"/>
      <c r="CE7" s="1184"/>
      <c r="CF7" s="1184"/>
      <c r="CG7" s="1185"/>
      <c r="CH7" s="1189">
        <v>0</v>
      </c>
      <c r="CI7" s="1190"/>
      <c r="CJ7" s="1190"/>
      <c r="CK7" s="1190"/>
      <c r="CL7" s="1191"/>
      <c r="CM7" s="1189">
        <v>524</v>
      </c>
      <c r="CN7" s="1190"/>
      <c r="CO7" s="1190"/>
      <c r="CP7" s="1190"/>
      <c r="CQ7" s="1191"/>
      <c r="CR7" s="1189">
        <v>20</v>
      </c>
      <c r="CS7" s="1190"/>
      <c r="CT7" s="1190"/>
      <c r="CU7" s="1190"/>
      <c r="CV7" s="1191"/>
      <c r="CW7" s="1189" t="s">
        <v>572</v>
      </c>
      <c r="CX7" s="1190"/>
      <c r="CY7" s="1190"/>
      <c r="CZ7" s="1190"/>
      <c r="DA7" s="1191"/>
      <c r="DB7" s="1189" t="s">
        <v>572</v>
      </c>
      <c r="DC7" s="1190"/>
      <c r="DD7" s="1190"/>
      <c r="DE7" s="1190"/>
      <c r="DF7" s="1191"/>
      <c r="DG7" s="1189" t="s">
        <v>572</v>
      </c>
      <c r="DH7" s="1190"/>
      <c r="DI7" s="1190"/>
      <c r="DJ7" s="1190"/>
      <c r="DK7" s="1191"/>
      <c r="DL7" s="1189" t="s">
        <v>572</v>
      </c>
      <c r="DM7" s="1190"/>
      <c r="DN7" s="1190"/>
      <c r="DO7" s="1190"/>
      <c r="DP7" s="1191"/>
      <c r="DQ7" s="1189" t="s">
        <v>572</v>
      </c>
      <c r="DR7" s="1190"/>
      <c r="DS7" s="1190"/>
      <c r="DT7" s="1190"/>
      <c r="DU7" s="1191"/>
      <c r="DV7" s="1186"/>
      <c r="DW7" s="1187"/>
      <c r="DX7" s="1187"/>
      <c r="DY7" s="1187"/>
      <c r="DZ7" s="1188"/>
      <c r="EA7" s="255"/>
    </row>
    <row r="8" spans="1:131" s="256" customFormat="1" ht="26.25" customHeight="1" x14ac:dyDescent="0.15">
      <c r="A8" s="262">
        <v>2</v>
      </c>
      <c r="B8" s="1109"/>
      <c r="C8" s="1110"/>
      <c r="D8" s="1110"/>
      <c r="E8" s="1110"/>
      <c r="F8" s="1110"/>
      <c r="G8" s="1110"/>
      <c r="H8" s="1110"/>
      <c r="I8" s="1110"/>
      <c r="J8" s="1110"/>
      <c r="K8" s="1110"/>
      <c r="L8" s="1110"/>
      <c r="M8" s="1110"/>
      <c r="N8" s="1110"/>
      <c r="O8" s="1110"/>
      <c r="P8" s="1111"/>
      <c r="Q8" s="1133"/>
      <c r="R8" s="1134"/>
      <c r="S8" s="1134"/>
      <c r="T8" s="1134"/>
      <c r="U8" s="1134"/>
      <c r="V8" s="1134"/>
      <c r="W8" s="1134"/>
      <c r="X8" s="1134"/>
      <c r="Y8" s="1134"/>
      <c r="Z8" s="1134"/>
      <c r="AA8" s="1134"/>
      <c r="AB8" s="1134"/>
      <c r="AC8" s="1134"/>
      <c r="AD8" s="1134"/>
      <c r="AE8" s="1135"/>
      <c r="AF8" s="1115"/>
      <c r="AG8" s="1116"/>
      <c r="AH8" s="1116"/>
      <c r="AI8" s="1116"/>
      <c r="AJ8" s="1117"/>
      <c r="AK8" s="1176"/>
      <c r="AL8" s="1177"/>
      <c r="AM8" s="1177"/>
      <c r="AN8" s="1177"/>
      <c r="AO8" s="1177"/>
      <c r="AP8" s="1177"/>
      <c r="AQ8" s="1177"/>
      <c r="AR8" s="1177"/>
      <c r="AS8" s="1177"/>
      <c r="AT8" s="1177"/>
      <c r="AU8" s="1174"/>
      <c r="AV8" s="1174"/>
      <c r="AW8" s="1174"/>
      <c r="AX8" s="1174"/>
      <c r="AY8" s="1175"/>
      <c r="AZ8" s="253"/>
      <c r="BA8" s="253"/>
      <c r="BB8" s="253"/>
      <c r="BC8" s="253"/>
      <c r="BD8" s="253"/>
      <c r="BE8" s="254"/>
      <c r="BF8" s="254"/>
      <c r="BG8" s="254"/>
      <c r="BH8" s="254"/>
      <c r="BI8" s="254"/>
      <c r="BJ8" s="254"/>
      <c r="BK8" s="254"/>
      <c r="BL8" s="254"/>
      <c r="BM8" s="254"/>
      <c r="BN8" s="254"/>
      <c r="BO8" s="254"/>
      <c r="BP8" s="254"/>
      <c r="BQ8" s="263">
        <v>2</v>
      </c>
      <c r="BR8" s="264"/>
      <c r="BS8" s="1104" t="s">
        <v>584</v>
      </c>
      <c r="BT8" s="1105"/>
      <c r="BU8" s="1105"/>
      <c r="BV8" s="1105"/>
      <c r="BW8" s="1105"/>
      <c r="BX8" s="1105"/>
      <c r="BY8" s="1105"/>
      <c r="BZ8" s="1105"/>
      <c r="CA8" s="1105"/>
      <c r="CB8" s="1105"/>
      <c r="CC8" s="1105"/>
      <c r="CD8" s="1105"/>
      <c r="CE8" s="1105"/>
      <c r="CF8" s="1105"/>
      <c r="CG8" s="1106"/>
      <c r="CH8" s="1078">
        <v>-21</v>
      </c>
      <c r="CI8" s="1079"/>
      <c r="CJ8" s="1079"/>
      <c r="CK8" s="1079"/>
      <c r="CL8" s="1080"/>
      <c r="CM8" s="1078">
        <v>712</v>
      </c>
      <c r="CN8" s="1079"/>
      <c r="CO8" s="1079"/>
      <c r="CP8" s="1079"/>
      <c r="CQ8" s="1080"/>
      <c r="CR8" s="1078">
        <v>200</v>
      </c>
      <c r="CS8" s="1079"/>
      <c r="CT8" s="1079"/>
      <c r="CU8" s="1079"/>
      <c r="CV8" s="1080"/>
      <c r="CW8" s="1078" t="s">
        <v>572</v>
      </c>
      <c r="CX8" s="1079"/>
      <c r="CY8" s="1079"/>
      <c r="CZ8" s="1079"/>
      <c r="DA8" s="1080"/>
      <c r="DB8" s="1078" t="s">
        <v>572</v>
      </c>
      <c r="DC8" s="1079"/>
      <c r="DD8" s="1079"/>
      <c r="DE8" s="1079"/>
      <c r="DF8" s="1080"/>
      <c r="DG8" s="1078" t="s">
        <v>572</v>
      </c>
      <c r="DH8" s="1079"/>
      <c r="DI8" s="1079"/>
      <c r="DJ8" s="1079"/>
      <c r="DK8" s="1080"/>
      <c r="DL8" s="1078" t="s">
        <v>572</v>
      </c>
      <c r="DM8" s="1079"/>
      <c r="DN8" s="1079"/>
      <c r="DO8" s="1079"/>
      <c r="DP8" s="1080"/>
      <c r="DQ8" s="1078" t="s">
        <v>572</v>
      </c>
      <c r="DR8" s="1079"/>
      <c r="DS8" s="1079"/>
      <c r="DT8" s="1079"/>
      <c r="DU8" s="1080"/>
      <c r="DV8" s="1082"/>
      <c r="DW8" s="1083"/>
      <c r="DX8" s="1083"/>
      <c r="DY8" s="1083"/>
      <c r="DZ8" s="1084"/>
      <c r="EA8" s="255"/>
    </row>
    <row r="9" spans="1:131" s="256" customFormat="1" ht="26.25" customHeight="1" x14ac:dyDescent="0.15">
      <c r="A9" s="262">
        <v>3</v>
      </c>
      <c r="B9" s="1109"/>
      <c r="C9" s="1110"/>
      <c r="D9" s="1110"/>
      <c r="E9" s="1110"/>
      <c r="F9" s="1110"/>
      <c r="G9" s="1110"/>
      <c r="H9" s="1110"/>
      <c r="I9" s="1110"/>
      <c r="J9" s="1110"/>
      <c r="K9" s="1110"/>
      <c r="L9" s="1110"/>
      <c r="M9" s="1110"/>
      <c r="N9" s="1110"/>
      <c r="O9" s="1110"/>
      <c r="P9" s="1111"/>
      <c r="Q9" s="1133"/>
      <c r="R9" s="1134"/>
      <c r="S9" s="1134"/>
      <c r="T9" s="1134"/>
      <c r="U9" s="1134"/>
      <c r="V9" s="1134"/>
      <c r="W9" s="1134"/>
      <c r="X9" s="1134"/>
      <c r="Y9" s="1134"/>
      <c r="Z9" s="1134"/>
      <c r="AA9" s="1134"/>
      <c r="AB9" s="1134"/>
      <c r="AC9" s="1134"/>
      <c r="AD9" s="1134"/>
      <c r="AE9" s="1135"/>
      <c r="AF9" s="1115"/>
      <c r="AG9" s="1116"/>
      <c r="AH9" s="1116"/>
      <c r="AI9" s="1116"/>
      <c r="AJ9" s="1117"/>
      <c r="AK9" s="1176"/>
      <c r="AL9" s="1177"/>
      <c r="AM9" s="1177"/>
      <c r="AN9" s="1177"/>
      <c r="AO9" s="1177"/>
      <c r="AP9" s="1177"/>
      <c r="AQ9" s="1177"/>
      <c r="AR9" s="1177"/>
      <c r="AS9" s="1177"/>
      <c r="AT9" s="1177"/>
      <c r="AU9" s="1174"/>
      <c r="AV9" s="1174"/>
      <c r="AW9" s="1174"/>
      <c r="AX9" s="1174"/>
      <c r="AY9" s="1175"/>
      <c r="AZ9" s="253"/>
      <c r="BA9" s="253"/>
      <c r="BB9" s="253"/>
      <c r="BC9" s="253"/>
      <c r="BD9" s="253"/>
      <c r="BE9" s="254"/>
      <c r="BF9" s="254"/>
      <c r="BG9" s="254"/>
      <c r="BH9" s="254"/>
      <c r="BI9" s="254"/>
      <c r="BJ9" s="254"/>
      <c r="BK9" s="254"/>
      <c r="BL9" s="254"/>
      <c r="BM9" s="254"/>
      <c r="BN9" s="254"/>
      <c r="BO9" s="254"/>
      <c r="BP9" s="254"/>
      <c r="BQ9" s="263">
        <v>3</v>
      </c>
      <c r="BR9" s="264"/>
      <c r="BS9" s="1104"/>
      <c r="BT9" s="1105"/>
      <c r="BU9" s="1105"/>
      <c r="BV9" s="1105"/>
      <c r="BW9" s="1105"/>
      <c r="BX9" s="1105"/>
      <c r="BY9" s="1105"/>
      <c r="BZ9" s="1105"/>
      <c r="CA9" s="1105"/>
      <c r="CB9" s="1105"/>
      <c r="CC9" s="1105"/>
      <c r="CD9" s="1105"/>
      <c r="CE9" s="1105"/>
      <c r="CF9" s="1105"/>
      <c r="CG9" s="1106"/>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2"/>
      <c r="DW9" s="1083"/>
      <c r="DX9" s="1083"/>
      <c r="DY9" s="1083"/>
      <c r="DZ9" s="1084"/>
      <c r="EA9" s="255"/>
    </row>
    <row r="10" spans="1:131" s="256" customFormat="1" ht="26.25" customHeight="1" x14ac:dyDescent="0.15">
      <c r="A10" s="262">
        <v>4</v>
      </c>
      <c r="B10" s="1109"/>
      <c r="C10" s="1110"/>
      <c r="D10" s="1110"/>
      <c r="E10" s="1110"/>
      <c r="F10" s="1110"/>
      <c r="G10" s="1110"/>
      <c r="H10" s="1110"/>
      <c r="I10" s="1110"/>
      <c r="J10" s="1110"/>
      <c r="K10" s="1110"/>
      <c r="L10" s="1110"/>
      <c r="M10" s="1110"/>
      <c r="N10" s="1110"/>
      <c r="O10" s="1110"/>
      <c r="P10" s="1111"/>
      <c r="Q10" s="1133"/>
      <c r="R10" s="1134"/>
      <c r="S10" s="1134"/>
      <c r="T10" s="1134"/>
      <c r="U10" s="1134"/>
      <c r="V10" s="1134"/>
      <c r="W10" s="1134"/>
      <c r="X10" s="1134"/>
      <c r="Y10" s="1134"/>
      <c r="Z10" s="1134"/>
      <c r="AA10" s="1134"/>
      <c r="AB10" s="1134"/>
      <c r="AC10" s="1134"/>
      <c r="AD10" s="1134"/>
      <c r="AE10" s="1135"/>
      <c r="AF10" s="1115"/>
      <c r="AG10" s="1116"/>
      <c r="AH10" s="1116"/>
      <c r="AI10" s="1116"/>
      <c r="AJ10" s="1117"/>
      <c r="AK10" s="1176"/>
      <c r="AL10" s="1177"/>
      <c r="AM10" s="1177"/>
      <c r="AN10" s="1177"/>
      <c r="AO10" s="1177"/>
      <c r="AP10" s="1177"/>
      <c r="AQ10" s="1177"/>
      <c r="AR10" s="1177"/>
      <c r="AS10" s="1177"/>
      <c r="AT10" s="1177"/>
      <c r="AU10" s="1174"/>
      <c r="AV10" s="1174"/>
      <c r="AW10" s="1174"/>
      <c r="AX10" s="1174"/>
      <c r="AY10" s="1175"/>
      <c r="AZ10" s="253"/>
      <c r="BA10" s="253"/>
      <c r="BB10" s="253"/>
      <c r="BC10" s="253"/>
      <c r="BD10" s="253"/>
      <c r="BE10" s="254"/>
      <c r="BF10" s="254"/>
      <c r="BG10" s="254"/>
      <c r="BH10" s="254"/>
      <c r="BI10" s="254"/>
      <c r="BJ10" s="254"/>
      <c r="BK10" s="254"/>
      <c r="BL10" s="254"/>
      <c r="BM10" s="254"/>
      <c r="BN10" s="254"/>
      <c r="BO10" s="254"/>
      <c r="BP10" s="254"/>
      <c r="BQ10" s="263">
        <v>4</v>
      </c>
      <c r="BR10" s="264"/>
      <c r="BS10" s="1104"/>
      <c r="BT10" s="1105"/>
      <c r="BU10" s="1105"/>
      <c r="BV10" s="1105"/>
      <c r="BW10" s="1105"/>
      <c r="BX10" s="1105"/>
      <c r="BY10" s="1105"/>
      <c r="BZ10" s="1105"/>
      <c r="CA10" s="1105"/>
      <c r="CB10" s="1105"/>
      <c r="CC10" s="1105"/>
      <c r="CD10" s="1105"/>
      <c r="CE10" s="1105"/>
      <c r="CF10" s="1105"/>
      <c r="CG10" s="1106"/>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2"/>
      <c r="DW10" s="1083"/>
      <c r="DX10" s="1083"/>
      <c r="DY10" s="1083"/>
      <c r="DZ10" s="1084"/>
      <c r="EA10" s="255"/>
    </row>
    <row r="11" spans="1:131" s="256" customFormat="1" ht="26.25" customHeight="1" x14ac:dyDescent="0.15">
      <c r="A11" s="262">
        <v>5</v>
      </c>
      <c r="B11" s="1109"/>
      <c r="C11" s="1110"/>
      <c r="D11" s="1110"/>
      <c r="E11" s="1110"/>
      <c r="F11" s="1110"/>
      <c r="G11" s="1110"/>
      <c r="H11" s="1110"/>
      <c r="I11" s="1110"/>
      <c r="J11" s="1110"/>
      <c r="K11" s="1110"/>
      <c r="L11" s="1110"/>
      <c r="M11" s="1110"/>
      <c r="N11" s="1110"/>
      <c r="O11" s="1110"/>
      <c r="P11" s="1111"/>
      <c r="Q11" s="1133"/>
      <c r="R11" s="1134"/>
      <c r="S11" s="1134"/>
      <c r="T11" s="1134"/>
      <c r="U11" s="1134"/>
      <c r="V11" s="1134"/>
      <c r="W11" s="1134"/>
      <c r="X11" s="1134"/>
      <c r="Y11" s="1134"/>
      <c r="Z11" s="1134"/>
      <c r="AA11" s="1134"/>
      <c r="AB11" s="1134"/>
      <c r="AC11" s="1134"/>
      <c r="AD11" s="1134"/>
      <c r="AE11" s="1135"/>
      <c r="AF11" s="1115"/>
      <c r="AG11" s="1116"/>
      <c r="AH11" s="1116"/>
      <c r="AI11" s="1116"/>
      <c r="AJ11" s="1117"/>
      <c r="AK11" s="1176"/>
      <c r="AL11" s="1177"/>
      <c r="AM11" s="1177"/>
      <c r="AN11" s="1177"/>
      <c r="AO11" s="1177"/>
      <c r="AP11" s="1177"/>
      <c r="AQ11" s="1177"/>
      <c r="AR11" s="1177"/>
      <c r="AS11" s="1177"/>
      <c r="AT11" s="1177"/>
      <c r="AU11" s="1174"/>
      <c r="AV11" s="1174"/>
      <c r="AW11" s="1174"/>
      <c r="AX11" s="1174"/>
      <c r="AY11" s="1175"/>
      <c r="AZ11" s="253"/>
      <c r="BA11" s="253"/>
      <c r="BB11" s="253"/>
      <c r="BC11" s="253"/>
      <c r="BD11" s="253"/>
      <c r="BE11" s="254"/>
      <c r="BF11" s="254"/>
      <c r="BG11" s="254"/>
      <c r="BH11" s="254"/>
      <c r="BI11" s="254"/>
      <c r="BJ11" s="254"/>
      <c r="BK11" s="254"/>
      <c r="BL11" s="254"/>
      <c r="BM11" s="254"/>
      <c r="BN11" s="254"/>
      <c r="BO11" s="254"/>
      <c r="BP11" s="254"/>
      <c r="BQ11" s="263">
        <v>5</v>
      </c>
      <c r="BR11" s="264"/>
      <c r="BS11" s="1104"/>
      <c r="BT11" s="1105"/>
      <c r="BU11" s="1105"/>
      <c r="BV11" s="1105"/>
      <c r="BW11" s="1105"/>
      <c r="BX11" s="1105"/>
      <c r="BY11" s="1105"/>
      <c r="BZ11" s="1105"/>
      <c r="CA11" s="1105"/>
      <c r="CB11" s="1105"/>
      <c r="CC11" s="1105"/>
      <c r="CD11" s="1105"/>
      <c r="CE11" s="1105"/>
      <c r="CF11" s="1105"/>
      <c r="CG11" s="1106"/>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2"/>
      <c r="DW11" s="1083"/>
      <c r="DX11" s="1083"/>
      <c r="DY11" s="1083"/>
      <c r="DZ11" s="1084"/>
      <c r="EA11" s="255"/>
    </row>
    <row r="12" spans="1:131" s="256" customFormat="1" ht="26.25" customHeight="1" x14ac:dyDescent="0.15">
      <c r="A12" s="262">
        <v>6</v>
      </c>
      <c r="B12" s="1109"/>
      <c r="C12" s="1110"/>
      <c r="D12" s="1110"/>
      <c r="E12" s="1110"/>
      <c r="F12" s="1110"/>
      <c r="G12" s="1110"/>
      <c r="H12" s="1110"/>
      <c r="I12" s="1110"/>
      <c r="J12" s="1110"/>
      <c r="K12" s="1110"/>
      <c r="L12" s="1110"/>
      <c r="M12" s="1110"/>
      <c r="N12" s="1110"/>
      <c r="O12" s="1110"/>
      <c r="P12" s="1111"/>
      <c r="Q12" s="1133"/>
      <c r="R12" s="1134"/>
      <c r="S12" s="1134"/>
      <c r="T12" s="1134"/>
      <c r="U12" s="1134"/>
      <c r="V12" s="1134"/>
      <c r="W12" s="1134"/>
      <c r="X12" s="1134"/>
      <c r="Y12" s="1134"/>
      <c r="Z12" s="1134"/>
      <c r="AA12" s="1134"/>
      <c r="AB12" s="1134"/>
      <c r="AC12" s="1134"/>
      <c r="AD12" s="1134"/>
      <c r="AE12" s="1135"/>
      <c r="AF12" s="1115"/>
      <c r="AG12" s="1116"/>
      <c r="AH12" s="1116"/>
      <c r="AI12" s="1116"/>
      <c r="AJ12" s="1117"/>
      <c r="AK12" s="1176"/>
      <c r="AL12" s="1177"/>
      <c r="AM12" s="1177"/>
      <c r="AN12" s="1177"/>
      <c r="AO12" s="1177"/>
      <c r="AP12" s="1177"/>
      <c r="AQ12" s="1177"/>
      <c r="AR12" s="1177"/>
      <c r="AS12" s="1177"/>
      <c r="AT12" s="1177"/>
      <c r="AU12" s="1174"/>
      <c r="AV12" s="1174"/>
      <c r="AW12" s="1174"/>
      <c r="AX12" s="1174"/>
      <c r="AY12" s="1175"/>
      <c r="AZ12" s="253"/>
      <c r="BA12" s="253"/>
      <c r="BB12" s="253"/>
      <c r="BC12" s="253"/>
      <c r="BD12" s="253"/>
      <c r="BE12" s="254"/>
      <c r="BF12" s="254"/>
      <c r="BG12" s="254"/>
      <c r="BH12" s="254"/>
      <c r="BI12" s="254"/>
      <c r="BJ12" s="254"/>
      <c r="BK12" s="254"/>
      <c r="BL12" s="254"/>
      <c r="BM12" s="254"/>
      <c r="BN12" s="254"/>
      <c r="BO12" s="254"/>
      <c r="BP12" s="254"/>
      <c r="BQ12" s="263">
        <v>6</v>
      </c>
      <c r="BR12" s="264"/>
      <c r="BS12" s="1104"/>
      <c r="BT12" s="1105"/>
      <c r="BU12" s="1105"/>
      <c r="BV12" s="1105"/>
      <c r="BW12" s="1105"/>
      <c r="BX12" s="1105"/>
      <c r="BY12" s="1105"/>
      <c r="BZ12" s="1105"/>
      <c r="CA12" s="1105"/>
      <c r="CB12" s="1105"/>
      <c r="CC12" s="1105"/>
      <c r="CD12" s="1105"/>
      <c r="CE12" s="1105"/>
      <c r="CF12" s="1105"/>
      <c r="CG12" s="1106"/>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2"/>
      <c r="DW12" s="1083"/>
      <c r="DX12" s="1083"/>
      <c r="DY12" s="1083"/>
      <c r="DZ12" s="1084"/>
      <c r="EA12" s="255"/>
    </row>
    <row r="13" spans="1:131" s="256" customFormat="1" ht="26.25" customHeight="1" x14ac:dyDescent="0.15">
      <c r="A13" s="262">
        <v>7</v>
      </c>
      <c r="B13" s="1109"/>
      <c r="C13" s="1110"/>
      <c r="D13" s="1110"/>
      <c r="E13" s="1110"/>
      <c r="F13" s="1110"/>
      <c r="G13" s="1110"/>
      <c r="H13" s="1110"/>
      <c r="I13" s="1110"/>
      <c r="J13" s="1110"/>
      <c r="K13" s="1110"/>
      <c r="L13" s="1110"/>
      <c r="M13" s="1110"/>
      <c r="N13" s="1110"/>
      <c r="O13" s="1110"/>
      <c r="P13" s="1111"/>
      <c r="Q13" s="1133"/>
      <c r="R13" s="1134"/>
      <c r="S13" s="1134"/>
      <c r="T13" s="1134"/>
      <c r="U13" s="1134"/>
      <c r="V13" s="1134"/>
      <c r="W13" s="1134"/>
      <c r="X13" s="1134"/>
      <c r="Y13" s="1134"/>
      <c r="Z13" s="1134"/>
      <c r="AA13" s="1134"/>
      <c r="AB13" s="1134"/>
      <c r="AC13" s="1134"/>
      <c r="AD13" s="1134"/>
      <c r="AE13" s="1135"/>
      <c r="AF13" s="1115"/>
      <c r="AG13" s="1116"/>
      <c r="AH13" s="1116"/>
      <c r="AI13" s="1116"/>
      <c r="AJ13" s="1117"/>
      <c r="AK13" s="1176"/>
      <c r="AL13" s="1177"/>
      <c r="AM13" s="1177"/>
      <c r="AN13" s="1177"/>
      <c r="AO13" s="1177"/>
      <c r="AP13" s="1177"/>
      <c r="AQ13" s="1177"/>
      <c r="AR13" s="1177"/>
      <c r="AS13" s="1177"/>
      <c r="AT13" s="1177"/>
      <c r="AU13" s="1174"/>
      <c r="AV13" s="1174"/>
      <c r="AW13" s="1174"/>
      <c r="AX13" s="1174"/>
      <c r="AY13" s="1175"/>
      <c r="AZ13" s="253"/>
      <c r="BA13" s="253"/>
      <c r="BB13" s="253"/>
      <c r="BC13" s="253"/>
      <c r="BD13" s="253"/>
      <c r="BE13" s="254"/>
      <c r="BF13" s="254"/>
      <c r="BG13" s="254"/>
      <c r="BH13" s="254"/>
      <c r="BI13" s="254"/>
      <c r="BJ13" s="254"/>
      <c r="BK13" s="254"/>
      <c r="BL13" s="254"/>
      <c r="BM13" s="254"/>
      <c r="BN13" s="254"/>
      <c r="BO13" s="254"/>
      <c r="BP13" s="254"/>
      <c r="BQ13" s="263">
        <v>7</v>
      </c>
      <c r="BR13" s="264"/>
      <c r="BS13" s="1104"/>
      <c r="BT13" s="1105"/>
      <c r="BU13" s="1105"/>
      <c r="BV13" s="1105"/>
      <c r="BW13" s="1105"/>
      <c r="BX13" s="1105"/>
      <c r="BY13" s="1105"/>
      <c r="BZ13" s="1105"/>
      <c r="CA13" s="1105"/>
      <c r="CB13" s="1105"/>
      <c r="CC13" s="1105"/>
      <c r="CD13" s="1105"/>
      <c r="CE13" s="1105"/>
      <c r="CF13" s="1105"/>
      <c r="CG13" s="1106"/>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2"/>
      <c r="DW13" s="1083"/>
      <c r="DX13" s="1083"/>
      <c r="DY13" s="1083"/>
      <c r="DZ13" s="1084"/>
      <c r="EA13" s="255"/>
    </row>
    <row r="14" spans="1:131" s="256" customFormat="1" ht="26.25" customHeight="1" x14ac:dyDescent="0.15">
      <c r="A14" s="262">
        <v>8</v>
      </c>
      <c r="B14" s="1109"/>
      <c r="C14" s="1110"/>
      <c r="D14" s="1110"/>
      <c r="E14" s="1110"/>
      <c r="F14" s="1110"/>
      <c r="G14" s="1110"/>
      <c r="H14" s="1110"/>
      <c r="I14" s="1110"/>
      <c r="J14" s="1110"/>
      <c r="K14" s="1110"/>
      <c r="L14" s="1110"/>
      <c r="M14" s="1110"/>
      <c r="N14" s="1110"/>
      <c r="O14" s="1110"/>
      <c r="P14" s="1111"/>
      <c r="Q14" s="1133"/>
      <c r="R14" s="1134"/>
      <c r="S14" s="1134"/>
      <c r="T14" s="1134"/>
      <c r="U14" s="1134"/>
      <c r="V14" s="1134"/>
      <c r="W14" s="1134"/>
      <c r="X14" s="1134"/>
      <c r="Y14" s="1134"/>
      <c r="Z14" s="1134"/>
      <c r="AA14" s="1134"/>
      <c r="AB14" s="1134"/>
      <c r="AC14" s="1134"/>
      <c r="AD14" s="1134"/>
      <c r="AE14" s="1135"/>
      <c r="AF14" s="1115"/>
      <c r="AG14" s="1116"/>
      <c r="AH14" s="1116"/>
      <c r="AI14" s="1116"/>
      <c r="AJ14" s="1117"/>
      <c r="AK14" s="1176"/>
      <c r="AL14" s="1177"/>
      <c r="AM14" s="1177"/>
      <c r="AN14" s="1177"/>
      <c r="AO14" s="1177"/>
      <c r="AP14" s="1177"/>
      <c r="AQ14" s="1177"/>
      <c r="AR14" s="1177"/>
      <c r="AS14" s="1177"/>
      <c r="AT14" s="1177"/>
      <c r="AU14" s="1174"/>
      <c r="AV14" s="1174"/>
      <c r="AW14" s="1174"/>
      <c r="AX14" s="1174"/>
      <c r="AY14" s="1175"/>
      <c r="AZ14" s="253"/>
      <c r="BA14" s="253"/>
      <c r="BB14" s="253"/>
      <c r="BC14" s="253"/>
      <c r="BD14" s="253"/>
      <c r="BE14" s="254"/>
      <c r="BF14" s="254"/>
      <c r="BG14" s="254"/>
      <c r="BH14" s="254"/>
      <c r="BI14" s="254"/>
      <c r="BJ14" s="254"/>
      <c r="BK14" s="254"/>
      <c r="BL14" s="254"/>
      <c r="BM14" s="254"/>
      <c r="BN14" s="254"/>
      <c r="BO14" s="254"/>
      <c r="BP14" s="254"/>
      <c r="BQ14" s="263">
        <v>8</v>
      </c>
      <c r="BR14" s="264"/>
      <c r="BS14" s="1104"/>
      <c r="BT14" s="1105"/>
      <c r="BU14" s="1105"/>
      <c r="BV14" s="1105"/>
      <c r="BW14" s="1105"/>
      <c r="BX14" s="1105"/>
      <c r="BY14" s="1105"/>
      <c r="BZ14" s="1105"/>
      <c r="CA14" s="1105"/>
      <c r="CB14" s="1105"/>
      <c r="CC14" s="1105"/>
      <c r="CD14" s="1105"/>
      <c r="CE14" s="1105"/>
      <c r="CF14" s="1105"/>
      <c r="CG14" s="1106"/>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2"/>
      <c r="DW14" s="1083"/>
      <c r="DX14" s="1083"/>
      <c r="DY14" s="1083"/>
      <c r="DZ14" s="1084"/>
      <c r="EA14" s="255"/>
    </row>
    <row r="15" spans="1:131" s="256" customFormat="1" ht="26.25" customHeight="1" x14ac:dyDescent="0.15">
      <c r="A15" s="262">
        <v>9</v>
      </c>
      <c r="B15" s="1109"/>
      <c r="C15" s="1110"/>
      <c r="D15" s="1110"/>
      <c r="E15" s="1110"/>
      <c r="F15" s="1110"/>
      <c r="G15" s="1110"/>
      <c r="H15" s="1110"/>
      <c r="I15" s="1110"/>
      <c r="J15" s="1110"/>
      <c r="K15" s="1110"/>
      <c r="L15" s="1110"/>
      <c r="M15" s="1110"/>
      <c r="N15" s="1110"/>
      <c r="O15" s="1110"/>
      <c r="P15" s="1111"/>
      <c r="Q15" s="1133"/>
      <c r="R15" s="1134"/>
      <c r="S15" s="1134"/>
      <c r="T15" s="1134"/>
      <c r="U15" s="1134"/>
      <c r="V15" s="1134"/>
      <c r="W15" s="1134"/>
      <c r="X15" s="1134"/>
      <c r="Y15" s="1134"/>
      <c r="Z15" s="1134"/>
      <c r="AA15" s="1134"/>
      <c r="AB15" s="1134"/>
      <c r="AC15" s="1134"/>
      <c r="AD15" s="1134"/>
      <c r="AE15" s="1135"/>
      <c r="AF15" s="1115"/>
      <c r="AG15" s="1116"/>
      <c r="AH15" s="1116"/>
      <c r="AI15" s="1116"/>
      <c r="AJ15" s="1117"/>
      <c r="AK15" s="1176"/>
      <c r="AL15" s="1177"/>
      <c r="AM15" s="1177"/>
      <c r="AN15" s="1177"/>
      <c r="AO15" s="1177"/>
      <c r="AP15" s="1177"/>
      <c r="AQ15" s="1177"/>
      <c r="AR15" s="1177"/>
      <c r="AS15" s="1177"/>
      <c r="AT15" s="1177"/>
      <c r="AU15" s="1174"/>
      <c r="AV15" s="1174"/>
      <c r="AW15" s="1174"/>
      <c r="AX15" s="1174"/>
      <c r="AY15" s="1175"/>
      <c r="AZ15" s="253"/>
      <c r="BA15" s="253"/>
      <c r="BB15" s="253"/>
      <c r="BC15" s="253"/>
      <c r="BD15" s="253"/>
      <c r="BE15" s="254"/>
      <c r="BF15" s="254"/>
      <c r="BG15" s="254"/>
      <c r="BH15" s="254"/>
      <c r="BI15" s="254"/>
      <c r="BJ15" s="254"/>
      <c r="BK15" s="254"/>
      <c r="BL15" s="254"/>
      <c r="BM15" s="254"/>
      <c r="BN15" s="254"/>
      <c r="BO15" s="254"/>
      <c r="BP15" s="254"/>
      <c r="BQ15" s="263">
        <v>9</v>
      </c>
      <c r="BR15" s="264"/>
      <c r="BS15" s="1104"/>
      <c r="BT15" s="1105"/>
      <c r="BU15" s="1105"/>
      <c r="BV15" s="1105"/>
      <c r="BW15" s="1105"/>
      <c r="BX15" s="1105"/>
      <c r="BY15" s="1105"/>
      <c r="BZ15" s="1105"/>
      <c r="CA15" s="1105"/>
      <c r="CB15" s="1105"/>
      <c r="CC15" s="1105"/>
      <c r="CD15" s="1105"/>
      <c r="CE15" s="1105"/>
      <c r="CF15" s="1105"/>
      <c r="CG15" s="1106"/>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2"/>
      <c r="DW15" s="1083"/>
      <c r="DX15" s="1083"/>
      <c r="DY15" s="1083"/>
      <c r="DZ15" s="1084"/>
      <c r="EA15" s="255"/>
    </row>
    <row r="16" spans="1:131" s="256" customFormat="1" ht="26.25" customHeight="1" x14ac:dyDescent="0.15">
      <c r="A16" s="262">
        <v>10</v>
      </c>
      <c r="B16" s="1109"/>
      <c r="C16" s="1110"/>
      <c r="D16" s="1110"/>
      <c r="E16" s="1110"/>
      <c r="F16" s="1110"/>
      <c r="G16" s="1110"/>
      <c r="H16" s="1110"/>
      <c r="I16" s="1110"/>
      <c r="J16" s="1110"/>
      <c r="K16" s="1110"/>
      <c r="L16" s="1110"/>
      <c r="M16" s="1110"/>
      <c r="N16" s="1110"/>
      <c r="O16" s="1110"/>
      <c r="P16" s="1111"/>
      <c r="Q16" s="1133"/>
      <c r="R16" s="1134"/>
      <c r="S16" s="1134"/>
      <c r="T16" s="1134"/>
      <c r="U16" s="1134"/>
      <c r="V16" s="1134"/>
      <c r="W16" s="1134"/>
      <c r="X16" s="1134"/>
      <c r="Y16" s="1134"/>
      <c r="Z16" s="1134"/>
      <c r="AA16" s="1134"/>
      <c r="AB16" s="1134"/>
      <c r="AC16" s="1134"/>
      <c r="AD16" s="1134"/>
      <c r="AE16" s="1135"/>
      <c r="AF16" s="1115"/>
      <c r="AG16" s="1116"/>
      <c r="AH16" s="1116"/>
      <c r="AI16" s="1116"/>
      <c r="AJ16" s="1117"/>
      <c r="AK16" s="1176"/>
      <c r="AL16" s="1177"/>
      <c r="AM16" s="1177"/>
      <c r="AN16" s="1177"/>
      <c r="AO16" s="1177"/>
      <c r="AP16" s="1177"/>
      <c r="AQ16" s="1177"/>
      <c r="AR16" s="1177"/>
      <c r="AS16" s="1177"/>
      <c r="AT16" s="1177"/>
      <c r="AU16" s="1174"/>
      <c r="AV16" s="1174"/>
      <c r="AW16" s="1174"/>
      <c r="AX16" s="1174"/>
      <c r="AY16" s="1175"/>
      <c r="AZ16" s="253"/>
      <c r="BA16" s="253"/>
      <c r="BB16" s="253"/>
      <c r="BC16" s="253"/>
      <c r="BD16" s="253"/>
      <c r="BE16" s="254"/>
      <c r="BF16" s="254"/>
      <c r="BG16" s="254"/>
      <c r="BH16" s="254"/>
      <c r="BI16" s="254"/>
      <c r="BJ16" s="254"/>
      <c r="BK16" s="254"/>
      <c r="BL16" s="254"/>
      <c r="BM16" s="254"/>
      <c r="BN16" s="254"/>
      <c r="BO16" s="254"/>
      <c r="BP16" s="254"/>
      <c r="BQ16" s="263">
        <v>10</v>
      </c>
      <c r="BR16" s="264"/>
      <c r="BS16" s="1104"/>
      <c r="BT16" s="1105"/>
      <c r="BU16" s="1105"/>
      <c r="BV16" s="1105"/>
      <c r="BW16" s="1105"/>
      <c r="BX16" s="1105"/>
      <c r="BY16" s="1105"/>
      <c r="BZ16" s="1105"/>
      <c r="CA16" s="1105"/>
      <c r="CB16" s="1105"/>
      <c r="CC16" s="1105"/>
      <c r="CD16" s="1105"/>
      <c r="CE16" s="1105"/>
      <c r="CF16" s="1105"/>
      <c r="CG16" s="1106"/>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2"/>
      <c r="DW16" s="1083"/>
      <c r="DX16" s="1083"/>
      <c r="DY16" s="1083"/>
      <c r="DZ16" s="1084"/>
      <c r="EA16" s="255"/>
    </row>
    <row r="17" spans="1:131" s="256" customFormat="1" ht="26.25" customHeight="1" x14ac:dyDescent="0.15">
      <c r="A17" s="262">
        <v>11</v>
      </c>
      <c r="B17" s="1109"/>
      <c r="C17" s="1110"/>
      <c r="D17" s="1110"/>
      <c r="E17" s="1110"/>
      <c r="F17" s="1110"/>
      <c r="G17" s="1110"/>
      <c r="H17" s="1110"/>
      <c r="I17" s="1110"/>
      <c r="J17" s="1110"/>
      <c r="K17" s="1110"/>
      <c r="L17" s="1110"/>
      <c r="M17" s="1110"/>
      <c r="N17" s="1110"/>
      <c r="O17" s="1110"/>
      <c r="P17" s="1111"/>
      <c r="Q17" s="1133"/>
      <c r="R17" s="1134"/>
      <c r="S17" s="1134"/>
      <c r="T17" s="1134"/>
      <c r="U17" s="1134"/>
      <c r="V17" s="1134"/>
      <c r="W17" s="1134"/>
      <c r="X17" s="1134"/>
      <c r="Y17" s="1134"/>
      <c r="Z17" s="1134"/>
      <c r="AA17" s="1134"/>
      <c r="AB17" s="1134"/>
      <c r="AC17" s="1134"/>
      <c r="AD17" s="1134"/>
      <c r="AE17" s="1135"/>
      <c r="AF17" s="1115"/>
      <c r="AG17" s="1116"/>
      <c r="AH17" s="1116"/>
      <c r="AI17" s="1116"/>
      <c r="AJ17" s="1117"/>
      <c r="AK17" s="1176"/>
      <c r="AL17" s="1177"/>
      <c r="AM17" s="1177"/>
      <c r="AN17" s="1177"/>
      <c r="AO17" s="1177"/>
      <c r="AP17" s="1177"/>
      <c r="AQ17" s="1177"/>
      <c r="AR17" s="1177"/>
      <c r="AS17" s="1177"/>
      <c r="AT17" s="1177"/>
      <c r="AU17" s="1174"/>
      <c r="AV17" s="1174"/>
      <c r="AW17" s="1174"/>
      <c r="AX17" s="1174"/>
      <c r="AY17" s="1175"/>
      <c r="AZ17" s="253"/>
      <c r="BA17" s="253"/>
      <c r="BB17" s="253"/>
      <c r="BC17" s="253"/>
      <c r="BD17" s="253"/>
      <c r="BE17" s="254"/>
      <c r="BF17" s="254"/>
      <c r="BG17" s="254"/>
      <c r="BH17" s="254"/>
      <c r="BI17" s="254"/>
      <c r="BJ17" s="254"/>
      <c r="BK17" s="254"/>
      <c r="BL17" s="254"/>
      <c r="BM17" s="254"/>
      <c r="BN17" s="254"/>
      <c r="BO17" s="254"/>
      <c r="BP17" s="254"/>
      <c r="BQ17" s="263">
        <v>11</v>
      </c>
      <c r="BR17" s="264"/>
      <c r="BS17" s="1104"/>
      <c r="BT17" s="1105"/>
      <c r="BU17" s="1105"/>
      <c r="BV17" s="1105"/>
      <c r="BW17" s="1105"/>
      <c r="BX17" s="1105"/>
      <c r="BY17" s="1105"/>
      <c r="BZ17" s="1105"/>
      <c r="CA17" s="1105"/>
      <c r="CB17" s="1105"/>
      <c r="CC17" s="1105"/>
      <c r="CD17" s="1105"/>
      <c r="CE17" s="1105"/>
      <c r="CF17" s="1105"/>
      <c r="CG17" s="1106"/>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2"/>
      <c r="DW17" s="1083"/>
      <c r="DX17" s="1083"/>
      <c r="DY17" s="1083"/>
      <c r="DZ17" s="1084"/>
      <c r="EA17" s="255"/>
    </row>
    <row r="18" spans="1:131" s="256" customFormat="1" ht="26.25" customHeight="1" x14ac:dyDescent="0.15">
      <c r="A18" s="262">
        <v>12</v>
      </c>
      <c r="B18" s="1109"/>
      <c r="C18" s="1110"/>
      <c r="D18" s="1110"/>
      <c r="E18" s="1110"/>
      <c r="F18" s="1110"/>
      <c r="G18" s="1110"/>
      <c r="H18" s="1110"/>
      <c r="I18" s="1110"/>
      <c r="J18" s="1110"/>
      <c r="K18" s="1110"/>
      <c r="L18" s="1110"/>
      <c r="M18" s="1110"/>
      <c r="N18" s="1110"/>
      <c r="O18" s="1110"/>
      <c r="P18" s="1111"/>
      <c r="Q18" s="1133"/>
      <c r="R18" s="1134"/>
      <c r="S18" s="1134"/>
      <c r="T18" s="1134"/>
      <c r="U18" s="1134"/>
      <c r="V18" s="1134"/>
      <c r="W18" s="1134"/>
      <c r="X18" s="1134"/>
      <c r="Y18" s="1134"/>
      <c r="Z18" s="1134"/>
      <c r="AA18" s="1134"/>
      <c r="AB18" s="1134"/>
      <c r="AC18" s="1134"/>
      <c r="AD18" s="1134"/>
      <c r="AE18" s="1135"/>
      <c r="AF18" s="1115"/>
      <c r="AG18" s="1116"/>
      <c r="AH18" s="1116"/>
      <c r="AI18" s="1116"/>
      <c r="AJ18" s="1117"/>
      <c r="AK18" s="1176"/>
      <c r="AL18" s="1177"/>
      <c r="AM18" s="1177"/>
      <c r="AN18" s="1177"/>
      <c r="AO18" s="1177"/>
      <c r="AP18" s="1177"/>
      <c r="AQ18" s="1177"/>
      <c r="AR18" s="1177"/>
      <c r="AS18" s="1177"/>
      <c r="AT18" s="1177"/>
      <c r="AU18" s="1174"/>
      <c r="AV18" s="1174"/>
      <c r="AW18" s="1174"/>
      <c r="AX18" s="1174"/>
      <c r="AY18" s="1175"/>
      <c r="AZ18" s="253"/>
      <c r="BA18" s="253"/>
      <c r="BB18" s="253"/>
      <c r="BC18" s="253"/>
      <c r="BD18" s="253"/>
      <c r="BE18" s="254"/>
      <c r="BF18" s="254"/>
      <c r="BG18" s="254"/>
      <c r="BH18" s="254"/>
      <c r="BI18" s="254"/>
      <c r="BJ18" s="254"/>
      <c r="BK18" s="254"/>
      <c r="BL18" s="254"/>
      <c r="BM18" s="254"/>
      <c r="BN18" s="254"/>
      <c r="BO18" s="254"/>
      <c r="BP18" s="254"/>
      <c r="BQ18" s="263">
        <v>12</v>
      </c>
      <c r="BR18" s="264"/>
      <c r="BS18" s="1104"/>
      <c r="BT18" s="1105"/>
      <c r="BU18" s="1105"/>
      <c r="BV18" s="1105"/>
      <c r="BW18" s="1105"/>
      <c r="BX18" s="1105"/>
      <c r="BY18" s="1105"/>
      <c r="BZ18" s="1105"/>
      <c r="CA18" s="1105"/>
      <c r="CB18" s="1105"/>
      <c r="CC18" s="1105"/>
      <c r="CD18" s="1105"/>
      <c r="CE18" s="1105"/>
      <c r="CF18" s="1105"/>
      <c r="CG18" s="1106"/>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2"/>
      <c r="DW18" s="1083"/>
      <c r="DX18" s="1083"/>
      <c r="DY18" s="1083"/>
      <c r="DZ18" s="1084"/>
      <c r="EA18" s="255"/>
    </row>
    <row r="19" spans="1:131" s="256" customFormat="1" ht="26.25" customHeight="1" x14ac:dyDescent="0.15">
      <c r="A19" s="262">
        <v>13</v>
      </c>
      <c r="B19" s="1109"/>
      <c r="C19" s="1110"/>
      <c r="D19" s="1110"/>
      <c r="E19" s="1110"/>
      <c r="F19" s="1110"/>
      <c r="G19" s="1110"/>
      <c r="H19" s="1110"/>
      <c r="I19" s="1110"/>
      <c r="J19" s="1110"/>
      <c r="K19" s="1110"/>
      <c r="L19" s="1110"/>
      <c r="M19" s="1110"/>
      <c r="N19" s="1110"/>
      <c r="O19" s="1110"/>
      <c r="P19" s="1111"/>
      <c r="Q19" s="1133"/>
      <c r="R19" s="1134"/>
      <c r="S19" s="1134"/>
      <c r="T19" s="1134"/>
      <c r="U19" s="1134"/>
      <c r="V19" s="1134"/>
      <c r="W19" s="1134"/>
      <c r="X19" s="1134"/>
      <c r="Y19" s="1134"/>
      <c r="Z19" s="1134"/>
      <c r="AA19" s="1134"/>
      <c r="AB19" s="1134"/>
      <c r="AC19" s="1134"/>
      <c r="AD19" s="1134"/>
      <c r="AE19" s="1135"/>
      <c r="AF19" s="1115"/>
      <c r="AG19" s="1116"/>
      <c r="AH19" s="1116"/>
      <c r="AI19" s="1116"/>
      <c r="AJ19" s="1117"/>
      <c r="AK19" s="1176"/>
      <c r="AL19" s="1177"/>
      <c r="AM19" s="1177"/>
      <c r="AN19" s="1177"/>
      <c r="AO19" s="1177"/>
      <c r="AP19" s="1177"/>
      <c r="AQ19" s="1177"/>
      <c r="AR19" s="1177"/>
      <c r="AS19" s="1177"/>
      <c r="AT19" s="1177"/>
      <c r="AU19" s="1174"/>
      <c r="AV19" s="1174"/>
      <c r="AW19" s="1174"/>
      <c r="AX19" s="1174"/>
      <c r="AY19" s="1175"/>
      <c r="AZ19" s="253"/>
      <c r="BA19" s="253"/>
      <c r="BB19" s="253"/>
      <c r="BC19" s="253"/>
      <c r="BD19" s="253"/>
      <c r="BE19" s="254"/>
      <c r="BF19" s="254"/>
      <c r="BG19" s="254"/>
      <c r="BH19" s="254"/>
      <c r="BI19" s="254"/>
      <c r="BJ19" s="254"/>
      <c r="BK19" s="254"/>
      <c r="BL19" s="254"/>
      <c r="BM19" s="254"/>
      <c r="BN19" s="254"/>
      <c r="BO19" s="254"/>
      <c r="BP19" s="254"/>
      <c r="BQ19" s="263">
        <v>13</v>
      </c>
      <c r="BR19" s="264"/>
      <c r="BS19" s="1104"/>
      <c r="BT19" s="1105"/>
      <c r="BU19" s="1105"/>
      <c r="BV19" s="1105"/>
      <c r="BW19" s="1105"/>
      <c r="BX19" s="1105"/>
      <c r="BY19" s="1105"/>
      <c r="BZ19" s="1105"/>
      <c r="CA19" s="1105"/>
      <c r="CB19" s="1105"/>
      <c r="CC19" s="1105"/>
      <c r="CD19" s="1105"/>
      <c r="CE19" s="1105"/>
      <c r="CF19" s="1105"/>
      <c r="CG19" s="1106"/>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2"/>
      <c r="DW19" s="1083"/>
      <c r="DX19" s="1083"/>
      <c r="DY19" s="1083"/>
      <c r="DZ19" s="1084"/>
      <c r="EA19" s="255"/>
    </row>
    <row r="20" spans="1:131" s="256" customFormat="1" ht="26.25" customHeight="1" x14ac:dyDescent="0.15">
      <c r="A20" s="262">
        <v>14</v>
      </c>
      <c r="B20" s="1109"/>
      <c r="C20" s="1110"/>
      <c r="D20" s="1110"/>
      <c r="E20" s="1110"/>
      <c r="F20" s="1110"/>
      <c r="G20" s="1110"/>
      <c r="H20" s="1110"/>
      <c r="I20" s="1110"/>
      <c r="J20" s="1110"/>
      <c r="K20" s="1110"/>
      <c r="L20" s="1110"/>
      <c r="M20" s="1110"/>
      <c r="N20" s="1110"/>
      <c r="O20" s="1110"/>
      <c r="P20" s="1111"/>
      <c r="Q20" s="1133"/>
      <c r="R20" s="1134"/>
      <c r="S20" s="1134"/>
      <c r="T20" s="1134"/>
      <c r="U20" s="1134"/>
      <c r="V20" s="1134"/>
      <c r="W20" s="1134"/>
      <c r="X20" s="1134"/>
      <c r="Y20" s="1134"/>
      <c r="Z20" s="1134"/>
      <c r="AA20" s="1134"/>
      <c r="AB20" s="1134"/>
      <c r="AC20" s="1134"/>
      <c r="AD20" s="1134"/>
      <c r="AE20" s="1135"/>
      <c r="AF20" s="1115"/>
      <c r="AG20" s="1116"/>
      <c r="AH20" s="1116"/>
      <c r="AI20" s="1116"/>
      <c r="AJ20" s="1117"/>
      <c r="AK20" s="1176"/>
      <c r="AL20" s="1177"/>
      <c r="AM20" s="1177"/>
      <c r="AN20" s="1177"/>
      <c r="AO20" s="1177"/>
      <c r="AP20" s="1177"/>
      <c r="AQ20" s="1177"/>
      <c r="AR20" s="1177"/>
      <c r="AS20" s="1177"/>
      <c r="AT20" s="1177"/>
      <c r="AU20" s="1174"/>
      <c r="AV20" s="1174"/>
      <c r="AW20" s="1174"/>
      <c r="AX20" s="1174"/>
      <c r="AY20" s="1175"/>
      <c r="AZ20" s="253"/>
      <c r="BA20" s="253"/>
      <c r="BB20" s="253"/>
      <c r="BC20" s="253"/>
      <c r="BD20" s="253"/>
      <c r="BE20" s="254"/>
      <c r="BF20" s="254"/>
      <c r="BG20" s="254"/>
      <c r="BH20" s="254"/>
      <c r="BI20" s="254"/>
      <c r="BJ20" s="254"/>
      <c r="BK20" s="254"/>
      <c r="BL20" s="254"/>
      <c r="BM20" s="254"/>
      <c r="BN20" s="254"/>
      <c r="BO20" s="254"/>
      <c r="BP20" s="254"/>
      <c r="BQ20" s="263">
        <v>14</v>
      </c>
      <c r="BR20" s="264"/>
      <c r="BS20" s="1104"/>
      <c r="BT20" s="1105"/>
      <c r="BU20" s="1105"/>
      <c r="BV20" s="1105"/>
      <c r="BW20" s="1105"/>
      <c r="BX20" s="1105"/>
      <c r="BY20" s="1105"/>
      <c r="BZ20" s="1105"/>
      <c r="CA20" s="1105"/>
      <c r="CB20" s="1105"/>
      <c r="CC20" s="1105"/>
      <c r="CD20" s="1105"/>
      <c r="CE20" s="1105"/>
      <c r="CF20" s="1105"/>
      <c r="CG20" s="1106"/>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2"/>
      <c r="DW20" s="1083"/>
      <c r="DX20" s="1083"/>
      <c r="DY20" s="1083"/>
      <c r="DZ20" s="1084"/>
      <c r="EA20" s="255"/>
    </row>
    <row r="21" spans="1:131" s="256" customFormat="1" ht="26.25" customHeight="1" thickBot="1" x14ac:dyDescent="0.2">
      <c r="A21" s="262">
        <v>15</v>
      </c>
      <c r="B21" s="1109"/>
      <c r="C21" s="1110"/>
      <c r="D21" s="1110"/>
      <c r="E21" s="1110"/>
      <c r="F21" s="1110"/>
      <c r="G21" s="1110"/>
      <c r="H21" s="1110"/>
      <c r="I21" s="1110"/>
      <c r="J21" s="1110"/>
      <c r="K21" s="1110"/>
      <c r="L21" s="1110"/>
      <c r="M21" s="1110"/>
      <c r="N21" s="1110"/>
      <c r="O21" s="1110"/>
      <c r="P21" s="1111"/>
      <c r="Q21" s="1133"/>
      <c r="R21" s="1134"/>
      <c r="S21" s="1134"/>
      <c r="T21" s="1134"/>
      <c r="U21" s="1134"/>
      <c r="V21" s="1134"/>
      <c r="W21" s="1134"/>
      <c r="X21" s="1134"/>
      <c r="Y21" s="1134"/>
      <c r="Z21" s="1134"/>
      <c r="AA21" s="1134"/>
      <c r="AB21" s="1134"/>
      <c r="AC21" s="1134"/>
      <c r="AD21" s="1134"/>
      <c r="AE21" s="1135"/>
      <c r="AF21" s="1115"/>
      <c r="AG21" s="1116"/>
      <c r="AH21" s="1116"/>
      <c r="AI21" s="1116"/>
      <c r="AJ21" s="1117"/>
      <c r="AK21" s="1176"/>
      <c r="AL21" s="1177"/>
      <c r="AM21" s="1177"/>
      <c r="AN21" s="1177"/>
      <c r="AO21" s="1177"/>
      <c r="AP21" s="1177"/>
      <c r="AQ21" s="1177"/>
      <c r="AR21" s="1177"/>
      <c r="AS21" s="1177"/>
      <c r="AT21" s="1177"/>
      <c r="AU21" s="1174"/>
      <c r="AV21" s="1174"/>
      <c r="AW21" s="1174"/>
      <c r="AX21" s="1174"/>
      <c r="AY21" s="1175"/>
      <c r="AZ21" s="253"/>
      <c r="BA21" s="253"/>
      <c r="BB21" s="253"/>
      <c r="BC21" s="253"/>
      <c r="BD21" s="253"/>
      <c r="BE21" s="254"/>
      <c r="BF21" s="254"/>
      <c r="BG21" s="254"/>
      <c r="BH21" s="254"/>
      <c r="BI21" s="254"/>
      <c r="BJ21" s="254"/>
      <c r="BK21" s="254"/>
      <c r="BL21" s="254"/>
      <c r="BM21" s="254"/>
      <c r="BN21" s="254"/>
      <c r="BO21" s="254"/>
      <c r="BP21" s="254"/>
      <c r="BQ21" s="263">
        <v>15</v>
      </c>
      <c r="BR21" s="264"/>
      <c r="BS21" s="1104"/>
      <c r="BT21" s="1105"/>
      <c r="BU21" s="1105"/>
      <c r="BV21" s="1105"/>
      <c r="BW21" s="1105"/>
      <c r="BX21" s="1105"/>
      <c r="BY21" s="1105"/>
      <c r="BZ21" s="1105"/>
      <c r="CA21" s="1105"/>
      <c r="CB21" s="1105"/>
      <c r="CC21" s="1105"/>
      <c r="CD21" s="1105"/>
      <c r="CE21" s="1105"/>
      <c r="CF21" s="1105"/>
      <c r="CG21" s="1106"/>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2"/>
      <c r="DW21" s="1083"/>
      <c r="DX21" s="1083"/>
      <c r="DY21" s="1083"/>
      <c r="DZ21" s="1084"/>
      <c r="EA21" s="255"/>
    </row>
    <row r="22" spans="1:131" s="256" customFormat="1" ht="26.25" customHeight="1" x14ac:dyDescent="0.15">
      <c r="A22" s="262">
        <v>16</v>
      </c>
      <c r="B22" s="1109"/>
      <c r="C22" s="1110"/>
      <c r="D22" s="1110"/>
      <c r="E22" s="1110"/>
      <c r="F22" s="1110"/>
      <c r="G22" s="1110"/>
      <c r="H22" s="1110"/>
      <c r="I22" s="1110"/>
      <c r="J22" s="1110"/>
      <c r="K22" s="1110"/>
      <c r="L22" s="1110"/>
      <c r="M22" s="1110"/>
      <c r="N22" s="1110"/>
      <c r="O22" s="1110"/>
      <c r="P22" s="1111"/>
      <c r="Q22" s="1171"/>
      <c r="R22" s="1172"/>
      <c r="S22" s="1172"/>
      <c r="T22" s="1172"/>
      <c r="U22" s="1172"/>
      <c r="V22" s="1172"/>
      <c r="W22" s="1172"/>
      <c r="X22" s="1172"/>
      <c r="Y22" s="1172"/>
      <c r="Z22" s="1172"/>
      <c r="AA22" s="1172"/>
      <c r="AB22" s="1172"/>
      <c r="AC22" s="1172"/>
      <c r="AD22" s="1172"/>
      <c r="AE22" s="1173"/>
      <c r="AF22" s="1115"/>
      <c r="AG22" s="1116"/>
      <c r="AH22" s="1116"/>
      <c r="AI22" s="1116"/>
      <c r="AJ22" s="1117"/>
      <c r="AK22" s="1167"/>
      <c r="AL22" s="1168"/>
      <c r="AM22" s="1168"/>
      <c r="AN22" s="1168"/>
      <c r="AO22" s="1168"/>
      <c r="AP22" s="1168"/>
      <c r="AQ22" s="1168"/>
      <c r="AR22" s="1168"/>
      <c r="AS22" s="1168"/>
      <c r="AT22" s="1168"/>
      <c r="AU22" s="1169"/>
      <c r="AV22" s="1169"/>
      <c r="AW22" s="1169"/>
      <c r="AX22" s="1169"/>
      <c r="AY22" s="1170"/>
      <c r="AZ22" s="1130" t="s">
        <v>390</v>
      </c>
      <c r="BA22" s="1130"/>
      <c r="BB22" s="1130"/>
      <c r="BC22" s="1130"/>
      <c r="BD22" s="1131"/>
      <c r="BE22" s="254"/>
      <c r="BF22" s="254"/>
      <c r="BG22" s="254"/>
      <c r="BH22" s="254"/>
      <c r="BI22" s="254"/>
      <c r="BJ22" s="254"/>
      <c r="BK22" s="254"/>
      <c r="BL22" s="254"/>
      <c r="BM22" s="254"/>
      <c r="BN22" s="254"/>
      <c r="BO22" s="254"/>
      <c r="BP22" s="254"/>
      <c r="BQ22" s="263">
        <v>16</v>
      </c>
      <c r="BR22" s="264"/>
      <c r="BS22" s="1104"/>
      <c r="BT22" s="1105"/>
      <c r="BU22" s="1105"/>
      <c r="BV22" s="1105"/>
      <c r="BW22" s="1105"/>
      <c r="BX22" s="1105"/>
      <c r="BY22" s="1105"/>
      <c r="BZ22" s="1105"/>
      <c r="CA22" s="1105"/>
      <c r="CB22" s="1105"/>
      <c r="CC22" s="1105"/>
      <c r="CD22" s="1105"/>
      <c r="CE22" s="1105"/>
      <c r="CF22" s="1105"/>
      <c r="CG22" s="1106"/>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2"/>
      <c r="DW22" s="1083"/>
      <c r="DX22" s="1083"/>
      <c r="DY22" s="1083"/>
      <c r="DZ22" s="1084"/>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58">
        <v>15783</v>
      </c>
      <c r="R23" s="1159"/>
      <c r="S23" s="1159"/>
      <c r="T23" s="1159"/>
      <c r="U23" s="1159"/>
      <c r="V23" s="1159">
        <v>15114</v>
      </c>
      <c r="W23" s="1159"/>
      <c r="X23" s="1159"/>
      <c r="Y23" s="1159"/>
      <c r="Z23" s="1159"/>
      <c r="AA23" s="1159">
        <v>669</v>
      </c>
      <c r="AB23" s="1159"/>
      <c r="AC23" s="1159"/>
      <c r="AD23" s="1159"/>
      <c r="AE23" s="1160"/>
      <c r="AF23" s="1161">
        <v>470</v>
      </c>
      <c r="AG23" s="1159"/>
      <c r="AH23" s="1159"/>
      <c r="AI23" s="1159"/>
      <c r="AJ23" s="1162"/>
      <c r="AK23" s="1163"/>
      <c r="AL23" s="1164"/>
      <c r="AM23" s="1164"/>
      <c r="AN23" s="1164"/>
      <c r="AO23" s="1164"/>
      <c r="AP23" s="1159">
        <v>10407</v>
      </c>
      <c r="AQ23" s="1159"/>
      <c r="AR23" s="1159"/>
      <c r="AS23" s="1159"/>
      <c r="AT23" s="1159"/>
      <c r="AU23" s="1165"/>
      <c r="AV23" s="1165"/>
      <c r="AW23" s="1165"/>
      <c r="AX23" s="1165"/>
      <c r="AY23" s="1166"/>
      <c r="AZ23" s="1155" t="s">
        <v>393</v>
      </c>
      <c r="BA23" s="1156"/>
      <c r="BB23" s="1156"/>
      <c r="BC23" s="1156"/>
      <c r="BD23" s="1157"/>
      <c r="BE23" s="254"/>
      <c r="BF23" s="254"/>
      <c r="BG23" s="254"/>
      <c r="BH23" s="254"/>
      <c r="BI23" s="254"/>
      <c r="BJ23" s="254"/>
      <c r="BK23" s="254"/>
      <c r="BL23" s="254"/>
      <c r="BM23" s="254"/>
      <c r="BN23" s="254"/>
      <c r="BO23" s="254"/>
      <c r="BP23" s="254"/>
      <c r="BQ23" s="263">
        <v>17</v>
      </c>
      <c r="BR23" s="264"/>
      <c r="BS23" s="1104"/>
      <c r="BT23" s="1105"/>
      <c r="BU23" s="1105"/>
      <c r="BV23" s="1105"/>
      <c r="BW23" s="1105"/>
      <c r="BX23" s="1105"/>
      <c r="BY23" s="1105"/>
      <c r="BZ23" s="1105"/>
      <c r="CA23" s="1105"/>
      <c r="CB23" s="1105"/>
      <c r="CC23" s="1105"/>
      <c r="CD23" s="1105"/>
      <c r="CE23" s="1105"/>
      <c r="CF23" s="1105"/>
      <c r="CG23" s="1106"/>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2"/>
      <c r="DW23" s="1083"/>
      <c r="DX23" s="1083"/>
      <c r="DY23" s="1083"/>
      <c r="DZ23" s="1084"/>
      <c r="EA23" s="255"/>
    </row>
    <row r="24" spans="1:131" s="256" customFormat="1" ht="26.25" customHeight="1" x14ac:dyDescent="0.15">
      <c r="A24" s="1154" t="s">
        <v>394</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3"/>
      <c r="BA24" s="253"/>
      <c r="BB24" s="253"/>
      <c r="BC24" s="253"/>
      <c r="BD24" s="253"/>
      <c r="BE24" s="254"/>
      <c r="BF24" s="254"/>
      <c r="BG24" s="254"/>
      <c r="BH24" s="254"/>
      <c r="BI24" s="254"/>
      <c r="BJ24" s="254"/>
      <c r="BK24" s="254"/>
      <c r="BL24" s="254"/>
      <c r="BM24" s="254"/>
      <c r="BN24" s="254"/>
      <c r="BO24" s="254"/>
      <c r="BP24" s="254"/>
      <c r="BQ24" s="263">
        <v>18</v>
      </c>
      <c r="BR24" s="264"/>
      <c r="BS24" s="1104"/>
      <c r="BT24" s="1105"/>
      <c r="BU24" s="1105"/>
      <c r="BV24" s="1105"/>
      <c r="BW24" s="1105"/>
      <c r="BX24" s="1105"/>
      <c r="BY24" s="1105"/>
      <c r="BZ24" s="1105"/>
      <c r="CA24" s="1105"/>
      <c r="CB24" s="1105"/>
      <c r="CC24" s="1105"/>
      <c r="CD24" s="1105"/>
      <c r="CE24" s="1105"/>
      <c r="CF24" s="1105"/>
      <c r="CG24" s="1106"/>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2"/>
      <c r="DW24" s="1083"/>
      <c r="DX24" s="1083"/>
      <c r="DY24" s="1083"/>
      <c r="DZ24" s="1084"/>
      <c r="EA24" s="255"/>
    </row>
    <row r="25" spans="1:131" s="248" customFormat="1" ht="26.25" customHeight="1" thickBot="1" x14ac:dyDescent="0.2">
      <c r="A25" s="1153" t="s">
        <v>395</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3"/>
      <c r="BK25" s="253"/>
      <c r="BL25" s="253"/>
      <c r="BM25" s="253"/>
      <c r="BN25" s="253"/>
      <c r="BO25" s="266"/>
      <c r="BP25" s="266"/>
      <c r="BQ25" s="263">
        <v>19</v>
      </c>
      <c r="BR25" s="264"/>
      <c r="BS25" s="1104"/>
      <c r="BT25" s="1105"/>
      <c r="BU25" s="1105"/>
      <c r="BV25" s="1105"/>
      <c r="BW25" s="1105"/>
      <c r="BX25" s="1105"/>
      <c r="BY25" s="1105"/>
      <c r="BZ25" s="1105"/>
      <c r="CA25" s="1105"/>
      <c r="CB25" s="1105"/>
      <c r="CC25" s="1105"/>
      <c r="CD25" s="1105"/>
      <c r="CE25" s="1105"/>
      <c r="CF25" s="1105"/>
      <c r="CG25" s="1106"/>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2"/>
      <c r="DW25" s="1083"/>
      <c r="DX25" s="1083"/>
      <c r="DY25" s="1083"/>
      <c r="DZ25" s="1084"/>
      <c r="EA25" s="247"/>
    </row>
    <row r="26" spans="1:131" s="248" customFormat="1" ht="26.25" customHeight="1" x14ac:dyDescent="0.15">
      <c r="A26" s="1085" t="s">
        <v>372</v>
      </c>
      <c r="B26" s="1086"/>
      <c r="C26" s="1086"/>
      <c r="D26" s="1086"/>
      <c r="E26" s="1086"/>
      <c r="F26" s="1086"/>
      <c r="G26" s="1086"/>
      <c r="H26" s="1086"/>
      <c r="I26" s="1086"/>
      <c r="J26" s="1086"/>
      <c r="K26" s="1086"/>
      <c r="L26" s="1086"/>
      <c r="M26" s="1086"/>
      <c r="N26" s="1086"/>
      <c r="O26" s="1086"/>
      <c r="P26" s="1087"/>
      <c r="Q26" s="1091" t="s">
        <v>396</v>
      </c>
      <c r="R26" s="1092"/>
      <c r="S26" s="1092"/>
      <c r="T26" s="1092"/>
      <c r="U26" s="1093"/>
      <c r="V26" s="1091" t="s">
        <v>397</v>
      </c>
      <c r="W26" s="1092"/>
      <c r="X26" s="1092"/>
      <c r="Y26" s="1092"/>
      <c r="Z26" s="1093"/>
      <c r="AA26" s="1091" t="s">
        <v>398</v>
      </c>
      <c r="AB26" s="1092"/>
      <c r="AC26" s="1092"/>
      <c r="AD26" s="1092"/>
      <c r="AE26" s="1092"/>
      <c r="AF26" s="1149" t="s">
        <v>399</v>
      </c>
      <c r="AG26" s="1098"/>
      <c r="AH26" s="1098"/>
      <c r="AI26" s="1098"/>
      <c r="AJ26" s="1150"/>
      <c r="AK26" s="1092" t="s">
        <v>400</v>
      </c>
      <c r="AL26" s="1092"/>
      <c r="AM26" s="1092"/>
      <c r="AN26" s="1092"/>
      <c r="AO26" s="1093"/>
      <c r="AP26" s="1091" t="s">
        <v>401</v>
      </c>
      <c r="AQ26" s="1092"/>
      <c r="AR26" s="1092"/>
      <c r="AS26" s="1092"/>
      <c r="AT26" s="1093"/>
      <c r="AU26" s="1091" t="s">
        <v>402</v>
      </c>
      <c r="AV26" s="1092"/>
      <c r="AW26" s="1092"/>
      <c r="AX26" s="1092"/>
      <c r="AY26" s="1093"/>
      <c r="AZ26" s="1091" t="s">
        <v>403</v>
      </c>
      <c r="BA26" s="1092"/>
      <c r="BB26" s="1092"/>
      <c r="BC26" s="1092"/>
      <c r="BD26" s="1093"/>
      <c r="BE26" s="1091" t="s">
        <v>379</v>
      </c>
      <c r="BF26" s="1092"/>
      <c r="BG26" s="1092"/>
      <c r="BH26" s="1092"/>
      <c r="BI26" s="1107"/>
      <c r="BJ26" s="253"/>
      <c r="BK26" s="253"/>
      <c r="BL26" s="253"/>
      <c r="BM26" s="253"/>
      <c r="BN26" s="253"/>
      <c r="BO26" s="266"/>
      <c r="BP26" s="266"/>
      <c r="BQ26" s="263">
        <v>20</v>
      </c>
      <c r="BR26" s="264"/>
      <c r="BS26" s="1104"/>
      <c r="BT26" s="1105"/>
      <c r="BU26" s="1105"/>
      <c r="BV26" s="1105"/>
      <c r="BW26" s="1105"/>
      <c r="BX26" s="1105"/>
      <c r="BY26" s="1105"/>
      <c r="BZ26" s="1105"/>
      <c r="CA26" s="1105"/>
      <c r="CB26" s="1105"/>
      <c r="CC26" s="1105"/>
      <c r="CD26" s="1105"/>
      <c r="CE26" s="1105"/>
      <c r="CF26" s="1105"/>
      <c r="CG26" s="1106"/>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2"/>
      <c r="DW26" s="1083"/>
      <c r="DX26" s="1083"/>
      <c r="DY26" s="1083"/>
      <c r="DZ26" s="1084"/>
      <c r="EA26" s="247"/>
    </row>
    <row r="27" spans="1:131" s="248"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3"/>
      <c r="BK27" s="253"/>
      <c r="BL27" s="253"/>
      <c r="BM27" s="253"/>
      <c r="BN27" s="253"/>
      <c r="BO27" s="266"/>
      <c r="BP27" s="266"/>
      <c r="BQ27" s="263">
        <v>21</v>
      </c>
      <c r="BR27" s="264"/>
      <c r="BS27" s="1104"/>
      <c r="BT27" s="1105"/>
      <c r="BU27" s="1105"/>
      <c r="BV27" s="1105"/>
      <c r="BW27" s="1105"/>
      <c r="BX27" s="1105"/>
      <c r="BY27" s="1105"/>
      <c r="BZ27" s="1105"/>
      <c r="CA27" s="1105"/>
      <c r="CB27" s="1105"/>
      <c r="CC27" s="1105"/>
      <c r="CD27" s="1105"/>
      <c r="CE27" s="1105"/>
      <c r="CF27" s="1105"/>
      <c r="CG27" s="1106"/>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2"/>
      <c r="DW27" s="1083"/>
      <c r="DX27" s="1083"/>
      <c r="DY27" s="1083"/>
      <c r="DZ27" s="1084"/>
      <c r="EA27" s="247"/>
    </row>
    <row r="28" spans="1:131" s="248" customFormat="1" ht="26.25" customHeight="1" thickTop="1" x14ac:dyDescent="0.15">
      <c r="A28" s="267">
        <v>1</v>
      </c>
      <c r="B28" s="1140" t="s">
        <v>404</v>
      </c>
      <c r="C28" s="1141"/>
      <c r="D28" s="1141"/>
      <c r="E28" s="1141"/>
      <c r="F28" s="1141"/>
      <c r="G28" s="1141"/>
      <c r="H28" s="1141"/>
      <c r="I28" s="1141"/>
      <c r="J28" s="1141"/>
      <c r="K28" s="1141"/>
      <c r="L28" s="1141"/>
      <c r="M28" s="1141"/>
      <c r="N28" s="1141"/>
      <c r="O28" s="1141"/>
      <c r="P28" s="1142"/>
      <c r="Q28" s="1143">
        <v>3727</v>
      </c>
      <c r="R28" s="1144"/>
      <c r="S28" s="1144"/>
      <c r="T28" s="1144"/>
      <c r="U28" s="1144"/>
      <c r="V28" s="1144">
        <v>3656</v>
      </c>
      <c r="W28" s="1144"/>
      <c r="X28" s="1144"/>
      <c r="Y28" s="1144"/>
      <c r="Z28" s="1144"/>
      <c r="AA28" s="1144">
        <v>71</v>
      </c>
      <c r="AB28" s="1144"/>
      <c r="AC28" s="1144"/>
      <c r="AD28" s="1144"/>
      <c r="AE28" s="1145"/>
      <c r="AF28" s="1146">
        <v>71</v>
      </c>
      <c r="AG28" s="1144"/>
      <c r="AH28" s="1144"/>
      <c r="AI28" s="1144"/>
      <c r="AJ28" s="1147"/>
      <c r="AK28" s="1148">
        <v>294</v>
      </c>
      <c r="AL28" s="1136"/>
      <c r="AM28" s="1136"/>
      <c r="AN28" s="1136"/>
      <c r="AO28" s="1136"/>
      <c r="AP28" s="1136" t="s">
        <v>509</v>
      </c>
      <c r="AQ28" s="1136"/>
      <c r="AR28" s="1136"/>
      <c r="AS28" s="1136"/>
      <c r="AT28" s="1136"/>
      <c r="AU28" s="1136" t="s">
        <v>509</v>
      </c>
      <c r="AV28" s="1136"/>
      <c r="AW28" s="1136"/>
      <c r="AX28" s="1136"/>
      <c r="AY28" s="1136"/>
      <c r="AZ28" s="1137" t="s">
        <v>509</v>
      </c>
      <c r="BA28" s="1137"/>
      <c r="BB28" s="1137"/>
      <c r="BC28" s="1137"/>
      <c r="BD28" s="1137"/>
      <c r="BE28" s="1138"/>
      <c r="BF28" s="1138"/>
      <c r="BG28" s="1138"/>
      <c r="BH28" s="1138"/>
      <c r="BI28" s="1139"/>
      <c r="BJ28" s="253"/>
      <c r="BK28" s="253"/>
      <c r="BL28" s="253"/>
      <c r="BM28" s="253"/>
      <c r="BN28" s="253"/>
      <c r="BO28" s="266"/>
      <c r="BP28" s="266"/>
      <c r="BQ28" s="263">
        <v>22</v>
      </c>
      <c r="BR28" s="264"/>
      <c r="BS28" s="1104"/>
      <c r="BT28" s="1105"/>
      <c r="BU28" s="1105"/>
      <c r="BV28" s="1105"/>
      <c r="BW28" s="1105"/>
      <c r="BX28" s="1105"/>
      <c r="BY28" s="1105"/>
      <c r="BZ28" s="1105"/>
      <c r="CA28" s="1105"/>
      <c r="CB28" s="1105"/>
      <c r="CC28" s="1105"/>
      <c r="CD28" s="1105"/>
      <c r="CE28" s="1105"/>
      <c r="CF28" s="1105"/>
      <c r="CG28" s="1106"/>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2"/>
      <c r="DW28" s="1083"/>
      <c r="DX28" s="1083"/>
      <c r="DY28" s="1083"/>
      <c r="DZ28" s="1084"/>
      <c r="EA28" s="247"/>
    </row>
    <row r="29" spans="1:131" s="248" customFormat="1" ht="26.25" customHeight="1" x14ac:dyDescent="0.15">
      <c r="A29" s="267">
        <v>2</v>
      </c>
      <c r="B29" s="1109" t="s">
        <v>405</v>
      </c>
      <c r="C29" s="1110"/>
      <c r="D29" s="1110"/>
      <c r="E29" s="1110"/>
      <c r="F29" s="1110"/>
      <c r="G29" s="1110"/>
      <c r="H29" s="1110"/>
      <c r="I29" s="1110"/>
      <c r="J29" s="1110"/>
      <c r="K29" s="1110"/>
      <c r="L29" s="1110"/>
      <c r="M29" s="1110"/>
      <c r="N29" s="1110"/>
      <c r="O29" s="1110"/>
      <c r="P29" s="1111"/>
      <c r="Q29" s="1133">
        <v>3783</v>
      </c>
      <c r="R29" s="1134"/>
      <c r="S29" s="1134"/>
      <c r="T29" s="1134"/>
      <c r="U29" s="1134"/>
      <c r="V29" s="1134">
        <v>3717</v>
      </c>
      <c r="W29" s="1134"/>
      <c r="X29" s="1134"/>
      <c r="Y29" s="1134"/>
      <c r="Z29" s="1134"/>
      <c r="AA29" s="1134">
        <v>66</v>
      </c>
      <c r="AB29" s="1134"/>
      <c r="AC29" s="1134"/>
      <c r="AD29" s="1134"/>
      <c r="AE29" s="1135"/>
      <c r="AF29" s="1115">
        <v>66</v>
      </c>
      <c r="AG29" s="1116"/>
      <c r="AH29" s="1116"/>
      <c r="AI29" s="1116"/>
      <c r="AJ29" s="1117"/>
      <c r="AK29" s="1073">
        <v>555</v>
      </c>
      <c r="AL29" s="1064"/>
      <c r="AM29" s="1064"/>
      <c r="AN29" s="1064"/>
      <c r="AO29" s="1064"/>
      <c r="AP29" s="1064" t="s">
        <v>509</v>
      </c>
      <c r="AQ29" s="1064"/>
      <c r="AR29" s="1064"/>
      <c r="AS29" s="1064"/>
      <c r="AT29" s="1064"/>
      <c r="AU29" s="1064" t="s">
        <v>509</v>
      </c>
      <c r="AV29" s="1064"/>
      <c r="AW29" s="1064"/>
      <c r="AX29" s="1064"/>
      <c r="AY29" s="1064"/>
      <c r="AZ29" s="1132" t="s">
        <v>509</v>
      </c>
      <c r="BA29" s="1132"/>
      <c r="BB29" s="1132"/>
      <c r="BC29" s="1132"/>
      <c r="BD29" s="1132"/>
      <c r="BE29" s="1127"/>
      <c r="BF29" s="1127"/>
      <c r="BG29" s="1127"/>
      <c r="BH29" s="1127"/>
      <c r="BI29" s="1128"/>
      <c r="BJ29" s="253"/>
      <c r="BK29" s="253"/>
      <c r="BL29" s="253"/>
      <c r="BM29" s="253"/>
      <c r="BN29" s="253"/>
      <c r="BO29" s="266"/>
      <c r="BP29" s="266"/>
      <c r="BQ29" s="263">
        <v>23</v>
      </c>
      <c r="BR29" s="264"/>
      <c r="BS29" s="1104"/>
      <c r="BT29" s="1105"/>
      <c r="BU29" s="1105"/>
      <c r="BV29" s="1105"/>
      <c r="BW29" s="1105"/>
      <c r="BX29" s="1105"/>
      <c r="BY29" s="1105"/>
      <c r="BZ29" s="1105"/>
      <c r="CA29" s="1105"/>
      <c r="CB29" s="1105"/>
      <c r="CC29" s="1105"/>
      <c r="CD29" s="1105"/>
      <c r="CE29" s="1105"/>
      <c r="CF29" s="1105"/>
      <c r="CG29" s="1106"/>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2"/>
      <c r="DW29" s="1083"/>
      <c r="DX29" s="1083"/>
      <c r="DY29" s="1083"/>
      <c r="DZ29" s="1084"/>
      <c r="EA29" s="247"/>
    </row>
    <row r="30" spans="1:131" s="248" customFormat="1" ht="26.25" customHeight="1" x14ac:dyDescent="0.15">
      <c r="A30" s="267">
        <v>3</v>
      </c>
      <c r="B30" s="1109" t="s">
        <v>406</v>
      </c>
      <c r="C30" s="1110"/>
      <c r="D30" s="1110"/>
      <c r="E30" s="1110"/>
      <c r="F30" s="1110"/>
      <c r="G30" s="1110"/>
      <c r="H30" s="1110"/>
      <c r="I30" s="1110"/>
      <c r="J30" s="1110"/>
      <c r="K30" s="1110"/>
      <c r="L30" s="1110"/>
      <c r="M30" s="1110"/>
      <c r="N30" s="1110"/>
      <c r="O30" s="1110"/>
      <c r="P30" s="1111"/>
      <c r="Q30" s="1133">
        <v>421</v>
      </c>
      <c r="R30" s="1134"/>
      <c r="S30" s="1134"/>
      <c r="T30" s="1134"/>
      <c r="U30" s="1134"/>
      <c r="V30" s="1134">
        <v>401</v>
      </c>
      <c r="W30" s="1134"/>
      <c r="X30" s="1134"/>
      <c r="Y30" s="1134"/>
      <c r="Z30" s="1134"/>
      <c r="AA30" s="1134">
        <v>21</v>
      </c>
      <c r="AB30" s="1134"/>
      <c r="AC30" s="1134"/>
      <c r="AD30" s="1134"/>
      <c r="AE30" s="1135"/>
      <c r="AF30" s="1115">
        <v>21</v>
      </c>
      <c r="AG30" s="1116"/>
      <c r="AH30" s="1116"/>
      <c r="AI30" s="1116"/>
      <c r="AJ30" s="1117"/>
      <c r="AK30" s="1073">
        <v>110</v>
      </c>
      <c r="AL30" s="1064"/>
      <c r="AM30" s="1064"/>
      <c r="AN30" s="1064"/>
      <c r="AO30" s="1064"/>
      <c r="AP30" s="1064" t="s">
        <v>509</v>
      </c>
      <c r="AQ30" s="1064"/>
      <c r="AR30" s="1064"/>
      <c r="AS30" s="1064"/>
      <c r="AT30" s="1064"/>
      <c r="AU30" s="1064" t="s">
        <v>509</v>
      </c>
      <c r="AV30" s="1064"/>
      <c r="AW30" s="1064"/>
      <c r="AX30" s="1064"/>
      <c r="AY30" s="1064"/>
      <c r="AZ30" s="1132" t="s">
        <v>509</v>
      </c>
      <c r="BA30" s="1132"/>
      <c r="BB30" s="1132"/>
      <c r="BC30" s="1132"/>
      <c r="BD30" s="1132"/>
      <c r="BE30" s="1127"/>
      <c r="BF30" s="1127"/>
      <c r="BG30" s="1127"/>
      <c r="BH30" s="1127"/>
      <c r="BI30" s="1128"/>
      <c r="BJ30" s="253"/>
      <c r="BK30" s="253"/>
      <c r="BL30" s="253"/>
      <c r="BM30" s="253"/>
      <c r="BN30" s="253"/>
      <c r="BO30" s="266"/>
      <c r="BP30" s="266"/>
      <c r="BQ30" s="263">
        <v>24</v>
      </c>
      <c r="BR30" s="264"/>
      <c r="BS30" s="1104"/>
      <c r="BT30" s="1105"/>
      <c r="BU30" s="1105"/>
      <c r="BV30" s="1105"/>
      <c r="BW30" s="1105"/>
      <c r="BX30" s="1105"/>
      <c r="BY30" s="1105"/>
      <c r="BZ30" s="1105"/>
      <c r="CA30" s="1105"/>
      <c r="CB30" s="1105"/>
      <c r="CC30" s="1105"/>
      <c r="CD30" s="1105"/>
      <c r="CE30" s="1105"/>
      <c r="CF30" s="1105"/>
      <c r="CG30" s="1106"/>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2"/>
      <c r="DW30" s="1083"/>
      <c r="DX30" s="1083"/>
      <c r="DY30" s="1083"/>
      <c r="DZ30" s="1084"/>
      <c r="EA30" s="247"/>
    </row>
    <row r="31" spans="1:131" s="248" customFormat="1" ht="26.25" customHeight="1" x14ac:dyDescent="0.15">
      <c r="A31" s="267">
        <v>4</v>
      </c>
      <c r="B31" s="1109" t="s">
        <v>407</v>
      </c>
      <c r="C31" s="1110"/>
      <c r="D31" s="1110"/>
      <c r="E31" s="1110"/>
      <c r="F31" s="1110"/>
      <c r="G31" s="1110"/>
      <c r="H31" s="1110"/>
      <c r="I31" s="1110"/>
      <c r="J31" s="1110"/>
      <c r="K31" s="1110"/>
      <c r="L31" s="1110"/>
      <c r="M31" s="1110"/>
      <c r="N31" s="1110"/>
      <c r="O31" s="1110"/>
      <c r="P31" s="1111"/>
      <c r="Q31" s="1133">
        <v>860</v>
      </c>
      <c r="R31" s="1134"/>
      <c r="S31" s="1134"/>
      <c r="T31" s="1134"/>
      <c r="U31" s="1134"/>
      <c r="V31" s="1134">
        <v>902</v>
      </c>
      <c r="W31" s="1134"/>
      <c r="X31" s="1134"/>
      <c r="Y31" s="1134"/>
      <c r="Z31" s="1134"/>
      <c r="AA31" s="1134">
        <v>-43</v>
      </c>
      <c r="AB31" s="1134"/>
      <c r="AC31" s="1134"/>
      <c r="AD31" s="1134"/>
      <c r="AE31" s="1135"/>
      <c r="AF31" s="1115">
        <v>1100</v>
      </c>
      <c r="AG31" s="1116"/>
      <c r="AH31" s="1116"/>
      <c r="AI31" s="1116"/>
      <c r="AJ31" s="1117"/>
      <c r="AK31" s="1073">
        <v>31</v>
      </c>
      <c r="AL31" s="1064"/>
      <c r="AM31" s="1064"/>
      <c r="AN31" s="1064"/>
      <c r="AO31" s="1064"/>
      <c r="AP31" s="1064">
        <v>1418</v>
      </c>
      <c r="AQ31" s="1064"/>
      <c r="AR31" s="1064"/>
      <c r="AS31" s="1064"/>
      <c r="AT31" s="1064"/>
      <c r="AU31" s="1064">
        <v>64</v>
      </c>
      <c r="AV31" s="1064"/>
      <c r="AW31" s="1064"/>
      <c r="AX31" s="1064"/>
      <c r="AY31" s="1064"/>
      <c r="AZ31" s="1132" t="s">
        <v>572</v>
      </c>
      <c r="BA31" s="1132"/>
      <c r="BB31" s="1132"/>
      <c r="BC31" s="1132"/>
      <c r="BD31" s="1132"/>
      <c r="BE31" s="1127" t="s">
        <v>408</v>
      </c>
      <c r="BF31" s="1127"/>
      <c r="BG31" s="1127"/>
      <c r="BH31" s="1127"/>
      <c r="BI31" s="1128"/>
      <c r="BJ31" s="253"/>
      <c r="BK31" s="253"/>
      <c r="BL31" s="253"/>
      <c r="BM31" s="253"/>
      <c r="BN31" s="253"/>
      <c r="BO31" s="266"/>
      <c r="BP31" s="266"/>
      <c r="BQ31" s="263">
        <v>25</v>
      </c>
      <c r="BR31" s="264"/>
      <c r="BS31" s="1104"/>
      <c r="BT31" s="1105"/>
      <c r="BU31" s="1105"/>
      <c r="BV31" s="1105"/>
      <c r="BW31" s="1105"/>
      <c r="BX31" s="1105"/>
      <c r="BY31" s="1105"/>
      <c r="BZ31" s="1105"/>
      <c r="CA31" s="1105"/>
      <c r="CB31" s="1105"/>
      <c r="CC31" s="1105"/>
      <c r="CD31" s="1105"/>
      <c r="CE31" s="1105"/>
      <c r="CF31" s="1105"/>
      <c r="CG31" s="1106"/>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2"/>
      <c r="DW31" s="1083"/>
      <c r="DX31" s="1083"/>
      <c r="DY31" s="1083"/>
      <c r="DZ31" s="1084"/>
      <c r="EA31" s="247"/>
    </row>
    <row r="32" spans="1:131" s="248" customFormat="1" ht="26.25" customHeight="1" x14ac:dyDescent="0.15">
      <c r="A32" s="267">
        <v>5</v>
      </c>
      <c r="B32" s="1109" t="s">
        <v>409</v>
      </c>
      <c r="C32" s="1110"/>
      <c r="D32" s="1110"/>
      <c r="E32" s="1110"/>
      <c r="F32" s="1110"/>
      <c r="G32" s="1110"/>
      <c r="H32" s="1110"/>
      <c r="I32" s="1110"/>
      <c r="J32" s="1110"/>
      <c r="K32" s="1110"/>
      <c r="L32" s="1110"/>
      <c r="M32" s="1110"/>
      <c r="N32" s="1110"/>
      <c r="O32" s="1110"/>
      <c r="P32" s="1111"/>
      <c r="Q32" s="1133">
        <v>936</v>
      </c>
      <c r="R32" s="1134"/>
      <c r="S32" s="1134"/>
      <c r="T32" s="1134"/>
      <c r="U32" s="1134"/>
      <c r="V32" s="1134">
        <v>894</v>
      </c>
      <c r="W32" s="1134"/>
      <c r="X32" s="1134"/>
      <c r="Y32" s="1134"/>
      <c r="Z32" s="1134"/>
      <c r="AA32" s="1134">
        <v>42</v>
      </c>
      <c r="AB32" s="1134"/>
      <c r="AC32" s="1134"/>
      <c r="AD32" s="1134"/>
      <c r="AE32" s="1135"/>
      <c r="AF32" s="1115">
        <v>288</v>
      </c>
      <c r="AG32" s="1116"/>
      <c r="AH32" s="1116"/>
      <c r="AI32" s="1116"/>
      <c r="AJ32" s="1117"/>
      <c r="AK32" s="1073">
        <v>278</v>
      </c>
      <c r="AL32" s="1064"/>
      <c r="AM32" s="1064"/>
      <c r="AN32" s="1064"/>
      <c r="AO32" s="1064"/>
      <c r="AP32" s="1064">
        <v>8545</v>
      </c>
      <c r="AQ32" s="1064"/>
      <c r="AR32" s="1064"/>
      <c r="AS32" s="1064"/>
      <c r="AT32" s="1064"/>
      <c r="AU32" s="1064">
        <v>4409</v>
      </c>
      <c r="AV32" s="1064"/>
      <c r="AW32" s="1064"/>
      <c r="AX32" s="1064"/>
      <c r="AY32" s="1064"/>
      <c r="AZ32" s="1132" t="s">
        <v>572</v>
      </c>
      <c r="BA32" s="1132"/>
      <c r="BB32" s="1132"/>
      <c r="BC32" s="1132"/>
      <c r="BD32" s="1132"/>
      <c r="BE32" s="1127" t="s">
        <v>408</v>
      </c>
      <c r="BF32" s="1127"/>
      <c r="BG32" s="1127"/>
      <c r="BH32" s="1127"/>
      <c r="BI32" s="1128"/>
      <c r="BJ32" s="253"/>
      <c r="BK32" s="253"/>
      <c r="BL32" s="253"/>
      <c r="BM32" s="253"/>
      <c r="BN32" s="253"/>
      <c r="BO32" s="266"/>
      <c r="BP32" s="266"/>
      <c r="BQ32" s="263">
        <v>26</v>
      </c>
      <c r="BR32" s="264"/>
      <c r="BS32" s="1104"/>
      <c r="BT32" s="1105"/>
      <c r="BU32" s="1105"/>
      <c r="BV32" s="1105"/>
      <c r="BW32" s="1105"/>
      <c r="BX32" s="1105"/>
      <c r="BY32" s="1105"/>
      <c r="BZ32" s="1105"/>
      <c r="CA32" s="1105"/>
      <c r="CB32" s="1105"/>
      <c r="CC32" s="1105"/>
      <c r="CD32" s="1105"/>
      <c r="CE32" s="1105"/>
      <c r="CF32" s="1105"/>
      <c r="CG32" s="1106"/>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2"/>
      <c r="DW32" s="1083"/>
      <c r="DX32" s="1083"/>
      <c r="DY32" s="1083"/>
      <c r="DZ32" s="1084"/>
      <c r="EA32" s="247"/>
    </row>
    <row r="33" spans="1:131" s="248" customFormat="1" ht="26.25" customHeight="1" x14ac:dyDescent="0.15">
      <c r="A33" s="267">
        <v>6</v>
      </c>
      <c r="B33" s="1109"/>
      <c r="C33" s="1110"/>
      <c r="D33" s="1110"/>
      <c r="E33" s="1110"/>
      <c r="F33" s="1110"/>
      <c r="G33" s="1110"/>
      <c r="H33" s="1110"/>
      <c r="I33" s="1110"/>
      <c r="J33" s="1110"/>
      <c r="K33" s="1110"/>
      <c r="L33" s="1110"/>
      <c r="M33" s="1110"/>
      <c r="N33" s="1110"/>
      <c r="O33" s="1110"/>
      <c r="P33" s="1111"/>
      <c r="Q33" s="1133"/>
      <c r="R33" s="1134"/>
      <c r="S33" s="1134"/>
      <c r="T33" s="1134"/>
      <c r="U33" s="1134"/>
      <c r="V33" s="1134"/>
      <c r="W33" s="1134"/>
      <c r="X33" s="1134"/>
      <c r="Y33" s="1134"/>
      <c r="Z33" s="1134"/>
      <c r="AA33" s="1134"/>
      <c r="AB33" s="1134"/>
      <c r="AC33" s="1134"/>
      <c r="AD33" s="1134"/>
      <c r="AE33" s="1135"/>
      <c r="AF33" s="1115"/>
      <c r="AG33" s="1116"/>
      <c r="AH33" s="1116"/>
      <c r="AI33" s="1116"/>
      <c r="AJ33" s="1117"/>
      <c r="AK33" s="1073"/>
      <c r="AL33" s="1064"/>
      <c r="AM33" s="1064"/>
      <c r="AN33" s="1064"/>
      <c r="AO33" s="1064"/>
      <c r="AP33" s="1064"/>
      <c r="AQ33" s="1064"/>
      <c r="AR33" s="1064"/>
      <c r="AS33" s="1064"/>
      <c r="AT33" s="1064"/>
      <c r="AU33" s="1064"/>
      <c r="AV33" s="1064"/>
      <c r="AW33" s="1064"/>
      <c r="AX33" s="1064"/>
      <c r="AY33" s="1064"/>
      <c r="AZ33" s="1132"/>
      <c r="BA33" s="1132"/>
      <c r="BB33" s="1132"/>
      <c r="BC33" s="1132"/>
      <c r="BD33" s="1132"/>
      <c r="BE33" s="1127"/>
      <c r="BF33" s="1127"/>
      <c r="BG33" s="1127"/>
      <c r="BH33" s="1127"/>
      <c r="BI33" s="1128"/>
      <c r="BJ33" s="253"/>
      <c r="BK33" s="253"/>
      <c r="BL33" s="253"/>
      <c r="BM33" s="253"/>
      <c r="BN33" s="253"/>
      <c r="BO33" s="266"/>
      <c r="BP33" s="266"/>
      <c r="BQ33" s="263">
        <v>27</v>
      </c>
      <c r="BR33" s="264"/>
      <c r="BS33" s="1104"/>
      <c r="BT33" s="1105"/>
      <c r="BU33" s="1105"/>
      <c r="BV33" s="1105"/>
      <c r="BW33" s="1105"/>
      <c r="BX33" s="1105"/>
      <c r="BY33" s="1105"/>
      <c r="BZ33" s="1105"/>
      <c r="CA33" s="1105"/>
      <c r="CB33" s="1105"/>
      <c r="CC33" s="1105"/>
      <c r="CD33" s="1105"/>
      <c r="CE33" s="1105"/>
      <c r="CF33" s="1105"/>
      <c r="CG33" s="1106"/>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2"/>
      <c r="DW33" s="1083"/>
      <c r="DX33" s="1083"/>
      <c r="DY33" s="1083"/>
      <c r="DZ33" s="1084"/>
      <c r="EA33" s="247"/>
    </row>
    <row r="34" spans="1:131" s="248" customFormat="1" ht="26.25" customHeight="1" x14ac:dyDescent="0.15">
      <c r="A34" s="267">
        <v>7</v>
      </c>
      <c r="B34" s="1109"/>
      <c r="C34" s="1110"/>
      <c r="D34" s="1110"/>
      <c r="E34" s="1110"/>
      <c r="F34" s="1110"/>
      <c r="G34" s="1110"/>
      <c r="H34" s="1110"/>
      <c r="I34" s="1110"/>
      <c r="J34" s="1110"/>
      <c r="K34" s="1110"/>
      <c r="L34" s="1110"/>
      <c r="M34" s="1110"/>
      <c r="N34" s="1110"/>
      <c r="O34" s="1110"/>
      <c r="P34" s="1111"/>
      <c r="Q34" s="1133"/>
      <c r="R34" s="1134"/>
      <c r="S34" s="1134"/>
      <c r="T34" s="1134"/>
      <c r="U34" s="1134"/>
      <c r="V34" s="1134"/>
      <c r="W34" s="1134"/>
      <c r="X34" s="1134"/>
      <c r="Y34" s="1134"/>
      <c r="Z34" s="1134"/>
      <c r="AA34" s="1134"/>
      <c r="AB34" s="1134"/>
      <c r="AC34" s="1134"/>
      <c r="AD34" s="1134"/>
      <c r="AE34" s="1135"/>
      <c r="AF34" s="1115"/>
      <c r="AG34" s="1116"/>
      <c r="AH34" s="1116"/>
      <c r="AI34" s="1116"/>
      <c r="AJ34" s="1117"/>
      <c r="AK34" s="1073"/>
      <c r="AL34" s="1064"/>
      <c r="AM34" s="1064"/>
      <c r="AN34" s="1064"/>
      <c r="AO34" s="1064"/>
      <c r="AP34" s="1064"/>
      <c r="AQ34" s="1064"/>
      <c r="AR34" s="1064"/>
      <c r="AS34" s="1064"/>
      <c r="AT34" s="1064"/>
      <c r="AU34" s="1064"/>
      <c r="AV34" s="1064"/>
      <c r="AW34" s="1064"/>
      <c r="AX34" s="1064"/>
      <c r="AY34" s="1064"/>
      <c r="AZ34" s="1132"/>
      <c r="BA34" s="1132"/>
      <c r="BB34" s="1132"/>
      <c r="BC34" s="1132"/>
      <c r="BD34" s="1132"/>
      <c r="BE34" s="1127"/>
      <c r="BF34" s="1127"/>
      <c r="BG34" s="1127"/>
      <c r="BH34" s="1127"/>
      <c r="BI34" s="1128"/>
      <c r="BJ34" s="253"/>
      <c r="BK34" s="253"/>
      <c r="BL34" s="253"/>
      <c r="BM34" s="253"/>
      <c r="BN34" s="253"/>
      <c r="BO34" s="266"/>
      <c r="BP34" s="266"/>
      <c r="BQ34" s="263">
        <v>28</v>
      </c>
      <c r="BR34" s="264"/>
      <c r="BS34" s="1104"/>
      <c r="BT34" s="1105"/>
      <c r="BU34" s="1105"/>
      <c r="BV34" s="1105"/>
      <c r="BW34" s="1105"/>
      <c r="BX34" s="1105"/>
      <c r="BY34" s="1105"/>
      <c r="BZ34" s="1105"/>
      <c r="CA34" s="1105"/>
      <c r="CB34" s="1105"/>
      <c r="CC34" s="1105"/>
      <c r="CD34" s="1105"/>
      <c r="CE34" s="1105"/>
      <c r="CF34" s="1105"/>
      <c r="CG34" s="1106"/>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2"/>
      <c r="DW34" s="1083"/>
      <c r="DX34" s="1083"/>
      <c r="DY34" s="1083"/>
      <c r="DZ34" s="1084"/>
      <c r="EA34" s="247"/>
    </row>
    <row r="35" spans="1:131" s="248" customFormat="1" ht="26.25" customHeight="1" x14ac:dyDescent="0.15">
      <c r="A35" s="267">
        <v>8</v>
      </c>
      <c r="B35" s="1109"/>
      <c r="C35" s="1110"/>
      <c r="D35" s="1110"/>
      <c r="E35" s="1110"/>
      <c r="F35" s="1110"/>
      <c r="G35" s="1110"/>
      <c r="H35" s="1110"/>
      <c r="I35" s="1110"/>
      <c r="J35" s="1110"/>
      <c r="K35" s="1110"/>
      <c r="L35" s="1110"/>
      <c r="M35" s="1110"/>
      <c r="N35" s="1110"/>
      <c r="O35" s="1110"/>
      <c r="P35" s="1111"/>
      <c r="Q35" s="1133"/>
      <c r="R35" s="1134"/>
      <c r="S35" s="1134"/>
      <c r="T35" s="1134"/>
      <c r="U35" s="1134"/>
      <c r="V35" s="1134"/>
      <c r="W35" s="1134"/>
      <c r="X35" s="1134"/>
      <c r="Y35" s="1134"/>
      <c r="Z35" s="1134"/>
      <c r="AA35" s="1134"/>
      <c r="AB35" s="1134"/>
      <c r="AC35" s="1134"/>
      <c r="AD35" s="1134"/>
      <c r="AE35" s="1135"/>
      <c r="AF35" s="1115"/>
      <c r="AG35" s="1116"/>
      <c r="AH35" s="1116"/>
      <c r="AI35" s="1116"/>
      <c r="AJ35" s="1117"/>
      <c r="AK35" s="1073"/>
      <c r="AL35" s="1064"/>
      <c r="AM35" s="1064"/>
      <c r="AN35" s="1064"/>
      <c r="AO35" s="1064"/>
      <c r="AP35" s="1064"/>
      <c r="AQ35" s="1064"/>
      <c r="AR35" s="1064"/>
      <c r="AS35" s="1064"/>
      <c r="AT35" s="1064"/>
      <c r="AU35" s="1064"/>
      <c r="AV35" s="1064"/>
      <c r="AW35" s="1064"/>
      <c r="AX35" s="1064"/>
      <c r="AY35" s="1064"/>
      <c r="AZ35" s="1132"/>
      <c r="BA35" s="1132"/>
      <c r="BB35" s="1132"/>
      <c r="BC35" s="1132"/>
      <c r="BD35" s="1132"/>
      <c r="BE35" s="1127"/>
      <c r="BF35" s="1127"/>
      <c r="BG35" s="1127"/>
      <c r="BH35" s="1127"/>
      <c r="BI35" s="1128"/>
      <c r="BJ35" s="253"/>
      <c r="BK35" s="253"/>
      <c r="BL35" s="253"/>
      <c r="BM35" s="253"/>
      <c r="BN35" s="253"/>
      <c r="BO35" s="266"/>
      <c r="BP35" s="266"/>
      <c r="BQ35" s="263">
        <v>29</v>
      </c>
      <c r="BR35" s="264"/>
      <c r="BS35" s="1104"/>
      <c r="BT35" s="1105"/>
      <c r="BU35" s="1105"/>
      <c r="BV35" s="1105"/>
      <c r="BW35" s="1105"/>
      <c r="BX35" s="1105"/>
      <c r="BY35" s="1105"/>
      <c r="BZ35" s="1105"/>
      <c r="CA35" s="1105"/>
      <c r="CB35" s="1105"/>
      <c r="CC35" s="1105"/>
      <c r="CD35" s="1105"/>
      <c r="CE35" s="1105"/>
      <c r="CF35" s="1105"/>
      <c r="CG35" s="1106"/>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2"/>
      <c r="DW35" s="1083"/>
      <c r="DX35" s="1083"/>
      <c r="DY35" s="1083"/>
      <c r="DZ35" s="1084"/>
      <c r="EA35" s="247"/>
    </row>
    <row r="36" spans="1:131" s="248" customFormat="1" ht="26.25" customHeight="1" x14ac:dyDescent="0.15">
      <c r="A36" s="267">
        <v>9</v>
      </c>
      <c r="B36" s="1109"/>
      <c r="C36" s="1110"/>
      <c r="D36" s="1110"/>
      <c r="E36" s="1110"/>
      <c r="F36" s="1110"/>
      <c r="G36" s="1110"/>
      <c r="H36" s="1110"/>
      <c r="I36" s="1110"/>
      <c r="J36" s="1110"/>
      <c r="K36" s="1110"/>
      <c r="L36" s="1110"/>
      <c r="M36" s="1110"/>
      <c r="N36" s="1110"/>
      <c r="O36" s="1110"/>
      <c r="P36" s="1111"/>
      <c r="Q36" s="1133"/>
      <c r="R36" s="1134"/>
      <c r="S36" s="1134"/>
      <c r="T36" s="1134"/>
      <c r="U36" s="1134"/>
      <c r="V36" s="1134"/>
      <c r="W36" s="1134"/>
      <c r="X36" s="1134"/>
      <c r="Y36" s="1134"/>
      <c r="Z36" s="1134"/>
      <c r="AA36" s="1134"/>
      <c r="AB36" s="1134"/>
      <c r="AC36" s="1134"/>
      <c r="AD36" s="1134"/>
      <c r="AE36" s="1135"/>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2"/>
      <c r="BA36" s="1132"/>
      <c r="BB36" s="1132"/>
      <c r="BC36" s="1132"/>
      <c r="BD36" s="1132"/>
      <c r="BE36" s="1127"/>
      <c r="BF36" s="1127"/>
      <c r="BG36" s="1127"/>
      <c r="BH36" s="1127"/>
      <c r="BI36" s="1128"/>
      <c r="BJ36" s="253"/>
      <c r="BK36" s="253"/>
      <c r="BL36" s="253"/>
      <c r="BM36" s="253"/>
      <c r="BN36" s="253"/>
      <c r="BO36" s="266"/>
      <c r="BP36" s="266"/>
      <c r="BQ36" s="263">
        <v>30</v>
      </c>
      <c r="BR36" s="264"/>
      <c r="BS36" s="1104"/>
      <c r="BT36" s="1105"/>
      <c r="BU36" s="1105"/>
      <c r="BV36" s="1105"/>
      <c r="BW36" s="1105"/>
      <c r="BX36" s="1105"/>
      <c r="BY36" s="1105"/>
      <c r="BZ36" s="1105"/>
      <c r="CA36" s="1105"/>
      <c r="CB36" s="1105"/>
      <c r="CC36" s="1105"/>
      <c r="CD36" s="1105"/>
      <c r="CE36" s="1105"/>
      <c r="CF36" s="1105"/>
      <c r="CG36" s="1106"/>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2"/>
      <c r="DW36" s="1083"/>
      <c r="DX36" s="1083"/>
      <c r="DY36" s="1083"/>
      <c r="DZ36" s="1084"/>
      <c r="EA36" s="247"/>
    </row>
    <row r="37" spans="1:131" s="248" customFormat="1" ht="26.25" customHeight="1" x14ac:dyDescent="0.15">
      <c r="A37" s="267">
        <v>10</v>
      </c>
      <c r="B37" s="1109"/>
      <c r="C37" s="1110"/>
      <c r="D37" s="1110"/>
      <c r="E37" s="1110"/>
      <c r="F37" s="1110"/>
      <c r="G37" s="1110"/>
      <c r="H37" s="1110"/>
      <c r="I37" s="1110"/>
      <c r="J37" s="1110"/>
      <c r="K37" s="1110"/>
      <c r="L37" s="1110"/>
      <c r="M37" s="1110"/>
      <c r="N37" s="1110"/>
      <c r="O37" s="1110"/>
      <c r="P37" s="1111"/>
      <c r="Q37" s="1133"/>
      <c r="R37" s="1134"/>
      <c r="S37" s="1134"/>
      <c r="T37" s="1134"/>
      <c r="U37" s="1134"/>
      <c r="V37" s="1134"/>
      <c r="W37" s="1134"/>
      <c r="X37" s="1134"/>
      <c r="Y37" s="1134"/>
      <c r="Z37" s="1134"/>
      <c r="AA37" s="1134"/>
      <c r="AB37" s="1134"/>
      <c r="AC37" s="1134"/>
      <c r="AD37" s="1134"/>
      <c r="AE37" s="1135"/>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2"/>
      <c r="BA37" s="1132"/>
      <c r="BB37" s="1132"/>
      <c r="BC37" s="1132"/>
      <c r="BD37" s="1132"/>
      <c r="BE37" s="1127"/>
      <c r="BF37" s="1127"/>
      <c r="BG37" s="1127"/>
      <c r="BH37" s="1127"/>
      <c r="BI37" s="1128"/>
      <c r="BJ37" s="253"/>
      <c r="BK37" s="253"/>
      <c r="BL37" s="253"/>
      <c r="BM37" s="253"/>
      <c r="BN37" s="253"/>
      <c r="BO37" s="266"/>
      <c r="BP37" s="266"/>
      <c r="BQ37" s="263">
        <v>31</v>
      </c>
      <c r="BR37" s="264"/>
      <c r="BS37" s="1104"/>
      <c r="BT37" s="1105"/>
      <c r="BU37" s="1105"/>
      <c r="BV37" s="1105"/>
      <c r="BW37" s="1105"/>
      <c r="BX37" s="1105"/>
      <c r="BY37" s="1105"/>
      <c r="BZ37" s="1105"/>
      <c r="CA37" s="1105"/>
      <c r="CB37" s="1105"/>
      <c r="CC37" s="1105"/>
      <c r="CD37" s="1105"/>
      <c r="CE37" s="1105"/>
      <c r="CF37" s="1105"/>
      <c r="CG37" s="1106"/>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2"/>
      <c r="DW37" s="1083"/>
      <c r="DX37" s="1083"/>
      <c r="DY37" s="1083"/>
      <c r="DZ37" s="1084"/>
      <c r="EA37" s="247"/>
    </row>
    <row r="38" spans="1:131" s="248" customFormat="1" ht="26.25" customHeight="1" x14ac:dyDescent="0.15">
      <c r="A38" s="267">
        <v>11</v>
      </c>
      <c r="B38" s="1109"/>
      <c r="C38" s="1110"/>
      <c r="D38" s="1110"/>
      <c r="E38" s="1110"/>
      <c r="F38" s="1110"/>
      <c r="G38" s="1110"/>
      <c r="H38" s="1110"/>
      <c r="I38" s="1110"/>
      <c r="J38" s="1110"/>
      <c r="K38" s="1110"/>
      <c r="L38" s="1110"/>
      <c r="M38" s="1110"/>
      <c r="N38" s="1110"/>
      <c r="O38" s="1110"/>
      <c r="P38" s="1111"/>
      <c r="Q38" s="1133"/>
      <c r="R38" s="1134"/>
      <c r="S38" s="1134"/>
      <c r="T38" s="1134"/>
      <c r="U38" s="1134"/>
      <c r="V38" s="1134"/>
      <c r="W38" s="1134"/>
      <c r="X38" s="1134"/>
      <c r="Y38" s="1134"/>
      <c r="Z38" s="1134"/>
      <c r="AA38" s="1134"/>
      <c r="AB38" s="1134"/>
      <c r="AC38" s="1134"/>
      <c r="AD38" s="1134"/>
      <c r="AE38" s="1135"/>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2"/>
      <c r="BA38" s="1132"/>
      <c r="BB38" s="1132"/>
      <c r="BC38" s="1132"/>
      <c r="BD38" s="1132"/>
      <c r="BE38" s="1127"/>
      <c r="BF38" s="1127"/>
      <c r="BG38" s="1127"/>
      <c r="BH38" s="1127"/>
      <c r="BI38" s="1128"/>
      <c r="BJ38" s="253"/>
      <c r="BK38" s="253"/>
      <c r="BL38" s="253"/>
      <c r="BM38" s="253"/>
      <c r="BN38" s="253"/>
      <c r="BO38" s="266"/>
      <c r="BP38" s="266"/>
      <c r="BQ38" s="263">
        <v>32</v>
      </c>
      <c r="BR38" s="264"/>
      <c r="BS38" s="1104"/>
      <c r="BT38" s="1105"/>
      <c r="BU38" s="1105"/>
      <c r="BV38" s="1105"/>
      <c r="BW38" s="1105"/>
      <c r="BX38" s="1105"/>
      <c r="BY38" s="1105"/>
      <c r="BZ38" s="1105"/>
      <c r="CA38" s="1105"/>
      <c r="CB38" s="1105"/>
      <c r="CC38" s="1105"/>
      <c r="CD38" s="1105"/>
      <c r="CE38" s="1105"/>
      <c r="CF38" s="1105"/>
      <c r="CG38" s="1106"/>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2"/>
      <c r="DW38" s="1083"/>
      <c r="DX38" s="1083"/>
      <c r="DY38" s="1083"/>
      <c r="DZ38" s="1084"/>
      <c r="EA38" s="247"/>
    </row>
    <row r="39" spans="1:131" s="248" customFormat="1" ht="26.25" customHeight="1" x14ac:dyDescent="0.15">
      <c r="A39" s="267">
        <v>12</v>
      </c>
      <c r="B39" s="1109"/>
      <c r="C39" s="1110"/>
      <c r="D39" s="1110"/>
      <c r="E39" s="1110"/>
      <c r="F39" s="1110"/>
      <c r="G39" s="1110"/>
      <c r="H39" s="1110"/>
      <c r="I39" s="1110"/>
      <c r="J39" s="1110"/>
      <c r="K39" s="1110"/>
      <c r="L39" s="1110"/>
      <c r="M39" s="1110"/>
      <c r="N39" s="1110"/>
      <c r="O39" s="1110"/>
      <c r="P39" s="1111"/>
      <c r="Q39" s="1133"/>
      <c r="R39" s="1134"/>
      <c r="S39" s="1134"/>
      <c r="T39" s="1134"/>
      <c r="U39" s="1134"/>
      <c r="V39" s="1134"/>
      <c r="W39" s="1134"/>
      <c r="X39" s="1134"/>
      <c r="Y39" s="1134"/>
      <c r="Z39" s="1134"/>
      <c r="AA39" s="1134"/>
      <c r="AB39" s="1134"/>
      <c r="AC39" s="1134"/>
      <c r="AD39" s="1134"/>
      <c r="AE39" s="1135"/>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2"/>
      <c r="BA39" s="1132"/>
      <c r="BB39" s="1132"/>
      <c r="BC39" s="1132"/>
      <c r="BD39" s="1132"/>
      <c r="BE39" s="1127"/>
      <c r="BF39" s="1127"/>
      <c r="BG39" s="1127"/>
      <c r="BH39" s="1127"/>
      <c r="BI39" s="1128"/>
      <c r="BJ39" s="253"/>
      <c r="BK39" s="253"/>
      <c r="BL39" s="253"/>
      <c r="BM39" s="253"/>
      <c r="BN39" s="253"/>
      <c r="BO39" s="266"/>
      <c r="BP39" s="266"/>
      <c r="BQ39" s="263">
        <v>33</v>
      </c>
      <c r="BR39" s="264"/>
      <c r="BS39" s="1104"/>
      <c r="BT39" s="1105"/>
      <c r="BU39" s="1105"/>
      <c r="BV39" s="1105"/>
      <c r="BW39" s="1105"/>
      <c r="BX39" s="1105"/>
      <c r="BY39" s="1105"/>
      <c r="BZ39" s="1105"/>
      <c r="CA39" s="1105"/>
      <c r="CB39" s="1105"/>
      <c r="CC39" s="1105"/>
      <c r="CD39" s="1105"/>
      <c r="CE39" s="1105"/>
      <c r="CF39" s="1105"/>
      <c r="CG39" s="1106"/>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2"/>
      <c r="DW39" s="1083"/>
      <c r="DX39" s="1083"/>
      <c r="DY39" s="1083"/>
      <c r="DZ39" s="1084"/>
      <c r="EA39" s="247"/>
    </row>
    <row r="40" spans="1:131" s="248" customFormat="1" ht="26.25" customHeight="1" x14ac:dyDescent="0.15">
      <c r="A40" s="262">
        <v>13</v>
      </c>
      <c r="B40" s="1109"/>
      <c r="C40" s="1110"/>
      <c r="D40" s="1110"/>
      <c r="E40" s="1110"/>
      <c r="F40" s="1110"/>
      <c r="G40" s="1110"/>
      <c r="H40" s="1110"/>
      <c r="I40" s="1110"/>
      <c r="J40" s="1110"/>
      <c r="K40" s="1110"/>
      <c r="L40" s="1110"/>
      <c r="M40" s="1110"/>
      <c r="N40" s="1110"/>
      <c r="O40" s="1110"/>
      <c r="P40" s="1111"/>
      <c r="Q40" s="1133"/>
      <c r="R40" s="1134"/>
      <c r="S40" s="1134"/>
      <c r="T40" s="1134"/>
      <c r="U40" s="1134"/>
      <c r="V40" s="1134"/>
      <c r="W40" s="1134"/>
      <c r="X40" s="1134"/>
      <c r="Y40" s="1134"/>
      <c r="Z40" s="1134"/>
      <c r="AA40" s="1134"/>
      <c r="AB40" s="1134"/>
      <c r="AC40" s="1134"/>
      <c r="AD40" s="1134"/>
      <c r="AE40" s="1135"/>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2"/>
      <c r="BA40" s="1132"/>
      <c r="BB40" s="1132"/>
      <c r="BC40" s="1132"/>
      <c r="BD40" s="1132"/>
      <c r="BE40" s="1127"/>
      <c r="BF40" s="1127"/>
      <c r="BG40" s="1127"/>
      <c r="BH40" s="1127"/>
      <c r="BI40" s="1128"/>
      <c r="BJ40" s="253"/>
      <c r="BK40" s="253"/>
      <c r="BL40" s="253"/>
      <c r="BM40" s="253"/>
      <c r="BN40" s="253"/>
      <c r="BO40" s="266"/>
      <c r="BP40" s="266"/>
      <c r="BQ40" s="263">
        <v>34</v>
      </c>
      <c r="BR40" s="264"/>
      <c r="BS40" s="1104"/>
      <c r="BT40" s="1105"/>
      <c r="BU40" s="1105"/>
      <c r="BV40" s="1105"/>
      <c r="BW40" s="1105"/>
      <c r="BX40" s="1105"/>
      <c r="BY40" s="1105"/>
      <c r="BZ40" s="1105"/>
      <c r="CA40" s="1105"/>
      <c r="CB40" s="1105"/>
      <c r="CC40" s="1105"/>
      <c r="CD40" s="1105"/>
      <c r="CE40" s="1105"/>
      <c r="CF40" s="1105"/>
      <c r="CG40" s="1106"/>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2"/>
      <c r="DW40" s="1083"/>
      <c r="DX40" s="1083"/>
      <c r="DY40" s="1083"/>
      <c r="DZ40" s="1084"/>
      <c r="EA40" s="247"/>
    </row>
    <row r="41" spans="1:131" s="248" customFormat="1" ht="26.25" customHeight="1" x14ac:dyDescent="0.15">
      <c r="A41" s="262">
        <v>14</v>
      </c>
      <c r="B41" s="1109"/>
      <c r="C41" s="1110"/>
      <c r="D41" s="1110"/>
      <c r="E41" s="1110"/>
      <c r="F41" s="1110"/>
      <c r="G41" s="1110"/>
      <c r="H41" s="1110"/>
      <c r="I41" s="1110"/>
      <c r="J41" s="1110"/>
      <c r="K41" s="1110"/>
      <c r="L41" s="1110"/>
      <c r="M41" s="1110"/>
      <c r="N41" s="1110"/>
      <c r="O41" s="1110"/>
      <c r="P41" s="1111"/>
      <c r="Q41" s="1133"/>
      <c r="R41" s="1134"/>
      <c r="S41" s="1134"/>
      <c r="T41" s="1134"/>
      <c r="U41" s="1134"/>
      <c r="V41" s="1134"/>
      <c r="W41" s="1134"/>
      <c r="X41" s="1134"/>
      <c r="Y41" s="1134"/>
      <c r="Z41" s="1134"/>
      <c r="AA41" s="1134"/>
      <c r="AB41" s="1134"/>
      <c r="AC41" s="1134"/>
      <c r="AD41" s="1134"/>
      <c r="AE41" s="1135"/>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2"/>
      <c r="BA41" s="1132"/>
      <c r="BB41" s="1132"/>
      <c r="BC41" s="1132"/>
      <c r="BD41" s="1132"/>
      <c r="BE41" s="1127"/>
      <c r="BF41" s="1127"/>
      <c r="BG41" s="1127"/>
      <c r="BH41" s="1127"/>
      <c r="BI41" s="1128"/>
      <c r="BJ41" s="253"/>
      <c r="BK41" s="253"/>
      <c r="BL41" s="253"/>
      <c r="BM41" s="253"/>
      <c r="BN41" s="253"/>
      <c r="BO41" s="266"/>
      <c r="BP41" s="266"/>
      <c r="BQ41" s="263">
        <v>35</v>
      </c>
      <c r="BR41" s="264"/>
      <c r="BS41" s="1104"/>
      <c r="BT41" s="1105"/>
      <c r="BU41" s="1105"/>
      <c r="BV41" s="1105"/>
      <c r="BW41" s="1105"/>
      <c r="BX41" s="1105"/>
      <c r="BY41" s="1105"/>
      <c r="BZ41" s="1105"/>
      <c r="CA41" s="1105"/>
      <c r="CB41" s="1105"/>
      <c r="CC41" s="1105"/>
      <c r="CD41" s="1105"/>
      <c r="CE41" s="1105"/>
      <c r="CF41" s="1105"/>
      <c r="CG41" s="1106"/>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2"/>
      <c r="DW41" s="1083"/>
      <c r="DX41" s="1083"/>
      <c r="DY41" s="1083"/>
      <c r="DZ41" s="1084"/>
      <c r="EA41" s="247"/>
    </row>
    <row r="42" spans="1:131" s="248" customFormat="1" ht="26.25" customHeight="1" x14ac:dyDescent="0.15">
      <c r="A42" s="262">
        <v>15</v>
      </c>
      <c r="B42" s="1109"/>
      <c r="C42" s="1110"/>
      <c r="D42" s="1110"/>
      <c r="E42" s="1110"/>
      <c r="F42" s="1110"/>
      <c r="G42" s="1110"/>
      <c r="H42" s="1110"/>
      <c r="I42" s="1110"/>
      <c r="J42" s="1110"/>
      <c r="K42" s="1110"/>
      <c r="L42" s="1110"/>
      <c r="M42" s="1110"/>
      <c r="N42" s="1110"/>
      <c r="O42" s="1110"/>
      <c r="P42" s="1111"/>
      <c r="Q42" s="1133"/>
      <c r="R42" s="1134"/>
      <c r="S42" s="1134"/>
      <c r="T42" s="1134"/>
      <c r="U42" s="1134"/>
      <c r="V42" s="1134"/>
      <c r="W42" s="1134"/>
      <c r="X42" s="1134"/>
      <c r="Y42" s="1134"/>
      <c r="Z42" s="1134"/>
      <c r="AA42" s="1134"/>
      <c r="AB42" s="1134"/>
      <c r="AC42" s="1134"/>
      <c r="AD42" s="1134"/>
      <c r="AE42" s="1135"/>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2"/>
      <c r="BA42" s="1132"/>
      <c r="BB42" s="1132"/>
      <c r="BC42" s="1132"/>
      <c r="BD42" s="1132"/>
      <c r="BE42" s="1127"/>
      <c r="BF42" s="1127"/>
      <c r="BG42" s="1127"/>
      <c r="BH42" s="1127"/>
      <c r="BI42" s="1128"/>
      <c r="BJ42" s="253"/>
      <c r="BK42" s="253"/>
      <c r="BL42" s="253"/>
      <c r="BM42" s="253"/>
      <c r="BN42" s="253"/>
      <c r="BO42" s="266"/>
      <c r="BP42" s="266"/>
      <c r="BQ42" s="263">
        <v>36</v>
      </c>
      <c r="BR42" s="264"/>
      <c r="BS42" s="1104"/>
      <c r="BT42" s="1105"/>
      <c r="BU42" s="1105"/>
      <c r="BV42" s="1105"/>
      <c r="BW42" s="1105"/>
      <c r="BX42" s="1105"/>
      <c r="BY42" s="1105"/>
      <c r="BZ42" s="1105"/>
      <c r="CA42" s="1105"/>
      <c r="CB42" s="1105"/>
      <c r="CC42" s="1105"/>
      <c r="CD42" s="1105"/>
      <c r="CE42" s="1105"/>
      <c r="CF42" s="1105"/>
      <c r="CG42" s="1106"/>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2"/>
      <c r="DW42" s="1083"/>
      <c r="DX42" s="1083"/>
      <c r="DY42" s="1083"/>
      <c r="DZ42" s="1084"/>
      <c r="EA42" s="247"/>
    </row>
    <row r="43" spans="1:131" s="248" customFormat="1" ht="26.25" customHeight="1" x14ac:dyDescent="0.15">
      <c r="A43" s="262">
        <v>16</v>
      </c>
      <c r="B43" s="1109"/>
      <c r="C43" s="1110"/>
      <c r="D43" s="1110"/>
      <c r="E43" s="1110"/>
      <c r="F43" s="1110"/>
      <c r="G43" s="1110"/>
      <c r="H43" s="1110"/>
      <c r="I43" s="1110"/>
      <c r="J43" s="1110"/>
      <c r="K43" s="1110"/>
      <c r="L43" s="1110"/>
      <c r="M43" s="1110"/>
      <c r="N43" s="1110"/>
      <c r="O43" s="1110"/>
      <c r="P43" s="1111"/>
      <c r="Q43" s="1133"/>
      <c r="R43" s="1134"/>
      <c r="S43" s="1134"/>
      <c r="T43" s="1134"/>
      <c r="U43" s="1134"/>
      <c r="V43" s="1134"/>
      <c r="W43" s="1134"/>
      <c r="X43" s="1134"/>
      <c r="Y43" s="1134"/>
      <c r="Z43" s="1134"/>
      <c r="AA43" s="1134"/>
      <c r="AB43" s="1134"/>
      <c r="AC43" s="1134"/>
      <c r="AD43" s="1134"/>
      <c r="AE43" s="1135"/>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2"/>
      <c r="BA43" s="1132"/>
      <c r="BB43" s="1132"/>
      <c r="BC43" s="1132"/>
      <c r="BD43" s="1132"/>
      <c r="BE43" s="1127"/>
      <c r="BF43" s="1127"/>
      <c r="BG43" s="1127"/>
      <c r="BH43" s="1127"/>
      <c r="BI43" s="1128"/>
      <c r="BJ43" s="253"/>
      <c r="BK43" s="253"/>
      <c r="BL43" s="253"/>
      <c r="BM43" s="253"/>
      <c r="BN43" s="253"/>
      <c r="BO43" s="266"/>
      <c r="BP43" s="266"/>
      <c r="BQ43" s="263">
        <v>37</v>
      </c>
      <c r="BR43" s="264"/>
      <c r="BS43" s="1104"/>
      <c r="BT43" s="1105"/>
      <c r="BU43" s="1105"/>
      <c r="BV43" s="1105"/>
      <c r="BW43" s="1105"/>
      <c r="BX43" s="1105"/>
      <c r="BY43" s="1105"/>
      <c r="BZ43" s="1105"/>
      <c r="CA43" s="1105"/>
      <c r="CB43" s="1105"/>
      <c r="CC43" s="1105"/>
      <c r="CD43" s="1105"/>
      <c r="CE43" s="1105"/>
      <c r="CF43" s="1105"/>
      <c r="CG43" s="1106"/>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2"/>
      <c r="DW43" s="1083"/>
      <c r="DX43" s="1083"/>
      <c r="DY43" s="1083"/>
      <c r="DZ43" s="1084"/>
      <c r="EA43" s="247"/>
    </row>
    <row r="44" spans="1:131" s="248" customFormat="1" ht="26.25" customHeight="1" x14ac:dyDescent="0.15">
      <c r="A44" s="262">
        <v>17</v>
      </c>
      <c r="B44" s="1109"/>
      <c r="C44" s="1110"/>
      <c r="D44" s="1110"/>
      <c r="E44" s="1110"/>
      <c r="F44" s="1110"/>
      <c r="G44" s="1110"/>
      <c r="H44" s="1110"/>
      <c r="I44" s="1110"/>
      <c r="J44" s="1110"/>
      <c r="K44" s="1110"/>
      <c r="L44" s="1110"/>
      <c r="M44" s="1110"/>
      <c r="N44" s="1110"/>
      <c r="O44" s="1110"/>
      <c r="P44" s="1111"/>
      <c r="Q44" s="1133"/>
      <c r="R44" s="1134"/>
      <c r="S44" s="1134"/>
      <c r="T44" s="1134"/>
      <c r="U44" s="1134"/>
      <c r="V44" s="1134"/>
      <c r="W44" s="1134"/>
      <c r="X44" s="1134"/>
      <c r="Y44" s="1134"/>
      <c r="Z44" s="1134"/>
      <c r="AA44" s="1134"/>
      <c r="AB44" s="1134"/>
      <c r="AC44" s="1134"/>
      <c r="AD44" s="1134"/>
      <c r="AE44" s="1135"/>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2"/>
      <c r="BA44" s="1132"/>
      <c r="BB44" s="1132"/>
      <c r="BC44" s="1132"/>
      <c r="BD44" s="1132"/>
      <c r="BE44" s="1127"/>
      <c r="BF44" s="1127"/>
      <c r="BG44" s="1127"/>
      <c r="BH44" s="1127"/>
      <c r="BI44" s="1128"/>
      <c r="BJ44" s="253"/>
      <c r="BK44" s="253"/>
      <c r="BL44" s="253"/>
      <c r="BM44" s="253"/>
      <c r="BN44" s="253"/>
      <c r="BO44" s="266"/>
      <c r="BP44" s="266"/>
      <c r="BQ44" s="263">
        <v>38</v>
      </c>
      <c r="BR44" s="264"/>
      <c r="BS44" s="1104"/>
      <c r="BT44" s="1105"/>
      <c r="BU44" s="1105"/>
      <c r="BV44" s="1105"/>
      <c r="BW44" s="1105"/>
      <c r="BX44" s="1105"/>
      <c r="BY44" s="1105"/>
      <c r="BZ44" s="1105"/>
      <c r="CA44" s="1105"/>
      <c r="CB44" s="1105"/>
      <c r="CC44" s="1105"/>
      <c r="CD44" s="1105"/>
      <c r="CE44" s="1105"/>
      <c r="CF44" s="1105"/>
      <c r="CG44" s="1106"/>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2"/>
      <c r="DW44" s="1083"/>
      <c r="DX44" s="1083"/>
      <c r="DY44" s="1083"/>
      <c r="DZ44" s="1084"/>
      <c r="EA44" s="247"/>
    </row>
    <row r="45" spans="1:131" s="248" customFormat="1" ht="26.25" customHeight="1" x14ac:dyDescent="0.15">
      <c r="A45" s="262">
        <v>18</v>
      </c>
      <c r="B45" s="1109"/>
      <c r="C45" s="1110"/>
      <c r="D45" s="1110"/>
      <c r="E45" s="1110"/>
      <c r="F45" s="1110"/>
      <c r="G45" s="1110"/>
      <c r="H45" s="1110"/>
      <c r="I45" s="1110"/>
      <c r="J45" s="1110"/>
      <c r="K45" s="1110"/>
      <c r="L45" s="1110"/>
      <c r="M45" s="1110"/>
      <c r="N45" s="1110"/>
      <c r="O45" s="1110"/>
      <c r="P45" s="1111"/>
      <c r="Q45" s="1133"/>
      <c r="R45" s="1134"/>
      <c r="S45" s="1134"/>
      <c r="T45" s="1134"/>
      <c r="U45" s="1134"/>
      <c r="V45" s="1134"/>
      <c r="W45" s="1134"/>
      <c r="X45" s="1134"/>
      <c r="Y45" s="1134"/>
      <c r="Z45" s="1134"/>
      <c r="AA45" s="1134"/>
      <c r="AB45" s="1134"/>
      <c r="AC45" s="1134"/>
      <c r="AD45" s="1134"/>
      <c r="AE45" s="1135"/>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2"/>
      <c r="BA45" s="1132"/>
      <c r="BB45" s="1132"/>
      <c r="BC45" s="1132"/>
      <c r="BD45" s="1132"/>
      <c r="BE45" s="1127"/>
      <c r="BF45" s="1127"/>
      <c r="BG45" s="1127"/>
      <c r="BH45" s="1127"/>
      <c r="BI45" s="1128"/>
      <c r="BJ45" s="253"/>
      <c r="BK45" s="253"/>
      <c r="BL45" s="253"/>
      <c r="BM45" s="253"/>
      <c r="BN45" s="253"/>
      <c r="BO45" s="266"/>
      <c r="BP45" s="266"/>
      <c r="BQ45" s="263">
        <v>39</v>
      </c>
      <c r="BR45" s="264"/>
      <c r="BS45" s="1104"/>
      <c r="BT45" s="1105"/>
      <c r="BU45" s="1105"/>
      <c r="BV45" s="1105"/>
      <c r="BW45" s="1105"/>
      <c r="BX45" s="1105"/>
      <c r="BY45" s="1105"/>
      <c r="BZ45" s="1105"/>
      <c r="CA45" s="1105"/>
      <c r="CB45" s="1105"/>
      <c r="CC45" s="1105"/>
      <c r="CD45" s="1105"/>
      <c r="CE45" s="1105"/>
      <c r="CF45" s="1105"/>
      <c r="CG45" s="1106"/>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2"/>
      <c r="DW45" s="1083"/>
      <c r="DX45" s="1083"/>
      <c r="DY45" s="1083"/>
      <c r="DZ45" s="1084"/>
      <c r="EA45" s="247"/>
    </row>
    <row r="46" spans="1:131" s="248" customFormat="1" ht="26.25" customHeight="1" x14ac:dyDescent="0.15">
      <c r="A46" s="262">
        <v>19</v>
      </c>
      <c r="B46" s="1109"/>
      <c r="C46" s="1110"/>
      <c r="D46" s="1110"/>
      <c r="E46" s="1110"/>
      <c r="F46" s="1110"/>
      <c r="G46" s="1110"/>
      <c r="H46" s="1110"/>
      <c r="I46" s="1110"/>
      <c r="J46" s="1110"/>
      <c r="K46" s="1110"/>
      <c r="L46" s="1110"/>
      <c r="M46" s="1110"/>
      <c r="N46" s="1110"/>
      <c r="O46" s="1110"/>
      <c r="P46" s="1111"/>
      <c r="Q46" s="1133"/>
      <c r="R46" s="1134"/>
      <c r="S46" s="1134"/>
      <c r="T46" s="1134"/>
      <c r="U46" s="1134"/>
      <c r="V46" s="1134"/>
      <c r="W46" s="1134"/>
      <c r="X46" s="1134"/>
      <c r="Y46" s="1134"/>
      <c r="Z46" s="1134"/>
      <c r="AA46" s="1134"/>
      <c r="AB46" s="1134"/>
      <c r="AC46" s="1134"/>
      <c r="AD46" s="1134"/>
      <c r="AE46" s="1135"/>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2"/>
      <c r="BA46" s="1132"/>
      <c r="BB46" s="1132"/>
      <c r="BC46" s="1132"/>
      <c r="BD46" s="1132"/>
      <c r="BE46" s="1127"/>
      <c r="BF46" s="1127"/>
      <c r="BG46" s="1127"/>
      <c r="BH46" s="1127"/>
      <c r="BI46" s="1128"/>
      <c r="BJ46" s="253"/>
      <c r="BK46" s="253"/>
      <c r="BL46" s="253"/>
      <c r="BM46" s="253"/>
      <c r="BN46" s="253"/>
      <c r="BO46" s="266"/>
      <c r="BP46" s="266"/>
      <c r="BQ46" s="263">
        <v>40</v>
      </c>
      <c r="BR46" s="264"/>
      <c r="BS46" s="1104"/>
      <c r="BT46" s="1105"/>
      <c r="BU46" s="1105"/>
      <c r="BV46" s="1105"/>
      <c r="BW46" s="1105"/>
      <c r="BX46" s="1105"/>
      <c r="BY46" s="1105"/>
      <c r="BZ46" s="1105"/>
      <c r="CA46" s="1105"/>
      <c r="CB46" s="1105"/>
      <c r="CC46" s="1105"/>
      <c r="CD46" s="1105"/>
      <c r="CE46" s="1105"/>
      <c r="CF46" s="1105"/>
      <c r="CG46" s="1106"/>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2"/>
      <c r="DW46" s="1083"/>
      <c r="DX46" s="1083"/>
      <c r="DY46" s="1083"/>
      <c r="DZ46" s="1084"/>
      <c r="EA46" s="247"/>
    </row>
    <row r="47" spans="1:131" s="248" customFormat="1" ht="26.25" customHeight="1" x14ac:dyDescent="0.15">
      <c r="A47" s="262">
        <v>20</v>
      </c>
      <c r="B47" s="1109"/>
      <c r="C47" s="1110"/>
      <c r="D47" s="1110"/>
      <c r="E47" s="1110"/>
      <c r="F47" s="1110"/>
      <c r="G47" s="1110"/>
      <c r="H47" s="1110"/>
      <c r="I47" s="1110"/>
      <c r="J47" s="1110"/>
      <c r="K47" s="1110"/>
      <c r="L47" s="1110"/>
      <c r="M47" s="1110"/>
      <c r="N47" s="1110"/>
      <c r="O47" s="1110"/>
      <c r="P47" s="1111"/>
      <c r="Q47" s="1133"/>
      <c r="R47" s="1134"/>
      <c r="S47" s="1134"/>
      <c r="T47" s="1134"/>
      <c r="U47" s="1134"/>
      <c r="V47" s="1134"/>
      <c r="W47" s="1134"/>
      <c r="X47" s="1134"/>
      <c r="Y47" s="1134"/>
      <c r="Z47" s="1134"/>
      <c r="AA47" s="1134"/>
      <c r="AB47" s="1134"/>
      <c r="AC47" s="1134"/>
      <c r="AD47" s="1134"/>
      <c r="AE47" s="1135"/>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2"/>
      <c r="BA47" s="1132"/>
      <c r="BB47" s="1132"/>
      <c r="BC47" s="1132"/>
      <c r="BD47" s="1132"/>
      <c r="BE47" s="1127"/>
      <c r="BF47" s="1127"/>
      <c r="BG47" s="1127"/>
      <c r="BH47" s="1127"/>
      <c r="BI47" s="1128"/>
      <c r="BJ47" s="253"/>
      <c r="BK47" s="253"/>
      <c r="BL47" s="253"/>
      <c r="BM47" s="253"/>
      <c r="BN47" s="253"/>
      <c r="BO47" s="266"/>
      <c r="BP47" s="266"/>
      <c r="BQ47" s="263">
        <v>41</v>
      </c>
      <c r="BR47" s="264"/>
      <c r="BS47" s="1104"/>
      <c r="BT47" s="1105"/>
      <c r="BU47" s="1105"/>
      <c r="BV47" s="1105"/>
      <c r="BW47" s="1105"/>
      <c r="BX47" s="1105"/>
      <c r="BY47" s="1105"/>
      <c r="BZ47" s="1105"/>
      <c r="CA47" s="1105"/>
      <c r="CB47" s="1105"/>
      <c r="CC47" s="1105"/>
      <c r="CD47" s="1105"/>
      <c r="CE47" s="1105"/>
      <c r="CF47" s="1105"/>
      <c r="CG47" s="1106"/>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2"/>
      <c r="DW47" s="1083"/>
      <c r="DX47" s="1083"/>
      <c r="DY47" s="1083"/>
      <c r="DZ47" s="1084"/>
      <c r="EA47" s="247"/>
    </row>
    <row r="48" spans="1:131" s="248" customFormat="1" ht="26.25" customHeight="1" x14ac:dyDescent="0.15">
      <c r="A48" s="262">
        <v>21</v>
      </c>
      <c r="B48" s="1109"/>
      <c r="C48" s="1110"/>
      <c r="D48" s="1110"/>
      <c r="E48" s="1110"/>
      <c r="F48" s="1110"/>
      <c r="G48" s="1110"/>
      <c r="H48" s="1110"/>
      <c r="I48" s="1110"/>
      <c r="J48" s="1110"/>
      <c r="K48" s="1110"/>
      <c r="L48" s="1110"/>
      <c r="M48" s="1110"/>
      <c r="N48" s="1110"/>
      <c r="O48" s="1110"/>
      <c r="P48" s="1111"/>
      <c r="Q48" s="1133"/>
      <c r="R48" s="1134"/>
      <c r="S48" s="1134"/>
      <c r="T48" s="1134"/>
      <c r="U48" s="1134"/>
      <c r="V48" s="1134"/>
      <c r="W48" s="1134"/>
      <c r="X48" s="1134"/>
      <c r="Y48" s="1134"/>
      <c r="Z48" s="1134"/>
      <c r="AA48" s="1134"/>
      <c r="AB48" s="1134"/>
      <c r="AC48" s="1134"/>
      <c r="AD48" s="1134"/>
      <c r="AE48" s="1135"/>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2"/>
      <c r="BA48" s="1132"/>
      <c r="BB48" s="1132"/>
      <c r="BC48" s="1132"/>
      <c r="BD48" s="1132"/>
      <c r="BE48" s="1127"/>
      <c r="BF48" s="1127"/>
      <c r="BG48" s="1127"/>
      <c r="BH48" s="1127"/>
      <c r="BI48" s="1128"/>
      <c r="BJ48" s="253"/>
      <c r="BK48" s="253"/>
      <c r="BL48" s="253"/>
      <c r="BM48" s="253"/>
      <c r="BN48" s="253"/>
      <c r="BO48" s="266"/>
      <c r="BP48" s="266"/>
      <c r="BQ48" s="263">
        <v>42</v>
      </c>
      <c r="BR48" s="264"/>
      <c r="BS48" s="1104"/>
      <c r="BT48" s="1105"/>
      <c r="BU48" s="1105"/>
      <c r="BV48" s="1105"/>
      <c r="BW48" s="1105"/>
      <c r="BX48" s="1105"/>
      <c r="BY48" s="1105"/>
      <c r="BZ48" s="1105"/>
      <c r="CA48" s="1105"/>
      <c r="CB48" s="1105"/>
      <c r="CC48" s="1105"/>
      <c r="CD48" s="1105"/>
      <c r="CE48" s="1105"/>
      <c r="CF48" s="1105"/>
      <c r="CG48" s="1106"/>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2"/>
      <c r="DW48" s="1083"/>
      <c r="DX48" s="1083"/>
      <c r="DY48" s="1083"/>
      <c r="DZ48" s="1084"/>
      <c r="EA48" s="247"/>
    </row>
    <row r="49" spans="1:131" s="248" customFormat="1" ht="26.25" customHeight="1" x14ac:dyDescent="0.15">
      <c r="A49" s="262">
        <v>22</v>
      </c>
      <c r="B49" s="1109"/>
      <c r="C49" s="1110"/>
      <c r="D49" s="1110"/>
      <c r="E49" s="1110"/>
      <c r="F49" s="1110"/>
      <c r="G49" s="1110"/>
      <c r="H49" s="1110"/>
      <c r="I49" s="1110"/>
      <c r="J49" s="1110"/>
      <c r="K49" s="1110"/>
      <c r="L49" s="1110"/>
      <c r="M49" s="1110"/>
      <c r="N49" s="1110"/>
      <c r="O49" s="1110"/>
      <c r="P49" s="1111"/>
      <c r="Q49" s="1133"/>
      <c r="R49" s="1134"/>
      <c r="S49" s="1134"/>
      <c r="T49" s="1134"/>
      <c r="U49" s="1134"/>
      <c r="V49" s="1134"/>
      <c r="W49" s="1134"/>
      <c r="X49" s="1134"/>
      <c r="Y49" s="1134"/>
      <c r="Z49" s="1134"/>
      <c r="AA49" s="1134"/>
      <c r="AB49" s="1134"/>
      <c r="AC49" s="1134"/>
      <c r="AD49" s="1134"/>
      <c r="AE49" s="1135"/>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2"/>
      <c r="BA49" s="1132"/>
      <c r="BB49" s="1132"/>
      <c r="BC49" s="1132"/>
      <c r="BD49" s="1132"/>
      <c r="BE49" s="1127"/>
      <c r="BF49" s="1127"/>
      <c r="BG49" s="1127"/>
      <c r="BH49" s="1127"/>
      <c r="BI49" s="1128"/>
      <c r="BJ49" s="253"/>
      <c r="BK49" s="253"/>
      <c r="BL49" s="253"/>
      <c r="BM49" s="253"/>
      <c r="BN49" s="253"/>
      <c r="BO49" s="266"/>
      <c r="BP49" s="266"/>
      <c r="BQ49" s="263">
        <v>43</v>
      </c>
      <c r="BR49" s="264"/>
      <c r="BS49" s="1104"/>
      <c r="BT49" s="1105"/>
      <c r="BU49" s="1105"/>
      <c r="BV49" s="1105"/>
      <c r="BW49" s="1105"/>
      <c r="BX49" s="1105"/>
      <c r="BY49" s="1105"/>
      <c r="BZ49" s="1105"/>
      <c r="CA49" s="1105"/>
      <c r="CB49" s="1105"/>
      <c r="CC49" s="1105"/>
      <c r="CD49" s="1105"/>
      <c r="CE49" s="1105"/>
      <c r="CF49" s="1105"/>
      <c r="CG49" s="1106"/>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2"/>
      <c r="DW49" s="1083"/>
      <c r="DX49" s="1083"/>
      <c r="DY49" s="1083"/>
      <c r="DZ49" s="1084"/>
      <c r="EA49" s="247"/>
    </row>
    <row r="50" spans="1:131" s="248" customFormat="1" ht="26.25" customHeight="1" x14ac:dyDescent="0.15">
      <c r="A50" s="262">
        <v>23</v>
      </c>
      <c r="B50" s="1109"/>
      <c r="C50" s="1110"/>
      <c r="D50" s="1110"/>
      <c r="E50" s="1110"/>
      <c r="F50" s="1110"/>
      <c r="G50" s="1110"/>
      <c r="H50" s="1110"/>
      <c r="I50" s="1110"/>
      <c r="J50" s="1110"/>
      <c r="K50" s="1110"/>
      <c r="L50" s="1110"/>
      <c r="M50" s="1110"/>
      <c r="N50" s="1110"/>
      <c r="O50" s="1110"/>
      <c r="P50" s="1111"/>
      <c r="Q50" s="1112"/>
      <c r="R50" s="1113"/>
      <c r="S50" s="1113"/>
      <c r="T50" s="1113"/>
      <c r="U50" s="1113"/>
      <c r="V50" s="1113"/>
      <c r="W50" s="1113"/>
      <c r="X50" s="1113"/>
      <c r="Y50" s="1113"/>
      <c r="Z50" s="1113"/>
      <c r="AA50" s="1113"/>
      <c r="AB50" s="1113"/>
      <c r="AC50" s="1113"/>
      <c r="AD50" s="1113"/>
      <c r="AE50" s="1114"/>
      <c r="AF50" s="1115"/>
      <c r="AG50" s="1116"/>
      <c r="AH50" s="1116"/>
      <c r="AI50" s="1116"/>
      <c r="AJ50" s="1117"/>
      <c r="AK50" s="1118"/>
      <c r="AL50" s="1113"/>
      <c r="AM50" s="1113"/>
      <c r="AN50" s="1113"/>
      <c r="AO50" s="1113"/>
      <c r="AP50" s="1113"/>
      <c r="AQ50" s="1113"/>
      <c r="AR50" s="1113"/>
      <c r="AS50" s="1113"/>
      <c r="AT50" s="1113"/>
      <c r="AU50" s="1113"/>
      <c r="AV50" s="1113"/>
      <c r="AW50" s="1113"/>
      <c r="AX50" s="1113"/>
      <c r="AY50" s="1113"/>
      <c r="AZ50" s="1119"/>
      <c r="BA50" s="1119"/>
      <c r="BB50" s="1119"/>
      <c r="BC50" s="1119"/>
      <c r="BD50" s="1119"/>
      <c r="BE50" s="1127"/>
      <c r="BF50" s="1127"/>
      <c r="BG50" s="1127"/>
      <c r="BH50" s="1127"/>
      <c r="BI50" s="1128"/>
      <c r="BJ50" s="253"/>
      <c r="BK50" s="253"/>
      <c r="BL50" s="253"/>
      <c r="BM50" s="253"/>
      <c r="BN50" s="253"/>
      <c r="BO50" s="266"/>
      <c r="BP50" s="266"/>
      <c r="BQ50" s="263">
        <v>44</v>
      </c>
      <c r="BR50" s="264"/>
      <c r="BS50" s="1104"/>
      <c r="BT50" s="1105"/>
      <c r="BU50" s="1105"/>
      <c r="BV50" s="1105"/>
      <c r="BW50" s="1105"/>
      <c r="BX50" s="1105"/>
      <c r="BY50" s="1105"/>
      <c r="BZ50" s="1105"/>
      <c r="CA50" s="1105"/>
      <c r="CB50" s="1105"/>
      <c r="CC50" s="1105"/>
      <c r="CD50" s="1105"/>
      <c r="CE50" s="1105"/>
      <c r="CF50" s="1105"/>
      <c r="CG50" s="1106"/>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2"/>
      <c r="DW50" s="1083"/>
      <c r="DX50" s="1083"/>
      <c r="DY50" s="1083"/>
      <c r="DZ50" s="1084"/>
      <c r="EA50" s="247"/>
    </row>
    <row r="51" spans="1:131" s="248" customFormat="1" ht="26.25" customHeight="1" x14ac:dyDescent="0.15">
      <c r="A51" s="262">
        <v>24</v>
      </c>
      <c r="B51" s="1109"/>
      <c r="C51" s="1110"/>
      <c r="D51" s="1110"/>
      <c r="E51" s="1110"/>
      <c r="F51" s="1110"/>
      <c r="G51" s="1110"/>
      <c r="H51" s="1110"/>
      <c r="I51" s="1110"/>
      <c r="J51" s="1110"/>
      <c r="K51" s="1110"/>
      <c r="L51" s="1110"/>
      <c r="M51" s="1110"/>
      <c r="N51" s="1110"/>
      <c r="O51" s="1110"/>
      <c r="P51" s="1111"/>
      <c r="Q51" s="1112"/>
      <c r="R51" s="1113"/>
      <c r="S51" s="1113"/>
      <c r="T51" s="1113"/>
      <c r="U51" s="1113"/>
      <c r="V51" s="1113"/>
      <c r="W51" s="1113"/>
      <c r="X51" s="1113"/>
      <c r="Y51" s="1113"/>
      <c r="Z51" s="1113"/>
      <c r="AA51" s="1113"/>
      <c r="AB51" s="1113"/>
      <c r="AC51" s="1113"/>
      <c r="AD51" s="1113"/>
      <c r="AE51" s="1114"/>
      <c r="AF51" s="1115"/>
      <c r="AG51" s="1116"/>
      <c r="AH51" s="1116"/>
      <c r="AI51" s="1116"/>
      <c r="AJ51" s="1117"/>
      <c r="AK51" s="1118"/>
      <c r="AL51" s="1113"/>
      <c r="AM51" s="1113"/>
      <c r="AN51" s="1113"/>
      <c r="AO51" s="1113"/>
      <c r="AP51" s="1113"/>
      <c r="AQ51" s="1113"/>
      <c r="AR51" s="1113"/>
      <c r="AS51" s="1113"/>
      <c r="AT51" s="1113"/>
      <c r="AU51" s="1113"/>
      <c r="AV51" s="1113"/>
      <c r="AW51" s="1113"/>
      <c r="AX51" s="1113"/>
      <c r="AY51" s="1113"/>
      <c r="AZ51" s="1119"/>
      <c r="BA51" s="1119"/>
      <c r="BB51" s="1119"/>
      <c r="BC51" s="1119"/>
      <c r="BD51" s="1119"/>
      <c r="BE51" s="1127"/>
      <c r="BF51" s="1127"/>
      <c r="BG51" s="1127"/>
      <c r="BH51" s="1127"/>
      <c r="BI51" s="1128"/>
      <c r="BJ51" s="253"/>
      <c r="BK51" s="253"/>
      <c r="BL51" s="253"/>
      <c r="BM51" s="253"/>
      <c r="BN51" s="253"/>
      <c r="BO51" s="266"/>
      <c r="BP51" s="266"/>
      <c r="BQ51" s="263">
        <v>45</v>
      </c>
      <c r="BR51" s="264"/>
      <c r="BS51" s="1104"/>
      <c r="BT51" s="1105"/>
      <c r="BU51" s="1105"/>
      <c r="BV51" s="1105"/>
      <c r="BW51" s="1105"/>
      <c r="BX51" s="1105"/>
      <c r="BY51" s="1105"/>
      <c r="BZ51" s="1105"/>
      <c r="CA51" s="1105"/>
      <c r="CB51" s="1105"/>
      <c r="CC51" s="1105"/>
      <c r="CD51" s="1105"/>
      <c r="CE51" s="1105"/>
      <c r="CF51" s="1105"/>
      <c r="CG51" s="1106"/>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2"/>
      <c r="DW51" s="1083"/>
      <c r="DX51" s="1083"/>
      <c r="DY51" s="1083"/>
      <c r="DZ51" s="1084"/>
      <c r="EA51" s="247"/>
    </row>
    <row r="52" spans="1:131" s="248" customFormat="1" ht="26.25" customHeight="1" x14ac:dyDescent="0.15">
      <c r="A52" s="262">
        <v>25</v>
      </c>
      <c r="B52" s="1109"/>
      <c r="C52" s="1110"/>
      <c r="D52" s="1110"/>
      <c r="E52" s="1110"/>
      <c r="F52" s="1110"/>
      <c r="G52" s="1110"/>
      <c r="H52" s="1110"/>
      <c r="I52" s="1110"/>
      <c r="J52" s="1110"/>
      <c r="K52" s="1110"/>
      <c r="L52" s="1110"/>
      <c r="M52" s="1110"/>
      <c r="N52" s="1110"/>
      <c r="O52" s="1110"/>
      <c r="P52" s="1111"/>
      <c r="Q52" s="1112"/>
      <c r="R52" s="1113"/>
      <c r="S52" s="1113"/>
      <c r="T52" s="1113"/>
      <c r="U52" s="1113"/>
      <c r="V52" s="1113"/>
      <c r="W52" s="1113"/>
      <c r="X52" s="1113"/>
      <c r="Y52" s="1113"/>
      <c r="Z52" s="1113"/>
      <c r="AA52" s="1113"/>
      <c r="AB52" s="1113"/>
      <c r="AC52" s="1113"/>
      <c r="AD52" s="1113"/>
      <c r="AE52" s="1114"/>
      <c r="AF52" s="1115"/>
      <c r="AG52" s="1116"/>
      <c r="AH52" s="1116"/>
      <c r="AI52" s="1116"/>
      <c r="AJ52" s="1117"/>
      <c r="AK52" s="1118"/>
      <c r="AL52" s="1113"/>
      <c r="AM52" s="1113"/>
      <c r="AN52" s="1113"/>
      <c r="AO52" s="1113"/>
      <c r="AP52" s="1113"/>
      <c r="AQ52" s="1113"/>
      <c r="AR52" s="1113"/>
      <c r="AS52" s="1113"/>
      <c r="AT52" s="1113"/>
      <c r="AU52" s="1113"/>
      <c r="AV52" s="1113"/>
      <c r="AW52" s="1113"/>
      <c r="AX52" s="1113"/>
      <c r="AY52" s="1113"/>
      <c r="AZ52" s="1119"/>
      <c r="BA52" s="1119"/>
      <c r="BB52" s="1119"/>
      <c r="BC52" s="1119"/>
      <c r="BD52" s="1119"/>
      <c r="BE52" s="1127"/>
      <c r="BF52" s="1127"/>
      <c r="BG52" s="1127"/>
      <c r="BH52" s="1127"/>
      <c r="BI52" s="1128"/>
      <c r="BJ52" s="253"/>
      <c r="BK52" s="253"/>
      <c r="BL52" s="253"/>
      <c r="BM52" s="253"/>
      <c r="BN52" s="253"/>
      <c r="BO52" s="266"/>
      <c r="BP52" s="266"/>
      <c r="BQ52" s="263">
        <v>46</v>
      </c>
      <c r="BR52" s="264"/>
      <c r="BS52" s="1104"/>
      <c r="BT52" s="1105"/>
      <c r="BU52" s="1105"/>
      <c r="BV52" s="1105"/>
      <c r="BW52" s="1105"/>
      <c r="BX52" s="1105"/>
      <c r="BY52" s="1105"/>
      <c r="BZ52" s="1105"/>
      <c r="CA52" s="1105"/>
      <c r="CB52" s="1105"/>
      <c r="CC52" s="1105"/>
      <c r="CD52" s="1105"/>
      <c r="CE52" s="1105"/>
      <c r="CF52" s="1105"/>
      <c r="CG52" s="1106"/>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2"/>
      <c r="DW52" s="1083"/>
      <c r="DX52" s="1083"/>
      <c r="DY52" s="1083"/>
      <c r="DZ52" s="1084"/>
      <c r="EA52" s="247"/>
    </row>
    <row r="53" spans="1:131" s="248" customFormat="1" ht="26.25" customHeight="1" x14ac:dyDescent="0.15">
      <c r="A53" s="262">
        <v>26</v>
      </c>
      <c r="B53" s="1109"/>
      <c r="C53" s="1110"/>
      <c r="D53" s="1110"/>
      <c r="E53" s="1110"/>
      <c r="F53" s="1110"/>
      <c r="G53" s="1110"/>
      <c r="H53" s="1110"/>
      <c r="I53" s="1110"/>
      <c r="J53" s="1110"/>
      <c r="K53" s="1110"/>
      <c r="L53" s="1110"/>
      <c r="M53" s="1110"/>
      <c r="N53" s="1110"/>
      <c r="O53" s="1110"/>
      <c r="P53" s="1111"/>
      <c r="Q53" s="1112"/>
      <c r="R53" s="1113"/>
      <c r="S53" s="1113"/>
      <c r="T53" s="1113"/>
      <c r="U53" s="1113"/>
      <c r="V53" s="1113"/>
      <c r="W53" s="1113"/>
      <c r="X53" s="1113"/>
      <c r="Y53" s="1113"/>
      <c r="Z53" s="1113"/>
      <c r="AA53" s="1113"/>
      <c r="AB53" s="1113"/>
      <c r="AC53" s="1113"/>
      <c r="AD53" s="1113"/>
      <c r="AE53" s="1114"/>
      <c r="AF53" s="1115"/>
      <c r="AG53" s="1116"/>
      <c r="AH53" s="1116"/>
      <c r="AI53" s="1116"/>
      <c r="AJ53" s="1117"/>
      <c r="AK53" s="1118"/>
      <c r="AL53" s="1113"/>
      <c r="AM53" s="1113"/>
      <c r="AN53" s="1113"/>
      <c r="AO53" s="1113"/>
      <c r="AP53" s="1113"/>
      <c r="AQ53" s="1113"/>
      <c r="AR53" s="1113"/>
      <c r="AS53" s="1113"/>
      <c r="AT53" s="1113"/>
      <c r="AU53" s="1113"/>
      <c r="AV53" s="1113"/>
      <c r="AW53" s="1113"/>
      <c r="AX53" s="1113"/>
      <c r="AY53" s="1113"/>
      <c r="AZ53" s="1119"/>
      <c r="BA53" s="1119"/>
      <c r="BB53" s="1119"/>
      <c r="BC53" s="1119"/>
      <c r="BD53" s="1119"/>
      <c r="BE53" s="1127"/>
      <c r="BF53" s="1127"/>
      <c r="BG53" s="1127"/>
      <c r="BH53" s="1127"/>
      <c r="BI53" s="1128"/>
      <c r="BJ53" s="253"/>
      <c r="BK53" s="253"/>
      <c r="BL53" s="253"/>
      <c r="BM53" s="253"/>
      <c r="BN53" s="253"/>
      <c r="BO53" s="266"/>
      <c r="BP53" s="266"/>
      <c r="BQ53" s="263">
        <v>47</v>
      </c>
      <c r="BR53" s="264"/>
      <c r="BS53" s="1104"/>
      <c r="BT53" s="1105"/>
      <c r="BU53" s="1105"/>
      <c r="BV53" s="1105"/>
      <c r="BW53" s="1105"/>
      <c r="BX53" s="1105"/>
      <c r="BY53" s="1105"/>
      <c r="BZ53" s="1105"/>
      <c r="CA53" s="1105"/>
      <c r="CB53" s="1105"/>
      <c r="CC53" s="1105"/>
      <c r="CD53" s="1105"/>
      <c r="CE53" s="1105"/>
      <c r="CF53" s="1105"/>
      <c r="CG53" s="1106"/>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2"/>
      <c r="DW53" s="1083"/>
      <c r="DX53" s="1083"/>
      <c r="DY53" s="1083"/>
      <c r="DZ53" s="1084"/>
      <c r="EA53" s="247"/>
    </row>
    <row r="54" spans="1:131" s="248" customFormat="1" ht="26.25" customHeight="1" x14ac:dyDescent="0.15">
      <c r="A54" s="262">
        <v>27</v>
      </c>
      <c r="B54" s="1109"/>
      <c r="C54" s="1110"/>
      <c r="D54" s="1110"/>
      <c r="E54" s="1110"/>
      <c r="F54" s="1110"/>
      <c r="G54" s="1110"/>
      <c r="H54" s="1110"/>
      <c r="I54" s="1110"/>
      <c r="J54" s="1110"/>
      <c r="K54" s="1110"/>
      <c r="L54" s="1110"/>
      <c r="M54" s="1110"/>
      <c r="N54" s="1110"/>
      <c r="O54" s="1110"/>
      <c r="P54" s="1111"/>
      <c r="Q54" s="1112"/>
      <c r="R54" s="1113"/>
      <c r="S54" s="1113"/>
      <c r="T54" s="1113"/>
      <c r="U54" s="1113"/>
      <c r="V54" s="1113"/>
      <c r="W54" s="1113"/>
      <c r="X54" s="1113"/>
      <c r="Y54" s="1113"/>
      <c r="Z54" s="1113"/>
      <c r="AA54" s="1113"/>
      <c r="AB54" s="1113"/>
      <c r="AC54" s="1113"/>
      <c r="AD54" s="1113"/>
      <c r="AE54" s="1114"/>
      <c r="AF54" s="1115"/>
      <c r="AG54" s="1116"/>
      <c r="AH54" s="1116"/>
      <c r="AI54" s="1116"/>
      <c r="AJ54" s="1117"/>
      <c r="AK54" s="1118"/>
      <c r="AL54" s="1113"/>
      <c r="AM54" s="1113"/>
      <c r="AN54" s="1113"/>
      <c r="AO54" s="1113"/>
      <c r="AP54" s="1113"/>
      <c r="AQ54" s="1113"/>
      <c r="AR54" s="1113"/>
      <c r="AS54" s="1113"/>
      <c r="AT54" s="1113"/>
      <c r="AU54" s="1113"/>
      <c r="AV54" s="1113"/>
      <c r="AW54" s="1113"/>
      <c r="AX54" s="1113"/>
      <c r="AY54" s="1113"/>
      <c r="AZ54" s="1119"/>
      <c r="BA54" s="1119"/>
      <c r="BB54" s="1119"/>
      <c r="BC54" s="1119"/>
      <c r="BD54" s="1119"/>
      <c r="BE54" s="1127"/>
      <c r="BF54" s="1127"/>
      <c r="BG54" s="1127"/>
      <c r="BH54" s="1127"/>
      <c r="BI54" s="1128"/>
      <c r="BJ54" s="253"/>
      <c r="BK54" s="253"/>
      <c r="BL54" s="253"/>
      <c r="BM54" s="253"/>
      <c r="BN54" s="253"/>
      <c r="BO54" s="266"/>
      <c r="BP54" s="266"/>
      <c r="BQ54" s="263">
        <v>48</v>
      </c>
      <c r="BR54" s="264"/>
      <c r="BS54" s="1104"/>
      <c r="BT54" s="1105"/>
      <c r="BU54" s="1105"/>
      <c r="BV54" s="1105"/>
      <c r="BW54" s="1105"/>
      <c r="BX54" s="1105"/>
      <c r="BY54" s="1105"/>
      <c r="BZ54" s="1105"/>
      <c r="CA54" s="1105"/>
      <c r="CB54" s="1105"/>
      <c r="CC54" s="1105"/>
      <c r="CD54" s="1105"/>
      <c r="CE54" s="1105"/>
      <c r="CF54" s="1105"/>
      <c r="CG54" s="1106"/>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2"/>
      <c r="DW54" s="1083"/>
      <c r="DX54" s="1083"/>
      <c r="DY54" s="1083"/>
      <c r="DZ54" s="1084"/>
      <c r="EA54" s="247"/>
    </row>
    <row r="55" spans="1:131" s="248" customFormat="1" ht="26.25" customHeight="1" x14ac:dyDescent="0.15">
      <c r="A55" s="262">
        <v>28</v>
      </c>
      <c r="B55" s="1109"/>
      <c r="C55" s="1110"/>
      <c r="D55" s="1110"/>
      <c r="E55" s="1110"/>
      <c r="F55" s="1110"/>
      <c r="G55" s="1110"/>
      <c r="H55" s="1110"/>
      <c r="I55" s="1110"/>
      <c r="J55" s="1110"/>
      <c r="K55" s="1110"/>
      <c r="L55" s="1110"/>
      <c r="M55" s="1110"/>
      <c r="N55" s="1110"/>
      <c r="O55" s="1110"/>
      <c r="P55" s="1111"/>
      <c r="Q55" s="1112"/>
      <c r="R55" s="1113"/>
      <c r="S55" s="1113"/>
      <c r="T55" s="1113"/>
      <c r="U55" s="1113"/>
      <c r="V55" s="1113"/>
      <c r="W55" s="1113"/>
      <c r="X55" s="1113"/>
      <c r="Y55" s="1113"/>
      <c r="Z55" s="1113"/>
      <c r="AA55" s="1113"/>
      <c r="AB55" s="1113"/>
      <c r="AC55" s="1113"/>
      <c r="AD55" s="1113"/>
      <c r="AE55" s="1114"/>
      <c r="AF55" s="1115"/>
      <c r="AG55" s="1116"/>
      <c r="AH55" s="1116"/>
      <c r="AI55" s="1116"/>
      <c r="AJ55" s="1117"/>
      <c r="AK55" s="1118"/>
      <c r="AL55" s="1113"/>
      <c r="AM55" s="1113"/>
      <c r="AN55" s="1113"/>
      <c r="AO55" s="1113"/>
      <c r="AP55" s="1113"/>
      <c r="AQ55" s="1113"/>
      <c r="AR55" s="1113"/>
      <c r="AS55" s="1113"/>
      <c r="AT55" s="1113"/>
      <c r="AU55" s="1113"/>
      <c r="AV55" s="1113"/>
      <c r="AW55" s="1113"/>
      <c r="AX55" s="1113"/>
      <c r="AY55" s="1113"/>
      <c r="AZ55" s="1119"/>
      <c r="BA55" s="1119"/>
      <c r="BB55" s="1119"/>
      <c r="BC55" s="1119"/>
      <c r="BD55" s="1119"/>
      <c r="BE55" s="1127"/>
      <c r="BF55" s="1127"/>
      <c r="BG55" s="1127"/>
      <c r="BH55" s="1127"/>
      <c r="BI55" s="1128"/>
      <c r="BJ55" s="253"/>
      <c r="BK55" s="253"/>
      <c r="BL55" s="253"/>
      <c r="BM55" s="253"/>
      <c r="BN55" s="253"/>
      <c r="BO55" s="266"/>
      <c r="BP55" s="266"/>
      <c r="BQ55" s="263">
        <v>49</v>
      </c>
      <c r="BR55" s="264"/>
      <c r="BS55" s="1104"/>
      <c r="BT55" s="1105"/>
      <c r="BU55" s="1105"/>
      <c r="BV55" s="1105"/>
      <c r="BW55" s="1105"/>
      <c r="BX55" s="1105"/>
      <c r="BY55" s="1105"/>
      <c r="BZ55" s="1105"/>
      <c r="CA55" s="1105"/>
      <c r="CB55" s="1105"/>
      <c r="CC55" s="1105"/>
      <c r="CD55" s="1105"/>
      <c r="CE55" s="1105"/>
      <c r="CF55" s="1105"/>
      <c r="CG55" s="1106"/>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2"/>
      <c r="DW55" s="1083"/>
      <c r="DX55" s="1083"/>
      <c r="DY55" s="1083"/>
      <c r="DZ55" s="1084"/>
      <c r="EA55" s="247"/>
    </row>
    <row r="56" spans="1:131" s="248" customFormat="1" ht="26.25" customHeight="1" x14ac:dyDescent="0.15">
      <c r="A56" s="262">
        <v>29</v>
      </c>
      <c r="B56" s="1109"/>
      <c r="C56" s="1110"/>
      <c r="D56" s="1110"/>
      <c r="E56" s="1110"/>
      <c r="F56" s="1110"/>
      <c r="G56" s="1110"/>
      <c r="H56" s="1110"/>
      <c r="I56" s="1110"/>
      <c r="J56" s="1110"/>
      <c r="K56" s="1110"/>
      <c r="L56" s="1110"/>
      <c r="M56" s="1110"/>
      <c r="N56" s="1110"/>
      <c r="O56" s="1110"/>
      <c r="P56" s="1111"/>
      <c r="Q56" s="1112"/>
      <c r="R56" s="1113"/>
      <c r="S56" s="1113"/>
      <c r="T56" s="1113"/>
      <c r="U56" s="1113"/>
      <c r="V56" s="1113"/>
      <c r="W56" s="1113"/>
      <c r="X56" s="1113"/>
      <c r="Y56" s="1113"/>
      <c r="Z56" s="1113"/>
      <c r="AA56" s="1113"/>
      <c r="AB56" s="1113"/>
      <c r="AC56" s="1113"/>
      <c r="AD56" s="1113"/>
      <c r="AE56" s="1114"/>
      <c r="AF56" s="1115"/>
      <c r="AG56" s="1116"/>
      <c r="AH56" s="1116"/>
      <c r="AI56" s="1116"/>
      <c r="AJ56" s="1117"/>
      <c r="AK56" s="1118"/>
      <c r="AL56" s="1113"/>
      <c r="AM56" s="1113"/>
      <c r="AN56" s="1113"/>
      <c r="AO56" s="1113"/>
      <c r="AP56" s="1113"/>
      <c r="AQ56" s="1113"/>
      <c r="AR56" s="1113"/>
      <c r="AS56" s="1113"/>
      <c r="AT56" s="1113"/>
      <c r="AU56" s="1113"/>
      <c r="AV56" s="1113"/>
      <c r="AW56" s="1113"/>
      <c r="AX56" s="1113"/>
      <c r="AY56" s="1113"/>
      <c r="AZ56" s="1119"/>
      <c r="BA56" s="1119"/>
      <c r="BB56" s="1119"/>
      <c r="BC56" s="1119"/>
      <c r="BD56" s="1119"/>
      <c r="BE56" s="1127"/>
      <c r="BF56" s="1127"/>
      <c r="BG56" s="1127"/>
      <c r="BH56" s="1127"/>
      <c r="BI56" s="1128"/>
      <c r="BJ56" s="253"/>
      <c r="BK56" s="253"/>
      <c r="BL56" s="253"/>
      <c r="BM56" s="253"/>
      <c r="BN56" s="253"/>
      <c r="BO56" s="266"/>
      <c r="BP56" s="266"/>
      <c r="BQ56" s="263">
        <v>50</v>
      </c>
      <c r="BR56" s="264"/>
      <c r="BS56" s="1104"/>
      <c r="BT56" s="1105"/>
      <c r="BU56" s="1105"/>
      <c r="BV56" s="1105"/>
      <c r="BW56" s="1105"/>
      <c r="BX56" s="1105"/>
      <c r="BY56" s="1105"/>
      <c r="BZ56" s="1105"/>
      <c r="CA56" s="1105"/>
      <c r="CB56" s="1105"/>
      <c r="CC56" s="1105"/>
      <c r="CD56" s="1105"/>
      <c r="CE56" s="1105"/>
      <c r="CF56" s="1105"/>
      <c r="CG56" s="1106"/>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2"/>
      <c r="DW56" s="1083"/>
      <c r="DX56" s="1083"/>
      <c r="DY56" s="1083"/>
      <c r="DZ56" s="1084"/>
      <c r="EA56" s="247"/>
    </row>
    <row r="57" spans="1:131" s="248" customFormat="1" ht="26.25" customHeight="1" x14ac:dyDescent="0.15">
      <c r="A57" s="262">
        <v>30</v>
      </c>
      <c r="B57" s="1109"/>
      <c r="C57" s="1110"/>
      <c r="D57" s="1110"/>
      <c r="E57" s="1110"/>
      <c r="F57" s="1110"/>
      <c r="G57" s="1110"/>
      <c r="H57" s="1110"/>
      <c r="I57" s="1110"/>
      <c r="J57" s="1110"/>
      <c r="K57" s="1110"/>
      <c r="L57" s="1110"/>
      <c r="M57" s="1110"/>
      <c r="N57" s="1110"/>
      <c r="O57" s="1110"/>
      <c r="P57" s="1111"/>
      <c r="Q57" s="1112"/>
      <c r="R57" s="1113"/>
      <c r="S57" s="1113"/>
      <c r="T57" s="1113"/>
      <c r="U57" s="1113"/>
      <c r="V57" s="1113"/>
      <c r="W57" s="1113"/>
      <c r="X57" s="1113"/>
      <c r="Y57" s="1113"/>
      <c r="Z57" s="1113"/>
      <c r="AA57" s="1113"/>
      <c r="AB57" s="1113"/>
      <c r="AC57" s="1113"/>
      <c r="AD57" s="1113"/>
      <c r="AE57" s="1114"/>
      <c r="AF57" s="1115"/>
      <c r="AG57" s="1116"/>
      <c r="AH57" s="1116"/>
      <c r="AI57" s="1116"/>
      <c r="AJ57" s="1117"/>
      <c r="AK57" s="1118"/>
      <c r="AL57" s="1113"/>
      <c r="AM57" s="1113"/>
      <c r="AN57" s="1113"/>
      <c r="AO57" s="1113"/>
      <c r="AP57" s="1113"/>
      <c r="AQ57" s="1113"/>
      <c r="AR57" s="1113"/>
      <c r="AS57" s="1113"/>
      <c r="AT57" s="1113"/>
      <c r="AU57" s="1113"/>
      <c r="AV57" s="1113"/>
      <c r="AW57" s="1113"/>
      <c r="AX57" s="1113"/>
      <c r="AY57" s="1113"/>
      <c r="AZ57" s="1119"/>
      <c r="BA57" s="1119"/>
      <c r="BB57" s="1119"/>
      <c r="BC57" s="1119"/>
      <c r="BD57" s="1119"/>
      <c r="BE57" s="1127"/>
      <c r="BF57" s="1127"/>
      <c r="BG57" s="1127"/>
      <c r="BH57" s="1127"/>
      <c r="BI57" s="1128"/>
      <c r="BJ57" s="253"/>
      <c r="BK57" s="253"/>
      <c r="BL57" s="253"/>
      <c r="BM57" s="253"/>
      <c r="BN57" s="253"/>
      <c r="BO57" s="266"/>
      <c r="BP57" s="266"/>
      <c r="BQ57" s="263">
        <v>51</v>
      </c>
      <c r="BR57" s="264"/>
      <c r="BS57" s="1104"/>
      <c r="BT57" s="1105"/>
      <c r="BU57" s="1105"/>
      <c r="BV57" s="1105"/>
      <c r="BW57" s="1105"/>
      <c r="BX57" s="1105"/>
      <c r="BY57" s="1105"/>
      <c r="BZ57" s="1105"/>
      <c r="CA57" s="1105"/>
      <c r="CB57" s="1105"/>
      <c r="CC57" s="1105"/>
      <c r="CD57" s="1105"/>
      <c r="CE57" s="1105"/>
      <c r="CF57" s="1105"/>
      <c r="CG57" s="1106"/>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2"/>
      <c r="DW57" s="1083"/>
      <c r="DX57" s="1083"/>
      <c r="DY57" s="1083"/>
      <c r="DZ57" s="1084"/>
      <c r="EA57" s="247"/>
    </row>
    <row r="58" spans="1:131" s="248" customFormat="1" ht="26.25" customHeight="1" x14ac:dyDescent="0.15">
      <c r="A58" s="262">
        <v>31</v>
      </c>
      <c r="B58" s="1109"/>
      <c r="C58" s="1110"/>
      <c r="D58" s="1110"/>
      <c r="E58" s="1110"/>
      <c r="F58" s="1110"/>
      <c r="G58" s="1110"/>
      <c r="H58" s="1110"/>
      <c r="I58" s="1110"/>
      <c r="J58" s="1110"/>
      <c r="K58" s="1110"/>
      <c r="L58" s="1110"/>
      <c r="M58" s="1110"/>
      <c r="N58" s="1110"/>
      <c r="O58" s="1110"/>
      <c r="P58" s="1111"/>
      <c r="Q58" s="1112"/>
      <c r="R58" s="1113"/>
      <c r="S58" s="1113"/>
      <c r="T58" s="1113"/>
      <c r="U58" s="1113"/>
      <c r="V58" s="1113"/>
      <c r="W58" s="1113"/>
      <c r="X58" s="1113"/>
      <c r="Y58" s="1113"/>
      <c r="Z58" s="1113"/>
      <c r="AA58" s="1113"/>
      <c r="AB58" s="1113"/>
      <c r="AC58" s="1113"/>
      <c r="AD58" s="1113"/>
      <c r="AE58" s="1114"/>
      <c r="AF58" s="1115"/>
      <c r="AG58" s="1116"/>
      <c r="AH58" s="1116"/>
      <c r="AI58" s="1116"/>
      <c r="AJ58" s="1117"/>
      <c r="AK58" s="1118"/>
      <c r="AL58" s="1113"/>
      <c r="AM58" s="1113"/>
      <c r="AN58" s="1113"/>
      <c r="AO58" s="1113"/>
      <c r="AP58" s="1113"/>
      <c r="AQ58" s="1113"/>
      <c r="AR58" s="1113"/>
      <c r="AS58" s="1113"/>
      <c r="AT58" s="1113"/>
      <c r="AU58" s="1113"/>
      <c r="AV58" s="1113"/>
      <c r="AW58" s="1113"/>
      <c r="AX58" s="1113"/>
      <c r="AY58" s="1113"/>
      <c r="AZ58" s="1119"/>
      <c r="BA58" s="1119"/>
      <c r="BB58" s="1119"/>
      <c r="BC58" s="1119"/>
      <c r="BD58" s="1119"/>
      <c r="BE58" s="1127"/>
      <c r="BF58" s="1127"/>
      <c r="BG58" s="1127"/>
      <c r="BH58" s="1127"/>
      <c r="BI58" s="1128"/>
      <c r="BJ58" s="253"/>
      <c r="BK58" s="253"/>
      <c r="BL58" s="253"/>
      <c r="BM58" s="253"/>
      <c r="BN58" s="253"/>
      <c r="BO58" s="266"/>
      <c r="BP58" s="266"/>
      <c r="BQ58" s="263">
        <v>52</v>
      </c>
      <c r="BR58" s="264"/>
      <c r="BS58" s="1104"/>
      <c r="BT58" s="1105"/>
      <c r="BU58" s="1105"/>
      <c r="BV58" s="1105"/>
      <c r="BW58" s="1105"/>
      <c r="BX58" s="1105"/>
      <c r="BY58" s="1105"/>
      <c r="BZ58" s="1105"/>
      <c r="CA58" s="1105"/>
      <c r="CB58" s="1105"/>
      <c r="CC58" s="1105"/>
      <c r="CD58" s="1105"/>
      <c r="CE58" s="1105"/>
      <c r="CF58" s="1105"/>
      <c r="CG58" s="1106"/>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2"/>
      <c r="DW58" s="1083"/>
      <c r="DX58" s="1083"/>
      <c r="DY58" s="1083"/>
      <c r="DZ58" s="1084"/>
      <c r="EA58" s="247"/>
    </row>
    <row r="59" spans="1:131" s="248" customFormat="1" ht="26.25" customHeight="1" x14ac:dyDescent="0.15">
      <c r="A59" s="262">
        <v>32</v>
      </c>
      <c r="B59" s="1109"/>
      <c r="C59" s="1110"/>
      <c r="D59" s="1110"/>
      <c r="E59" s="1110"/>
      <c r="F59" s="1110"/>
      <c r="G59" s="1110"/>
      <c r="H59" s="1110"/>
      <c r="I59" s="1110"/>
      <c r="J59" s="1110"/>
      <c r="K59" s="1110"/>
      <c r="L59" s="1110"/>
      <c r="M59" s="1110"/>
      <c r="N59" s="1110"/>
      <c r="O59" s="1110"/>
      <c r="P59" s="1111"/>
      <c r="Q59" s="1112"/>
      <c r="R59" s="1113"/>
      <c r="S59" s="1113"/>
      <c r="T59" s="1113"/>
      <c r="U59" s="1113"/>
      <c r="V59" s="1113"/>
      <c r="W59" s="1113"/>
      <c r="X59" s="1113"/>
      <c r="Y59" s="1113"/>
      <c r="Z59" s="1113"/>
      <c r="AA59" s="1113"/>
      <c r="AB59" s="1113"/>
      <c r="AC59" s="1113"/>
      <c r="AD59" s="1113"/>
      <c r="AE59" s="1114"/>
      <c r="AF59" s="1115"/>
      <c r="AG59" s="1116"/>
      <c r="AH59" s="1116"/>
      <c r="AI59" s="1116"/>
      <c r="AJ59" s="1117"/>
      <c r="AK59" s="1118"/>
      <c r="AL59" s="1113"/>
      <c r="AM59" s="1113"/>
      <c r="AN59" s="1113"/>
      <c r="AO59" s="1113"/>
      <c r="AP59" s="1113"/>
      <c r="AQ59" s="1113"/>
      <c r="AR59" s="1113"/>
      <c r="AS59" s="1113"/>
      <c r="AT59" s="1113"/>
      <c r="AU59" s="1113"/>
      <c r="AV59" s="1113"/>
      <c r="AW59" s="1113"/>
      <c r="AX59" s="1113"/>
      <c r="AY59" s="1113"/>
      <c r="AZ59" s="1119"/>
      <c r="BA59" s="1119"/>
      <c r="BB59" s="1119"/>
      <c r="BC59" s="1119"/>
      <c r="BD59" s="1119"/>
      <c r="BE59" s="1127"/>
      <c r="BF59" s="1127"/>
      <c r="BG59" s="1127"/>
      <c r="BH59" s="1127"/>
      <c r="BI59" s="1128"/>
      <c r="BJ59" s="253"/>
      <c r="BK59" s="253"/>
      <c r="BL59" s="253"/>
      <c r="BM59" s="253"/>
      <c r="BN59" s="253"/>
      <c r="BO59" s="266"/>
      <c r="BP59" s="266"/>
      <c r="BQ59" s="263">
        <v>53</v>
      </c>
      <c r="BR59" s="264"/>
      <c r="BS59" s="1104"/>
      <c r="BT59" s="1105"/>
      <c r="BU59" s="1105"/>
      <c r="BV59" s="1105"/>
      <c r="BW59" s="1105"/>
      <c r="BX59" s="1105"/>
      <c r="BY59" s="1105"/>
      <c r="BZ59" s="1105"/>
      <c r="CA59" s="1105"/>
      <c r="CB59" s="1105"/>
      <c r="CC59" s="1105"/>
      <c r="CD59" s="1105"/>
      <c r="CE59" s="1105"/>
      <c r="CF59" s="1105"/>
      <c r="CG59" s="1106"/>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2"/>
      <c r="DW59" s="1083"/>
      <c r="DX59" s="1083"/>
      <c r="DY59" s="1083"/>
      <c r="DZ59" s="1084"/>
      <c r="EA59" s="247"/>
    </row>
    <row r="60" spans="1:131" s="248" customFormat="1" ht="26.25" customHeight="1" x14ac:dyDescent="0.15">
      <c r="A60" s="262">
        <v>33</v>
      </c>
      <c r="B60" s="1109"/>
      <c r="C60" s="1110"/>
      <c r="D60" s="1110"/>
      <c r="E60" s="1110"/>
      <c r="F60" s="1110"/>
      <c r="G60" s="1110"/>
      <c r="H60" s="1110"/>
      <c r="I60" s="1110"/>
      <c r="J60" s="1110"/>
      <c r="K60" s="1110"/>
      <c r="L60" s="1110"/>
      <c r="M60" s="1110"/>
      <c r="N60" s="1110"/>
      <c r="O60" s="1110"/>
      <c r="P60" s="1111"/>
      <c r="Q60" s="1112"/>
      <c r="R60" s="1113"/>
      <c r="S60" s="1113"/>
      <c r="T60" s="1113"/>
      <c r="U60" s="1113"/>
      <c r="V60" s="1113"/>
      <c r="W60" s="1113"/>
      <c r="X60" s="1113"/>
      <c r="Y60" s="1113"/>
      <c r="Z60" s="1113"/>
      <c r="AA60" s="1113"/>
      <c r="AB60" s="1113"/>
      <c r="AC60" s="1113"/>
      <c r="AD60" s="1113"/>
      <c r="AE60" s="1114"/>
      <c r="AF60" s="1115"/>
      <c r="AG60" s="1116"/>
      <c r="AH60" s="1116"/>
      <c r="AI60" s="1116"/>
      <c r="AJ60" s="1117"/>
      <c r="AK60" s="1118"/>
      <c r="AL60" s="1113"/>
      <c r="AM60" s="1113"/>
      <c r="AN60" s="1113"/>
      <c r="AO60" s="1113"/>
      <c r="AP60" s="1113"/>
      <c r="AQ60" s="1113"/>
      <c r="AR60" s="1113"/>
      <c r="AS60" s="1113"/>
      <c r="AT60" s="1113"/>
      <c r="AU60" s="1113"/>
      <c r="AV60" s="1113"/>
      <c r="AW60" s="1113"/>
      <c r="AX60" s="1113"/>
      <c r="AY60" s="1113"/>
      <c r="AZ60" s="1119"/>
      <c r="BA60" s="1119"/>
      <c r="BB60" s="1119"/>
      <c r="BC60" s="1119"/>
      <c r="BD60" s="1119"/>
      <c r="BE60" s="1127"/>
      <c r="BF60" s="1127"/>
      <c r="BG60" s="1127"/>
      <c r="BH60" s="1127"/>
      <c r="BI60" s="1128"/>
      <c r="BJ60" s="253"/>
      <c r="BK60" s="253"/>
      <c r="BL60" s="253"/>
      <c r="BM60" s="253"/>
      <c r="BN60" s="253"/>
      <c r="BO60" s="266"/>
      <c r="BP60" s="266"/>
      <c r="BQ60" s="263">
        <v>54</v>
      </c>
      <c r="BR60" s="264"/>
      <c r="BS60" s="1104"/>
      <c r="BT60" s="1105"/>
      <c r="BU60" s="1105"/>
      <c r="BV60" s="1105"/>
      <c r="BW60" s="1105"/>
      <c r="BX60" s="1105"/>
      <c r="BY60" s="1105"/>
      <c r="BZ60" s="1105"/>
      <c r="CA60" s="1105"/>
      <c r="CB60" s="1105"/>
      <c r="CC60" s="1105"/>
      <c r="CD60" s="1105"/>
      <c r="CE60" s="1105"/>
      <c r="CF60" s="1105"/>
      <c r="CG60" s="1106"/>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2"/>
      <c r="DW60" s="1083"/>
      <c r="DX60" s="1083"/>
      <c r="DY60" s="1083"/>
      <c r="DZ60" s="1084"/>
      <c r="EA60" s="247"/>
    </row>
    <row r="61" spans="1:131" s="248" customFormat="1" ht="26.25" customHeight="1" thickBot="1" x14ac:dyDescent="0.2">
      <c r="A61" s="262">
        <v>34</v>
      </c>
      <c r="B61" s="1109"/>
      <c r="C61" s="1110"/>
      <c r="D61" s="1110"/>
      <c r="E61" s="1110"/>
      <c r="F61" s="1110"/>
      <c r="G61" s="1110"/>
      <c r="H61" s="1110"/>
      <c r="I61" s="1110"/>
      <c r="J61" s="1110"/>
      <c r="K61" s="1110"/>
      <c r="L61" s="1110"/>
      <c r="M61" s="1110"/>
      <c r="N61" s="1110"/>
      <c r="O61" s="1110"/>
      <c r="P61" s="1111"/>
      <c r="Q61" s="1112"/>
      <c r="R61" s="1113"/>
      <c r="S61" s="1113"/>
      <c r="T61" s="1113"/>
      <c r="U61" s="1113"/>
      <c r="V61" s="1113"/>
      <c r="W61" s="1113"/>
      <c r="X61" s="1113"/>
      <c r="Y61" s="1113"/>
      <c r="Z61" s="1113"/>
      <c r="AA61" s="1113"/>
      <c r="AB61" s="1113"/>
      <c r="AC61" s="1113"/>
      <c r="AD61" s="1113"/>
      <c r="AE61" s="1114"/>
      <c r="AF61" s="1115"/>
      <c r="AG61" s="1116"/>
      <c r="AH61" s="1116"/>
      <c r="AI61" s="1116"/>
      <c r="AJ61" s="1117"/>
      <c r="AK61" s="1118"/>
      <c r="AL61" s="1113"/>
      <c r="AM61" s="1113"/>
      <c r="AN61" s="1113"/>
      <c r="AO61" s="1113"/>
      <c r="AP61" s="1113"/>
      <c r="AQ61" s="1113"/>
      <c r="AR61" s="1113"/>
      <c r="AS61" s="1113"/>
      <c r="AT61" s="1113"/>
      <c r="AU61" s="1113"/>
      <c r="AV61" s="1113"/>
      <c r="AW61" s="1113"/>
      <c r="AX61" s="1113"/>
      <c r="AY61" s="1113"/>
      <c r="AZ61" s="1119"/>
      <c r="BA61" s="1119"/>
      <c r="BB61" s="1119"/>
      <c r="BC61" s="1119"/>
      <c r="BD61" s="1119"/>
      <c r="BE61" s="1127"/>
      <c r="BF61" s="1127"/>
      <c r="BG61" s="1127"/>
      <c r="BH61" s="1127"/>
      <c r="BI61" s="1128"/>
      <c r="BJ61" s="253"/>
      <c r="BK61" s="253"/>
      <c r="BL61" s="253"/>
      <c r="BM61" s="253"/>
      <c r="BN61" s="253"/>
      <c r="BO61" s="266"/>
      <c r="BP61" s="266"/>
      <c r="BQ61" s="263">
        <v>55</v>
      </c>
      <c r="BR61" s="264"/>
      <c r="BS61" s="1104"/>
      <c r="BT61" s="1105"/>
      <c r="BU61" s="1105"/>
      <c r="BV61" s="1105"/>
      <c r="BW61" s="1105"/>
      <c r="BX61" s="1105"/>
      <c r="BY61" s="1105"/>
      <c r="BZ61" s="1105"/>
      <c r="CA61" s="1105"/>
      <c r="CB61" s="1105"/>
      <c r="CC61" s="1105"/>
      <c r="CD61" s="1105"/>
      <c r="CE61" s="1105"/>
      <c r="CF61" s="1105"/>
      <c r="CG61" s="1106"/>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2"/>
      <c r="DW61" s="1083"/>
      <c r="DX61" s="1083"/>
      <c r="DY61" s="1083"/>
      <c r="DZ61" s="1084"/>
      <c r="EA61" s="247"/>
    </row>
    <row r="62" spans="1:131" s="248" customFormat="1" ht="26.25" customHeight="1" x14ac:dyDescent="0.15">
      <c r="A62" s="262">
        <v>35</v>
      </c>
      <c r="B62" s="1109"/>
      <c r="C62" s="1110"/>
      <c r="D62" s="1110"/>
      <c r="E62" s="1110"/>
      <c r="F62" s="1110"/>
      <c r="G62" s="1110"/>
      <c r="H62" s="1110"/>
      <c r="I62" s="1110"/>
      <c r="J62" s="1110"/>
      <c r="K62" s="1110"/>
      <c r="L62" s="1110"/>
      <c r="M62" s="1110"/>
      <c r="N62" s="1110"/>
      <c r="O62" s="1110"/>
      <c r="P62" s="1111"/>
      <c r="Q62" s="1112"/>
      <c r="R62" s="1113"/>
      <c r="S62" s="1113"/>
      <c r="T62" s="1113"/>
      <c r="U62" s="1113"/>
      <c r="V62" s="1113"/>
      <c r="W62" s="1113"/>
      <c r="X62" s="1113"/>
      <c r="Y62" s="1113"/>
      <c r="Z62" s="1113"/>
      <c r="AA62" s="1113"/>
      <c r="AB62" s="1113"/>
      <c r="AC62" s="1113"/>
      <c r="AD62" s="1113"/>
      <c r="AE62" s="1114"/>
      <c r="AF62" s="1115"/>
      <c r="AG62" s="1116"/>
      <c r="AH62" s="1116"/>
      <c r="AI62" s="1116"/>
      <c r="AJ62" s="1117"/>
      <c r="AK62" s="1118"/>
      <c r="AL62" s="1113"/>
      <c r="AM62" s="1113"/>
      <c r="AN62" s="1113"/>
      <c r="AO62" s="1113"/>
      <c r="AP62" s="1113"/>
      <c r="AQ62" s="1113"/>
      <c r="AR62" s="1113"/>
      <c r="AS62" s="1113"/>
      <c r="AT62" s="1113"/>
      <c r="AU62" s="1113"/>
      <c r="AV62" s="1113"/>
      <c r="AW62" s="1113"/>
      <c r="AX62" s="1113"/>
      <c r="AY62" s="1113"/>
      <c r="AZ62" s="1119"/>
      <c r="BA62" s="1119"/>
      <c r="BB62" s="1119"/>
      <c r="BC62" s="1119"/>
      <c r="BD62" s="1119"/>
      <c r="BE62" s="1127"/>
      <c r="BF62" s="1127"/>
      <c r="BG62" s="1127"/>
      <c r="BH62" s="1127"/>
      <c r="BI62" s="1128"/>
      <c r="BJ62" s="1129" t="s">
        <v>410</v>
      </c>
      <c r="BK62" s="1130"/>
      <c r="BL62" s="1130"/>
      <c r="BM62" s="1130"/>
      <c r="BN62" s="1131"/>
      <c r="BO62" s="266"/>
      <c r="BP62" s="266"/>
      <c r="BQ62" s="263">
        <v>56</v>
      </c>
      <c r="BR62" s="264"/>
      <c r="BS62" s="1104"/>
      <c r="BT62" s="1105"/>
      <c r="BU62" s="1105"/>
      <c r="BV62" s="1105"/>
      <c r="BW62" s="1105"/>
      <c r="BX62" s="1105"/>
      <c r="BY62" s="1105"/>
      <c r="BZ62" s="1105"/>
      <c r="CA62" s="1105"/>
      <c r="CB62" s="1105"/>
      <c r="CC62" s="1105"/>
      <c r="CD62" s="1105"/>
      <c r="CE62" s="1105"/>
      <c r="CF62" s="1105"/>
      <c r="CG62" s="1106"/>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2"/>
      <c r="DW62" s="1083"/>
      <c r="DX62" s="1083"/>
      <c r="DY62" s="1083"/>
      <c r="DZ62" s="1084"/>
      <c r="EA62" s="247"/>
    </row>
    <row r="63" spans="1:131" s="248" customFormat="1" ht="26.25" customHeight="1" thickBot="1" x14ac:dyDescent="0.2">
      <c r="A63" s="265" t="s">
        <v>391</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3"/>
      <c r="AF63" s="1124">
        <v>1546</v>
      </c>
      <c r="AG63" s="1052"/>
      <c r="AH63" s="1052"/>
      <c r="AI63" s="1052"/>
      <c r="AJ63" s="1125"/>
      <c r="AK63" s="1126"/>
      <c r="AL63" s="1056"/>
      <c r="AM63" s="1056"/>
      <c r="AN63" s="1056"/>
      <c r="AO63" s="1056"/>
      <c r="AP63" s="1052">
        <v>9963</v>
      </c>
      <c r="AQ63" s="1052"/>
      <c r="AR63" s="1052"/>
      <c r="AS63" s="1052"/>
      <c r="AT63" s="1052"/>
      <c r="AU63" s="1052">
        <v>4473</v>
      </c>
      <c r="AV63" s="1052"/>
      <c r="AW63" s="1052"/>
      <c r="AX63" s="1052"/>
      <c r="AY63" s="1052"/>
      <c r="AZ63" s="1120"/>
      <c r="BA63" s="1120"/>
      <c r="BB63" s="1120"/>
      <c r="BC63" s="1120"/>
      <c r="BD63" s="1120"/>
      <c r="BE63" s="1053"/>
      <c r="BF63" s="1053"/>
      <c r="BG63" s="1053"/>
      <c r="BH63" s="1053"/>
      <c r="BI63" s="1054"/>
      <c r="BJ63" s="1121" t="s">
        <v>137</v>
      </c>
      <c r="BK63" s="1044"/>
      <c r="BL63" s="1044"/>
      <c r="BM63" s="1044"/>
      <c r="BN63" s="1122"/>
      <c r="BO63" s="266"/>
      <c r="BP63" s="266"/>
      <c r="BQ63" s="263">
        <v>57</v>
      </c>
      <c r="BR63" s="264"/>
      <c r="BS63" s="1104"/>
      <c r="BT63" s="1105"/>
      <c r="BU63" s="1105"/>
      <c r="BV63" s="1105"/>
      <c r="BW63" s="1105"/>
      <c r="BX63" s="1105"/>
      <c r="BY63" s="1105"/>
      <c r="BZ63" s="1105"/>
      <c r="CA63" s="1105"/>
      <c r="CB63" s="1105"/>
      <c r="CC63" s="1105"/>
      <c r="CD63" s="1105"/>
      <c r="CE63" s="1105"/>
      <c r="CF63" s="1105"/>
      <c r="CG63" s="1106"/>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2"/>
      <c r="DW63" s="1083"/>
      <c r="DX63" s="1083"/>
      <c r="DY63" s="1083"/>
      <c r="DZ63" s="1084"/>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4"/>
      <c r="BT64" s="1105"/>
      <c r="BU64" s="1105"/>
      <c r="BV64" s="1105"/>
      <c r="BW64" s="1105"/>
      <c r="BX64" s="1105"/>
      <c r="BY64" s="1105"/>
      <c r="BZ64" s="1105"/>
      <c r="CA64" s="1105"/>
      <c r="CB64" s="1105"/>
      <c r="CC64" s="1105"/>
      <c r="CD64" s="1105"/>
      <c r="CE64" s="1105"/>
      <c r="CF64" s="1105"/>
      <c r="CG64" s="1106"/>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2"/>
      <c r="DW64" s="1083"/>
      <c r="DX64" s="1083"/>
      <c r="DY64" s="1083"/>
      <c r="DZ64" s="1084"/>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4"/>
      <c r="BT65" s="1105"/>
      <c r="BU65" s="1105"/>
      <c r="BV65" s="1105"/>
      <c r="BW65" s="1105"/>
      <c r="BX65" s="1105"/>
      <c r="BY65" s="1105"/>
      <c r="BZ65" s="1105"/>
      <c r="CA65" s="1105"/>
      <c r="CB65" s="1105"/>
      <c r="CC65" s="1105"/>
      <c r="CD65" s="1105"/>
      <c r="CE65" s="1105"/>
      <c r="CF65" s="1105"/>
      <c r="CG65" s="1106"/>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2"/>
      <c r="DW65" s="1083"/>
      <c r="DX65" s="1083"/>
      <c r="DY65" s="1083"/>
      <c r="DZ65" s="1084"/>
      <c r="EA65" s="247"/>
    </row>
    <row r="66" spans="1:131" s="248" customFormat="1" ht="26.25" customHeight="1" x14ac:dyDescent="0.15">
      <c r="A66" s="1085" t="s">
        <v>413</v>
      </c>
      <c r="B66" s="1086"/>
      <c r="C66" s="1086"/>
      <c r="D66" s="1086"/>
      <c r="E66" s="1086"/>
      <c r="F66" s="1086"/>
      <c r="G66" s="1086"/>
      <c r="H66" s="1086"/>
      <c r="I66" s="1086"/>
      <c r="J66" s="1086"/>
      <c r="K66" s="1086"/>
      <c r="L66" s="1086"/>
      <c r="M66" s="1086"/>
      <c r="N66" s="1086"/>
      <c r="O66" s="1086"/>
      <c r="P66" s="1087"/>
      <c r="Q66" s="1091" t="s">
        <v>396</v>
      </c>
      <c r="R66" s="1092"/>
      <c r="S66" s="1092"/>
      <c r="T66" s="1092"/>
      <c r="U66" s="1093"/>
      <c r="V66" s="1091" t="s">
        <v>414</v>
      </c>
      <c r="W66" s="1092"/>
      <c r="X66" s="1092"/>
      <c r="Y66" s="1092"/>
      <c r="Z66" s="1093"/>
      <c r="AA66" s="1091" t="s">
        <v>415</v>
      </c>
      <c r="AB66" s="1092"/>
      <c r="AC66" s="1092"/>
      <c r="AD66" s="1092"/>
      <c r="AE66" s="1093"/>
      <c r="AF66" s="1097" t="s">
        <v>416</v>
      </c>
      <c r="AG66" s="1098"/>
      <c r="AH66" s="1098"/>
      <c r="AI66" s="1098"/>
      <c r="AJ66" s="1099"/>
      <c r="AK66" s="1091" t="s">
        <v>417</v>
      </c>
      <c r="AL66" s="1086"/>
      <c r="AM66" s="1086"/>
      <c r="AN66" s="1086"/>
      <c r="AO66" s="1087"/>
      <c r="AP66" s="1091" t="s">
        <v>401</v>
      </c>
      <c r="AQ66" s="1092"/>
      <c r="AR66" s="1092"/>
      <c r="AS66" s="1092"/>
      <c r="AT66" s="1093"/>
      <c r="AU66" s="1091" t="s">
        <v>418</v>
      </c>
      <c r="AV66" s="1092"/>
      <c r="AW66" s="1092"/>
      <c r="AX66" s="1092"/>
      <c r="AY66" s="1093"/>
      <c r="AZ66" s="1091" t="s">
        <v>379</v>
      </c>
      <c r="BA66" s="1092"/>
      <c r="BB66" s="1092"/>
      <c r="BC66" s="1092"/>
      <c r="BD66" s="1107"/>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196" t="s">
        <v>573</v>
      </c>
      <c r="C68" s="1197"/>
      <c r="D68" s="1197"/>
      <c r="E68" s="1197"/>
      <c r="F68" s="1197"/>
      <c r="G68" s="1197"/>
      <c r="H68" s="1197"/>
      <c r="I68" s="1197"/>
      <c r="J68" s="1197"/>
      <c r="K68" s="1197"/>
      <c r="L68" s="1197"/>
      <c r="M68" s="1197"/>
      <c r="N68" s="1197"/>
      <c r="O68" s="1197"/>
      <c r="P68" s="1198"/>
      <c r="Q68" s="1081">
        <v>11972</v>
      </c>
      <c r="R68" s="1075"/>
      <c r="S68" s="1075"/>
      <c r="T68" s="1075"/>
      <c r="U68" s="1075"/>
      <c r="V68" s="1075">
        <v>11300</v>
      </c>
      <c r="W68" s="1075"/>
      <c r="X68" s="1075"/>
      <c r="Y68" s="1075"/>
      <c r="Z68" s="1075"/>
      <c r="AA68" s="1075">
        <v>671</v>
      </c>
      <c r="AB68" s="1075"/>
      <c r="AC68" s="1075"/>
      <c r="AD68" s="1075"/>
      <c r="AE68" s="1075"/>
      <c r="AF68" s="1075">
        <v>671</v>
      </c>
      <c r="AG68" s="1075"/>
      <c r="AH68" s="1075"/>
      <c r="AI68" s="1075"/>
      <c r="AJ68" s="1075"/>
      <c r="AK68" s="1075" t="s">
        <v>572</v>
      </c>
      <c r="AL68" s="1075"/>
      <c r="AM68" s="1075"/>
      <c r="AN68" s="1075"/>
      <c r="AO68" s="1075"/>
      <c r="AP68" s="1075" t="s">
        <v>572</v>
      </c>
      <c r="AQ68" s="1075"/>
      <c r="AR68" s="1075"/>
      <c r="AS68" s="1075"/>
      <c r="AT68" s="1075"/>
      <c r="AU68" s="1075" t="s">
        <v>572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574</v>
      </c>
      <c r="C69" s="1068"/>
      <c r="D69" s="1068"/>
      <c r="E69" s="1068"/>
      <c r="F69" s="1068"/>
      <c r="G69" s="1068"/>
      <c r="H69" s="1068"/>
      <c r="I69" s="1068"/>
      <c r="J69" s="1068"/>
      <c r="K69" s="1068"/>
      <c r="L69" s="1068"/>
      <c r="M69" s="1068"/>
      <c r="N69" s="1068"/>
      <c r="O69" s="1068"/>
      <c r="P69" s="1069"/>
      <c r="Q69" s="1070">
        <v>954</v>
      </c>
      <c r="R69" s="1064"/>
      <c r="S69" s="1064"/>
      <c r="T69" s="1064"/>
      <c r="U69" s="1064"/>
      <c r="V69" s="1064">
        <v>953</v>
      </c>
      <c r="W69" s="1064"/>
      <c r="X69" s="1064"/>
      <c r="Y69" s="1064"/>
      <c r="Z69" s="1064"/>
      <c r="AA69" s="1064">
        <v>2</v>
      </c>
      <c r="AB69" s="1064"/>
      <c r="AC69" s="1064"/>
      <c r="AD69" s="1064"/>
      <c r="AE69" s="1064"/>
      <c r="AF69" s="1064">
        <v>2</v>
      </c>
      <c r="AG69" s="1064"/>
      <c r="AH69" s="1064"/>
      <c r="AI69" s="1064"/>
      <c r="AJ69" s="1064"/>
      <c r="AK69" s="1064">
        <v>4</v>
      </c>
      <c r="AL69" s="1064"/>
      <c r="AM69" s="1064"/>
      <c r="AN69" s="1064"/>
      <c r="AO69" s="1064"/>
      <c r="AP69" s="1064" t="s">
        <v>572</v>
      </c>
      <c r="AQ69" s="1064"/>
      <c r="AR69" s="1064"/>
      <c r="AS69" s="1064"/>
      <c r="AT69" s="1064"/>
      <c r="AU69" s="1064" t="s">
        <v>572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575</v>
      </c>
      <c r="C70" s="1068"/>
      <c r="D70" s="1068"/>
      <c r="E70" s="1068"/>
      <c r="F70" s="1068"/>
      <c r="G70" s="1068"/>
      <c r="H70" s="1068"/>
      <c r="I70" s="1068"/>
      <c r="J70" s="1068"/>
      <c r="K70" s="1068"/>
      <c r="L70" s="1068"/>
      <c r="M70" s="1068"/>
      <c r="N70" s="1068"/>
      <c r="O70" s="1068"/>
      <c r="P70" s="1069"/>
      <c r="Q70" s="1070">
        <v>140</v>
      </c>
      <c r="R70" s="1064"/>
      <c r="S70" s="1064"/>
      <c r="T70" s="1064"/>
      <c r="U70" s="1064"/>
      <c r="V70" s="1064">
        <v>137</v>
      </c>
      <c r="W70" s="1064"/>
      <c r="X70" s="1064"/>
      <c r="Y70" s="1064"/>
      <c r="Z70" s="1064"/>
      <c r="AA70" s="1064">
        <v>3</v>
      </c>
      <c r="AB70" s="1064"/>
      <c r="AC70" s="1064"/>
      <c r="AD70" s="1064"/>
      <c r="AE70" s="1064"/>
      <c r="AF70" s="1064">
        <v>3</v>
      </c>
      <c r="AG70" s="1064"/>
      <c r="AH70" s="1064"/>
      <c r="AI70" s="1064"/>
      <c r="AJ70" s="1064"/>
      <c r="AK70" s="1064" t="s">
        <v>572</v>
      </c>
      <c r="AL70" s="1064"/>
      <c r="AM70" s="1064"/>
      <c r="AN70" s="1064"/>
      <c r="AO70" s="1064"/>
      <c r="AP70" s="1064" t="s">
        <v>572</v>
      </c>
      <c r="AQ70" s="1064"/>
      <c r="AR70" s="1064"/>
      <c r="AS70" s="1064"/>
      <c r="AT70" s="1064"/>
      <c r="AU70" s="1064" t="s">
        <v>572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576</v>
      </c>
      <c r="C71" s="1068"/>
      <c r="D71" s="1068"/>
      <c r="E71" s="1068"/>
      <c r="F71" s="1068"/>
      <c r="G71" s="1068"/>
      <c r="H71" s="1068"/>
      <c r="I71" s="1068"/>
      <c r="J71" s="1068"/>
      <c r="K71" s="1068"/>
      <c r="L71" s="1068"/>
      <c r="M71" s="1068"/>
      <c r="N71" s="1068"/>
      <c r="O71" s="1068"/>
      <c r="P71" s="1069"/>
      <c r="Q71" s="1070">
        <v>269373</v>
      </c>
      <c r="R71" s="1064"/>
      <c r="S71" s="1064"/>
      <c r="T71" s="1064"/>
      <c r="U71" s="1064"/>
      <c r="V71" s="1064">
        <v>262166</v>
      </c>
      <c r="W71" s="1064"/>
      <c r="X71" s="1064"/>
      <c r="Y71" s="1064"/>
      <c r="Z71" s="1064"/>
      <c r="AA71" s="1064">
        <v>7207</v>
      </c>
      <c r="AB71" s="1064"/>
      <c r="AC71" s="1064"/>
      <c r="AD71" s="1064"/>
      <c r="AE71" s="1064"/>
      <c r="AF71" s="1064">
        <v>7207</v>
      </c>
      <c r="AG71" s="1064"/>
      <c r="AH71" s="1064"/>
      <c r="AI71" s="1064"/>
      <c r="AJ71" s="1064"/>
      <c r="AK71" s="1064">
        <v>9743</v>
      </c>
      <c r="AL71" s="1064"/>
      <c r="AM71" s="1064"/>
      <c r="AN71" s="1064"/>
      <c r="AO71" s="1064"/>
      <c r="AP71" s="1064" t="s">
        <v>572</v>
      </c>
      <c r="AQ71" s="1064"/>
      <c r="AR71" s="1064"/>
      <c r="AS71" s="1064"/>
      <c r="AT71" s="1064"/>
      <c r="AU71" s="1064" t="s">
        <v>572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577</v>
      </c>
      <c r="C72" s="1068"/>
      <c r="D72" s="1068"/>
      <c r="E72" s="1068"/>
      <c r="F72" s="1068"/>
      <c r="G72" s="1068"/>
      <c r="H72" s="1068"/>
      <c r="I72" s="1068"/>
      <c r="J72" s="1068"/>
      <c r="K72" s="1068"/>
      <c r="L72" s="1068"/>
      <c r="M72" s="1068"/>
      <c r="N72" s="1068"/>
      <c r="O72" s="1068"/>
      <c r="P72" s="1069"/>
      <c r="Q72" s="1070">
        <v>279</v>
      </c>
      <c r="R72" s="1064"/>
      <c r="S72" s="1064"/>
      <c r="T72" s="1064"/>
      <c r="U72" s="1064"/>
      <c r="V72" s="1064">
        <v>217</v>
      </c>
      <c r="W72" s="1064"/>
      <c r="X72" s="1064"/>
      <c r="Y72" s="1064"/>
      <c r="Z72" s="1064"/>
      <c r="AA72" s="1064">
        <v>62</v>
      </c>
      <c r="AB72" s="1064"/>
      <c r="AC72" s="1064"/>
      <c r="AD72" s="1064"/>
      <c r="AE72" s="1064"/>
      <c r="AF72" s="1064">
        <v>62</v>
      </c>
      <c r="AG72" s="1064"/>
      <c r="AH72" s="1064"/>
      <c r="AI72" s="1064"/>
      <c r="AJ72" s="1064"/>
      <c r="AK72" s="1064">
        <v>25</v>
      </c>
      <c r="AL72" s="1064"/>
      <c r="AM72" s="1064"/>
      <c r="AN72" s="1064"/>
      <c r="AO72" s="1064"/>
      <c r="AP72" s="1064" t="s">
        <v>572</v>
      </c>
      <c r="AQ72" s="1064"/>
      <c r="AR72" s="1064"/>
      <c r="AS72" s="1064"/>
      <c r="AT72" s="1064"/>
      <c r="AU72" s="1064" t="s">
        <v>572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578</v>
      </c>
      <c r="C73" s="1068"/>
      <c r="D73" s="1068"/>
      <c r="E73" s="1068"/>
      <c r="F73" s="1068"/>
      <c r="G73" s="1068"/>
      <c r="H73" s="1068"/>
      <c r="I73" s="1068"/>
      <c r="J73" s="1068"/>
      <c r="K73" s="1068"/>
      <c r="L73" s="1068"/>
      <c r="M73" s="1068"/>
      <c r="N73" s="1068"/>
      <c r="O73" s="1068"/>
      <c r="P73" s="1069"/>
      <c r="Q73" s="1070">
        <v>269094</v>
      </c>
      <c r="R73" s="1064"/>
      <c r="S73" s="1064"/>
      <c r="T73" s="1064"/>
      <c r="U73" s="1064"/>
      <c r="V73" s="1064">
        <v>261949</v>
      </c>
      <c r="W73" s="1064"/>
      <c r="X73" s="1064"/>
      <c r="Y73" s="1064"/>
      <c r="Z73" s="1064"/>
      <c r="AA73" s="1064">
        <v>7145</v>
      </c>
      <c r="AB73" s="1064"/>
      <c r="AC73" s="1064"/>
      <c r="AD73" s="1064"/>
      <c r="AE73" s="1064"/>
      <c r="AF73" s="1064">
        <v>7145</v>
      </c>
      <c r="AG73" s="1064"/>
      <c r="AH73" s="1064"/>
      <c r="AI73" s="1064"/>
      <c r="AJ73" s="1064"/>
      <c r="AK73" s="1064">
        <v>9718</v>
      </c>
      <c r="AL73" s="1064"/>
      <c r="AM73" s="1064"/>
      <c r="AN73" s="1064"/>
      <c r="AO73" s="1064"/>
      <c r="AP73" s="1064" t="s">
        <v>582</v>
      </c>
      <c r="AQ73" s="1064"/>
      <c r="AR73" s="1064"/>
      <c r="AS73" s="1064"/>
      <c r="AT73" s="1064"/>
      <c r="AU73" s="1064" t="s">
        <v>572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579</v>
      </c>
      <c r="C74" s="1068"/>
      <c r="D74" s="1068"/>
      <c r="E74" s="1068"/>
      <c r="F74" s="1068"/>
      <c r="G74" s="1068"/>
      <c r="H74" s="1068"/>
      <c r="I74" s="1068"/>
      <c r="J74" s="1068"/>
      <c r="K74" s="1068"/>
      <c r="L74" s="1068"/>
      <c r="M74" s="1068"/>
      <c r="N74" s="1068"/>
      <c r="O74" s="1068"/>
      <c r="P74" s="1069"/>
      <c r="Q74" s="1070">
        <v>4924</v>
      </c>
      <c r="R74" s="1064"/>
      <c r="S74" s="1064"/>
      <c r="T74" s="1064"/>
      <c r="U74" s="1064"/>
      <c r="V74" s="1064">
        <v>5766</v>
      </c>
      <c r="W74" s="1064"/>
      <c r="X74" s="1064"/>
      <c r="Y74" s="1064"/>
      <c r="Z74" s="1064"/>
      <c r="AA74" s="1064">
        <v>-842</v>
      </c>
      <c r="AB74" s="1064"/>
      <c r="AC74" s="1064"/>
      <c r="AD74" s="1064"/>
      <c r="AE74" s="1064"/>
      <c r="AF74" s="1064">
        <v>-341</v>
      </c>
      <c r="AG74" s="1064"/>
      <c r="AH74" s="1064"/>
      <c r="AI74" s="1064"/>
      <c r="AJ74" s="1064"/>
      <c r="AK74" s="1064">
        <v>689</v>
      </c>
      <c r="AL74" s="1064"/>
      <c r="AM74" s="1064"/>
      <c r="AN74" s="1064"/>
      <c r="AO74" s="1064"/>
      <c r="AP74" s="1064">
        <v>6677</v>
      </c>
      <c r="AQ74" s="1064"/>
      <c r="AR74" s="1064"/>
      <c r="AS74" s="1064"/>
      <c r="AT74" s="1064"/>
      <c r="AU74" s="1064">
        <v>3232</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577</v>
      </c>
      <c r="C75" s="1068"/>
      <c r="D75" s="1068"/>
      <c r="E75" s="1068"/>
      <c r="F75" s="1068"/>
      <c r="G75" s="1068"/>
      <c r="H75" s="1068"/>
      <c r="I75" s="1068"/>
      <c r="J75" s="1068"/>
      <c r="K75" s="1068"/>
      <c r="L75" s="1068"/>
      <c r="M75" s="1068"/>
      <c r="N75" s="1068"/>
      <c r="O75" s="1068"/>
      <c r="P75" s="1069"/>
      <c r="Q75" s="1071">
        <v>3</v>
      </c>
      <c r="R75" s="1072"/>
      <c r="S75" s="1072"/>
      <c r="T75" s="1072"/>
      <c r="U75" s="1073"/>
      <c r="V75" s="1074">
        <v>3</v>
      </c>
      <c r="W75" s="1072"/>
      <c r="X75" s="1072"/>
      <c r="Y75" s="1072"/>
      <c r="Z75" s="1073"/>
      <c r="AA75" s="1074">
        <v>0</v>
      </c>
      <c r="AB75" s="1072"/>
      <c r="AC75" s="1072"/>
      <c r="AD75" s="1072"/>
      <c r="AE75" s="1073"/>
      <c r="AF75" s="1074">
        <v>0</v>
      </c>
      <c r="AG75" s="1072"/>
      <c r="AH75" s="1072"/>
      <c r="AI75" s="1072"/>
      <c r="AJ75" s="1073"/>
      <c r="AK75" s="1074" t="s">
        <v>572</v>
      </c>
      <c r="AL75" s="1072"/>
      <c r="AM75" s="1072"/>
      <c r="AN75" s="1072"/>
      <c r="AO75" s="1073"/>
      <c r="AP75" s="1074" t="s">
        <v>572</v>
      </c>
      <c r="AQ75" s="1072"/>
      <c r="AR75" s="1072"/>
      <c r="AS75" s="1072"/>
      <c r="AT75" s="1073"/>
      <c r="AU75" s="1074" t="s">
        <v>572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580</v>
      </c>
      <c r="C76" s="1068"/>
      <c r="D76" s="1068"/>
      <c r="E76" s="1068"/>
      <c r="F76" s="1068"/>
      <c r="G76" s="1068"/>
      <c r="H76" s="1068"/>
      <c r="I76" s="1068"/>
      <c r="J76" s="1068"/>
      <c r="K76" s="1068"/>
      <c r="L76" s="1068"/>
      <c r="M76" s="1068"/>
      <c r="N76" s="1068"/>
      <c r="O76" s="1068"/>
      <c r="P76" s="1069"/>
      <c r="Q76" s="1071">
        <v>4921</v>
      </c>
      <c r="R76" s="1072"/>
      <c r="S76" s="1072"/>
      <c r="T76" s="1072"/>
      <c r="U76" s="1073"/>
      <c r="V76" s="1074">
        <v>5763</v>
      </c>
      <c r="W76" s="1072"/>
      <c r="X76" s="1072"/>
      <c r="Y76" s="1072"/>
      <c r="Z76" s="1073"/>
      <c r="AA76" s="1074">
        <v>-842</v>
      </c>
      <c r="AB76" s="1072"/>
      <c r="AC76" s="1072"/>
      <c r="AD76" s="1072"/>
      <c r="AE76" s="1073"/>
      <c r="AF76" s="1074">
        <v>-341</v>
      </c>
      <c r="AG76" s="1072"/>
      <c r="AH76" s="1072"/>
      <c r="AI76" s="1072"/>
      <c r="AJ76" s="1073"/>
      <c r="AK76" s="1074">
        <v>689</v>
      </c>
      <c r="AL76" s="1072"/>
      <c r="AM76" s="1072"/>
      <c r="AN76" s="1072"/>
      <c r="AO76" s="1073"/>
      <c r="AP76" s="1074">
        <v>6677</v>
      </c>
      <c r="AQ76" s="1072"/>
      <c r="AR76" s="1072"/>
      <c r="AS76" s="1072"/>
      <c r="AT76" s="1073"/>
      <c r="AU76" s="1074">
        <v>3232</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581</v>
      </c>
      <c r="C77" s="1068"/>
      <c r="D77" s="1068"/>
      <c r="E77" s="1068"/>
      <c r="F77" s="1068"/>
      <c r="G77" s="1068"/>
      <c r="H77" s="1068"/>
      <c r="I77" s="1068"/>
      <c r="J77" s="1068"/>
      <c r="K77" s="1068"/>
      <c r="L77" s="1068"/>
      <c r="M77" s="1068"/>
      <c r="N77" s="1068"/>
      <c r="O77" s="1068"/>
      <c r="P77" s="1069"/>
      <c r="Q77" s="1071">
        <v>5706</v>
      </c>
      <c r="R77" s="1072"/>
      <c r="S77" s="1072"/>
      <c r="T77" s="1072"/>
      <c r="U77" s="1073"/>
      <c r="V77" s="1074">
        <v>5564</v>
      </c>
      <c r="W77" s="1072"/>
      <c r="X77" s="1072"/>
      <c r="Y77" s="1072"/>
      <c r="Z77" s="1073"/>
      <c r="AA77" s="1074">
        <v>142</v>
      </c>
      <c r="AB77" s="1072"/>
      <c r="AC77" s="1072"/>
      <c r="AD77" s="1072"/>
      <c r="AE77" s="1073"/>
      <c r="AF77" s="1074">
        <v>133</v>
      </c>
      <c r="AG77" s="1072"/>
      <c r="AH77" s="1072"/>
      <c r="AI77" s="1072"/>
      <c r="AJ77" s="1073"/>
      <c r="AK77" s="1074">
        <v>42</v>
      </c>
      <c r="AL77" s="1072"/>
      <c r="AM77" s="1072"/>
      <c r="AN77" s="1072"/>
      <c r="AO77" s="1073"/>
      <c r="AP77" s="1074">
        <v>4930</v>
      </c>
      <c r="AQ77" s="1072"/>
      <c r="AR77" s="1072"/>
      <c r="AS77" s="1072"/>
      <c r="AT77" s="1073"/>
      <c r="AU77" s="1074">
        <v>1157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7675</v>
      </c>
      <c r="AG88" s="1052"/>
      <c r="AH88" s="1052"/>
      <c r="AI88" s="1052"/>
      <c r="AJ88" s="1052"/>
      <c r="AK88" s="1056"/>
      <c r="AL88" s="1056"/>
      <c r="AM88" s="1056"/>
      <c r="AN88" s="1056"/>
      <c r="AO88" s="1056"/>
      <c r="AP88" s="1052">
        <v>11607</v>
      </c>
      <c r="AQ88" s="1052"/>
      <c r="AR88" s="1052"/>
      <c r="AS88" s="1052"/>
      <c r="AT88" s="1052"/>
      <c r="AU88" s="1052">
        <v>4389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220</v>
      </c>
      <c r="CS102" s="1044"/>
      <c r="CT102" s="1044"/>
      <c r="CU102" s="1044"/>
      <c r="CV102" s="1045"/>
      <c r="CW102" s="1043" t="s">
        <v>590</v>
      </c>
      <c r="CX102" s="1044"/>
      <c r="CY102" s="1044"/>
      <c r="CZ102" s="1044"/>
      <c r="DA102" s="1045"/>
      <c r="DB102" s="1043" t="s">
        <v>590</v>
      </c>
      <c r="DC102" s="1044"/>
      <c r="DD102" s="1044"/>
      <c r="DE102" s="1044"/>
      <c r="DF102" s="1045"/>
      <c r="DG102" s="1043" t="s">
        <v>590</v>
      </c>
      <c r="DH102" s="1044"/>
      <c r="DI102" s="1044"/>
      <c r="DJ102" s="1044"/>
      <c r="DK102" s="1045"/>
      <c r="DL102" s="1043" t="s">
        <v>590</v>
      </c>
      <c r="DM102" s="1044"/>
      <c r="DN102" s="1044"/>
      <c r="DO102" s="1044"/>
      <c r="DP102" s="1045"/>
      <c r="DQ102" s="1043" t="s">
        <v>590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308</v>
      </c>
      <c r="AG109" s="987"/>
      <c r="AH109" s="987"/>
      <c r="AI109" s="987"/>
      <c r="AJ109" s="988"/>
      <c r="AK109" s="989" t="s">
        <v>307</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308</v>
      </c>
      <c r="BW109" s="987"/>
      <c r="BX109" s="987"/>
      <c r="BY109" s="987"/>
      <c r="BZ109" s="988"/>
      <c r="CA109" s="989" t="s">
        <v>307</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308</v>
      </c>
      <c r="DM109" s="987"/>
      <c r="DN109" s="987"/>
      <c r="DO109" s="987"/>
      <c r="DP109" s="988"/>
      <c r="DQ109" s="989" t="s">
        <v>307</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1235682</v>
      </c>
      <c r="AB110" s="980"/>
      <c r="AC110" s="980"/>
      <c r="AD110" s="980"/>
      <c r="AE110" s="981"/>
      <c r="AF110" s="982">
        <v>1153311</v>
      </c>
      <c r="AG110" s="980"/>
      <c r="AH110" s="980"/>
      <c r="AI110" s="980"/>
      <c r="AJ110" s="981"/>
      <c r="AK110" s="982">
        <v>1146554</v>
      </c>
      <c r="AL110" s="980"/>
      <c r="AM110" s="980"/>
      <c r="AN110" s="980"/>
      <c r="AO110" s="981"/>
      <c r="AP110" s="983">
        <v>14.2</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10492125</v>
      </c>
      <c r="BR110" s="927"/>
      <c r="BS110" s="927"/>
      <c r="BT110" s="927"/>
      <c r="BU110" s="927"/>
      <c r="BV110" s="927">
        <v>10608782</v>
      </c>
      <c r="BW110" s="927"/>
      <c r="BX110" s="927"/>
      <c r="BY110" s="927"/>
      <c r="BZ110" s="927"/>
      <c r="CA110" s="927">
        <v>10406814</v>
      </c>
      <c r="CB110" s="927"/>
      <c r="CC110" s="927"/>
      <c r="CD110" s="927"/>
      <c r="CE110" s="927"/>
      <c r="CF110" s="951">
        <v>128.6</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137</v>
      </c>
      <c r="DM110" s="927"/>
      <c r="DN110" s="927"/>
      <c r="DO110" s="927"/>
      <c r="DP110" s="927"/>
      <c r="DQ110" s="927" t="s">
        <v>435</v>
      </c>
      <c r="DR110" s="927"/>
      <c r="DS110" s="927"/>
      <c r="DT110" s="927"/>
      <c r="DU110" s="927"/>
      <c r="DV110" s="928" t="s">
        <v>137</v>
      </c>
      <c r="DW110" s="928"/>
      <c r="DX110" s="928"/>
      <c r="DY110" s="928"/>
      <c r="DZ110" s="929"/>
    </row>
    <row r="111" spans="1:131" s="247" customFormat="1" ht="26.25" customHeight="1" x14ac:dyDescent="0.15">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137</v>
      </c>
      <c r="AB111" s="1008"/>
      <c r="AC111" s="1008"/>
      <c r="AD111" s="1008"/>
      <c r="AE111" s="1009"/>
      <c r="AF111" s="1010" t="s">
        <v>137</v>
      </c>
      <c r="AG111" s="1008"/>
      <c r="AH111" s="1008"/>
      <c r="AI111" s="1008"/>
      <c r="AJ111" s="1009"/>
      <c r="AK111" s="1010" t="s">
        <v>137</v>
      </c>
      <c r="AL111" s="1008"/>
      <c r="AM111" s="1008"/>
      <c r="AN111" s="1008"/>
      <c r="AO111" s="1009"/>
      <c r="AP111" s="1011" t="s">
        <v>435</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t="s">
        <v>137</v>
      </c>
      <c r="BR111" s="899"/>
      <c r="BS111" s="899"/>
      <c r="BT111" s="899"/>
      <c r="BU111" s="899"/>
      <c r="BV111" s="899" t="s">
        <v>137</v>
      </c>
      <c r="BW111" s="899"/>
      <c r="BX111" s="899"/>
      <c r="BY111" s="899"/>
      <c r="BZ111" s="899"/>
      <c r="CA111" s="899" t="s">
        <v>137</v>
      </c>
      <c r="CB111" s="899"/>
      <c r="CC111" s="899"/>
      <c r="CD111" s="899"/>
      <c r="CE111" s="899"/>
      <c r="CF111" s="960" t="s">
        <v>435</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137</v>
      </c>
      <c r="DH111" s="899"/>
      <c r="DI111" s="899"/>
      <c r="DJ111" s="899"/>
      <c r="DK111" s="899"/>
      <c r="DL111" s="899" t="s">
        <v>137</v>
      </c>
      <c r="DM111" s="899"/>
      <c r="DN111" s="899"/>
      <c r="DO111" s="899"/>
      <c r="DP111" s="899"/>
      <c r="DQ111" s="899" t="s">
        <v>137</v>
      </c>
      <c r="DR111" s="899"/>
      <c r="DS111" s="899"/>
      <c r="DT111" s="899"/>
      <c r="DU111" s="899"/>
      <c r="DV111" s="876" t="s">
        <v>137</v>
      </c>
      <c r="DW111" s="876"/>
      <c r="DX111" s="876"/>
      <c r="DY111" s="876"/>
      <c r="DZ111" s="877"/>
    </row>
    <row r="112" spans="1:131" s="247" customFormat="1" ht="26.25" customHeight="1" x14ac:dyDescent="0.15">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137</v>
      </c>
      <c r="AB112" s="862"/>
      <c r="AC112" s="862"/>
      <c r="AD112" s="862"/>
      <c r="AE112" s="863"/>
      <c r="AF112" s="864" t="s">
        <v>137</v>
      </c>
      <c r="AG112" s="862"/>
      <c r="AH112" s="862"/>
      <c r="AI112" s="862"/>
      <c r="AJ112" s="863"/>
      <c r="AK112" s="864" t="s">
        <v>435</v>
      </c>
      <c r="AL112" s="862"/>
      <c r="AM112" s="862"/>
      <c r="AN112" s="862"/>
      <c r="AO112" s="863"/>
      <c r="AP112" s="909" t="s">
        <v>137</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6477505</v>
      </c>
      <c r="BR112" s="899"/>
      <c r="BS112" s="899"/>
      <c r="BT112" s="899"/>
      <c r="BU112" s="899"/>
      <c r="BV112" s="899">
        <v>5715413</v>
      </c>
      <c r="BW112" s="899"/>
      <c r="BX112" s="899"/>
      <c r="BY112" s="899"/>
      <c r="BZ112" s="899"/>
      <c r="CA112" s="899">
        <v>4473190</v>
      </c>
      <c r="CB112" s="899"/>
      <c r="CC112" s="899"/>
      <c r="CD112" s="899"/>
      <c r="CE112" s="899"/>
      <c r="CF112" s="960">
        <v>55.3</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435</v>
      </c>
      <c r="DH112" s="899"/>
      <c r="DI112" s="899"/>
      <c r="DJ112" s="899"/>
      <c r="DK112" s="899"/>
      <c r="DL112" s="899" t="s">
        <v>137</v>
      </c>
      <c r="DM112" s="899"/>
      <c r="DN112" s="899"/>
      <c r="DO112" s="899"/>
      <c r="DP112" s="899"/>
      <c r="DQ112" s="899" t="s">
        <v>137</v>
      </c>
      <c r="DR112" s="899"/>
      <c r="DS112" s="899"/>
      <c r="DT112" s="899"/>
      <c r="DU112" s="899"/>
      <c r="DV112" s="876" t="s">
        <v>137</v>
      </c>
      <c r="DW112" s="876"/>
      <c r="DX112" s="876"/>
      <c r="DY112" s="876"/>
      <c r="DZ112" s="877"/>
    </row>
    <row r="113" spans="1:130" s="247"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388822</v>
      </c>
      <c r="AB113" s="1008"/>
      <c r="AC113" s="1008"/>
      <c r="AD113" s="1008"/>
      <c r="AE113" s="1009"/>
      <c r="AF113" s="1010">
        <v>353042</v>
      </c>
      <c r="AG113" s="1008"/>
      <c r="AH113" s="1008"/>
      <c r="AI113" s="1008"/>
      <c r="AJ113" s="1009"/>
      <c r="AK113" s="1010">
        <v>259793</v>
      </c>
      <c r="AL113" s="1008"/>
      <c r="AM113" s="1008"/>
      <c r="AN113" s="1008"/>
      <c r="AO113" s="1009"/>
      <c r="AP113" s="1011">
        <v>3.2</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5093076</v>
      </c>
      <c r="BR113" s="899"/>
      <c r="BS113" s="899"/>
      <c r="BT113" s="899"/>
      <c r="BU113" s="899"/>
      <c r="BV113" s="899">
        <v>4893952</v>
      </c>
      <c r="BW113" s="899"/>
      <c r="BX113" s="899"/>
      <c r="BY113" s="899"/>
      <c r="BZ113" s="899"/>
      <c r="CA113" s="899">
        <v>4388365</v>
      </c>
      <c r="CB113" s="899"/>
      <c r="CC113" s="899"/>
      <c r="CD113" s="899"/>
      <c r="CE113" s="899"/>
      <c r="CF113" s="960">
        <v>54.2</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435</v>
      </c>
      <c r="DH113" s="862"/>
      <c r="DI113" s="862"/>
      <c r="DJ113" s="862"/>
      <c r="DK113" s="863"/>
      <c r="DL113" s="864" t="s">
        <v>137</v>
      </c>
      <c r="DM113" s="862"/>
      <c r="DN113" s="862"/>
      <c r="DO113" s="862"/>
      <c r="DP113" s="863"/>
      <c r="DQ113" s="864" t="s">
        <v>137</v>
      </c>
      <c r="DR113" s="862"/>
      <c r="DS113" s="862"/>
      <c r="DT113" s="862"/>
      <c r="DU113" s="863"/>
      <c r="DV113" s="909" t="s">
        <v>137</v>
      </c>
      <c r="DW113" s="910"/>
      <c r="DX113" s="910"/>
      <c r="DY113" s="910"/>
      <c r="DZ113" s="911"/>
    </row>
    <row r="114" spans="1:130" s="247" customFormat="1" ht="26.25" customHeight="1" x14ac:dyDescent="0.15">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535206</v>
      </c>
      <c r="AB114" s="862"/>
      <c r="AC114" s="862"/>
      <c r="AD114" s="862"/>
      <c r="AE114" s="863"/>
      <c r="AF114" s="864">
        <v>503393</v>
      </c>
      <c r="AG114" s="862"/>
      <c r="AH114" s="862"/>
      <c r="AI114" s="862"/>
      <c r="AJ114" s="863"/>
      <c r="AK114" s="864">
        <v>366417</v>
      </c>
      <c r="AL114" s="862"/>
      <c r="AM114" s="862"/>
      <c r="AN114" s="862"/>
      <c r="AO114" s="863"/>
      <c r="AP114" s="909">
        <v>4.5</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2878213</v>
      </c>
      <c r="BR114" s="899"/>
      <c r="BS114" s="899"/>
      <c r="BT114" s="899"/>
      <c r="BU114" s="899"/>
      <c r="BV114" s="899">
        <v>2686231</v>
      </c>
      <c r="BW114" s="899"/>
      <c r="BX114" s="899"/>
      <c r="BY114" s="899"/>
      <c r="BZ114" s="899"/>
      <c r="CA114" s="899">
        <v>2578312</v>
      </c>
      <c r="CB114" s="899"/>
      <c r="CC114" s="899"/>
      <c r="CD114" s="899"/>
      <c r="CE114" s="899"/>
      <c r="CF114" s="960">
        <v>31.9</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137</v>
      </c>
      <c r="DH114" s="862"/>
      <c r="DI114" s="862"/>
      <c r="DJ114" s="862"/>
      <c r="DK114" s="863"/>
      <c r="DL114" s="864" t="s">
        <v>435</v>
      </c>
      <c r="DM114" s="862"/>
      <c r="DN114" s="862"/>
      <c r="DO114" s="862"/>
      <c r="DP114" s="863"/>
      <c r="DQ114" s="864" t="s">
        <v>137</v>
      </c>
      <c r="DR114" s="862"/>
      <c r="DS114" s="862"/>
      <c r="DT114" s="862"/>
      <c r="DU114" s="863"/>
      <c r="DV114" s="909" t="s">
        <v>435</v>
      </c>
      <c r="DW114" s="910"/>
      <c r="DX114" s="910"/>
      <c r="DY114" s="910"/>
      <c r="DZ114" s="911"/>
    </row>
    <row r="115" spans="1:130" s="247" customFormat="1" ht="26.25" customHeight="1" x14ac:dyDescent="0.15">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v>
      </c>
      <c r="AB115" s="1008"/>
      <c r="AC115" s="1008"/>
      <c r="AD115" s="1008"/>
      <c r="AE115" s="1009"/>
      <c r="AF115" s="1010">
        <v>6</v>
      </c>
      <c r="AG115" s="1008"/>
      <c r="AH115" s="1008"/>
      <c r="AI115" s="1008"/>
      <c r="AJ115" s="1009"/>
      <c r="AK115" s="1010">
        <v>12</v>
      </c>
      <c r="AL115" s="1008"/>
      <c r="AM115" s="1008"/>
      <c r="AN115" s="1008"/>
      <c r="AO115" s="1009"/>
      <c r="AP115" s="1011">
        <v>0</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v>3648</v>
      </c>
      <c r="BR115" s="899"/>
      <c r="BS115" s="899"/>
      <c r="BT115" s="899"/>
      <c r="BU115" s="899"/>
      <c r="BV115" s="899">
        <v>3572</v>
      </c>
      <c r="BW115" s="899"/>
      <c r="BX115" s="899"/>
      <c r="BY115" s="899"/>
      <c r="BZ115" s="899"/>
      <c r="CA115" s="899" t="s">
        <v>435</v>
      </c>
      <c r="CB115" s="899"/>
      <c r="CC115" s="899"/>
      <c r="CD115" s="899"/>
      <c r="CE115" s="899"/>
      <c r="CF115" s="960" t="s">
        <v>435</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435</v>
      </c>
      <c r="DH115" s="862"/>
      <c r="DI115" s="862"/>
      <c r="DJ115" s="862"/>
      <c r="DK115" s="863"/>
      <c r="DL115" s="864" t="s">
        <v>137</v>
      </c>
      <c r="DM115" s="862"/>
      <c r="DN115" s="862"/>
      <c r="DO115" s="862"/>
      <c r="DP115" s="863"/>
      <c r="DQ115" s="864" t="s">
        <v>435</v>
      </c>
      <c r="DR115" s="862"/>
      <c r="DS115" s="862"/>
      <c r="DT115" s="862"/>
      <c r="DU115" s="863"/>
      <c r="DV115" s="909" t="s">
        <v>435</v>
      </c>
      <c r="DW115" s="910"/>
      <c r="DX115" s="910"/>
      <c r="DY115" s="910"/>
      <c r="DZ115" s="911"/>
    </row>
    <row r="116" spans="1:130" s="247" customFormat="1" ht="26.25" customHeight="1" x14ac:dyDescent="0.15">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137</v>
      </c>
      <c r="AB116" s="862"/>
      <c r="AC116" s="862"/>
      <c r="AD116" s="862"/>
      <c r="AE116" s="863"/>
      <c r="AF116" s="864" t="s">
        <v>137</v>
      </c>
      <c r="AG116" s="862"/>
      <c r="AH116" s="862"/>
      <c r="AI116" s="862"/>
      <c r="AJ116" s="863"/>
      <c r="AK116" s="864">
        <v>13</v>
      </c>
      <c r="AL116" s="862"/>
      <c r="AM116" s="862"/>
      <c r="AN116" s="862"/>
      <c r="AO116" s="863"/>
      <c r="AP116" s="909">
        <v>0</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435</v>
      </c>
      <c r="BR116" s="899"/>
      <c r="BS116" s="899"/>
      <c r="BT116" s="899"/>
      <c r="BU116" s="899"/>
      <c r="BV116" s="899" t="s">
        <v>435</v>
      </c>
      <c r="BW116" s="899"/>
      <c r="BX116" s="899"/>
      <c r="BY116" s="899"/>
      <c r="BZ116" s="899"/>
      <c r="CA116" s="899" t="s">
        <v>435</v>
      </c>
      <c r="CB116" s="899"/>
      <c r="CC116" s="899"/>
      <c r="CD116" s="899"/>
      <c r="CE116" s="899"/>
      <c r="CF116" s="960" t="s">
        <v>137</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137</v>
      </c>
      <c r="DH116" s="862"/>
      <c r="DI116" s="862"/>
      <c r="DJ116" s="862"/>
      <c r="DK116" s="863"/>
      <c r="DL116" s="864" t="s">
        <v>137</v>
      </c>
      <c r="DM116" s="862"/>
      <c r="DN116" s="862"/>
      <c r="DO116" s="862"/>
      <c r="DP116" s="863"/>
      <c r="DQ116" s="864" t="s">
        <v>435</v>
      </c>
      <c r="DR116" s="862"/>
      <c r="DS116" s="862"/>
      <c r="DT116" s="862"/>
      <c r="DU116" s="863"/>
      <c r="DV116" s="909" t="s">
        <v>435</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2159720</v>
      </c>
      <c r="AB117" s="994"/>
      <c r="AC117" s="994"/>
      <c r="AD117" s="994"/>
      <c r="AE117" s="995"/>
      <c r="AF117" s="996">
        <v>2009752</v>
      </c>
      <c r="AG117" s="994"/>
      <c r="AH117" s="994"/>
      <c r="AI117" s="994"/>
      <c r="AJ117" s="995"/>
      <c r="AK117" s="996">
        <v>1772789</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137</v>
      </c>
      <c r="BR117" s="899"/>
      <c r="BS117" s="899"/>
      <c r="BT117" s="899"/>
      <c r="BU117" s="899"/>
      <c r="BV117" s="899" t="s">
        <v>137</v>
      </c>
      <c r="BW117" s="899"/>
      <c r="BX117" s="899"/>
      <c r="BY117" s="899"/>
      <c r="BZ117" s="899"/>
      <c r="CA117" s="899" t="s">
        <v>137</v>
      </c>
      <c r="CB117" s="899"/>
      <c r="CC117" s="899"/>
      <c r="CD117" s="899"/>
      <c r="CE117" s="899"/>
      <c r="CF117" s="960" t="s">
        <v>137</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137</v>
      </c>
      <c r="DH117" s="862"/>
      <c r="DI117" s="862"/>
      <c r="DJ117" s="862"/>
      <c r="DK117" s="863"/>
      <c r="DL117" s="864" t="s">
        <v>137</v>
      </c>
      <c r="DM117" s="862"/>
      <c r="DN117" s="862"/>
      <c r="DO117" s="862"/>
      <c r="DP117" s="863"/>
      <c r="DQ117" s="864" t="s">
        <v>137</v>
      </c>
      <c r="DR117" s="862"/>
      <c r="DS117" s="862"/>
      <c r="DT117" s="862"/>
      <c r="DU117" s="863"/>
      <c r="DV117" s="909" t="s">
        <v>137</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308</v>
      </c>
      <c r="AG118" s="987"/>
      <c r="AH118" s="987"/>
      <c r="AI118" s="987"/>
      <c r="AJ118" s="988"/>
      <c r="AK118" s="989" t="s">
        <v>307</v>
      </c>
      <c r="AL118" s="987"/>
      <c r="AM118" s="987"/>
      <c r="AN118" s="987"/>
      <c r="AO118" s="988"/>
      <c r="AP118" s="990" t="s">
        <v>429</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137</v>
      </c>
      <c r="BR118" s="930"/>
      <c r="BS118" s="930"/>
      <c r="BT118" s="930"/>
      <c r="BU118" s="930"/>
      <c r="BV118" s="930" t="s">
        <v>137</v>
      </c>
      <c r="BW118" s="930"/>
      <c r="BX118" s="930"/>
      <c r="BY118" s="930"/>
      <c r="BZ118" s="930"/>
      <c r="CA118" s="930">
        <v>295686</v>
      </c>
      <c r="CB118" s="930"/>
      <c r="CC118" s="930"/>
      <c r="CD118" s="930"/>
      <c r="CE118" s="930"/>
      <c r="CF118" s="960">
        <v>3.7</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137</v>
      </c>
      <c r="DH118" s="862"/>
      <c r="DI118" s="862"/>
      <c r="DJ118" s="862"/>
      <c r="DK118" s="863"/>
      <c r="DL118" s="864" t="s">
        <v>137</v>
      </c>
      <c r="DM118" s="862"/>
      <c r="DN118" s="862"/>
      <c r="DO118" s="862"/>
      <c r="DP118" s="863"/>
      <c r="DQ118" s="864" t="s">
        <v>137</v>
      </c>
      <c r="DR118" s="862"/>
      <c r="DS118" s="862"/>
      <c r="DT118" s="862"/>
      <c r="DU118" s="863"/>
      <c r="DV118" s="909" t="s">
        <v>137</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137</v>
      </c>
      <c r="AB119" s="980"/>
      <c r="AC119" s="980"/>
      <c r="AD119" s="980"/>
      <c r="AE119" s="981"/>
      <c r="AF119" s="982" t="s">
        <v>137</v>
      </c>
      <c r="AG119" s="980"/>
      <c r="AH119" s="980"/>
      <c r="AI119" s="980"/>
      <c r="AJ119" s="981"/>
      <c r="AK119" s="982" t="s">
        <v>137</v>
      </c>
      <c r="AL119" s="980"/>
      <c r="AM119" s="980"/>
      <c r="AN119" s="980"/>
      <c r="AO119" s="981"/>
      <c r="AP119" s="983" t="s">
        <v>137</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460</v>
      </c>
      <c r="BP119" s="963"/>
      <c r="BQ119" s="967">
        <v>24944567</v>
      </c>
      <c r="BR119" s="930"/>
      <c r="BS119" s="930"/>
      <c r="BT119" s="930"/>
      <c r="BU119" s="930"/>
      <c r="BV119" s="930">
        <v>23907950</v>
      </c>
      <c r="BW119" s="930"/>
      <c r="BX119" s="930"/>
      <c r="BY119" s="930"/>
      <c r="BZ119" s="930"/>
      <c r="CA119" s="930">
        <v>22142367</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137</v>
      </c>
      <c r="DH119" s="845"/>
      <c r="DI119" s="845"/>
      <c r="DJ119" s="845"/>
      <c r="DK119" s="846"/>
      <c r="DL119" s="847" t="s">
        <v>137</v>
      </c>
      <c r="DM119" s="845"/>
      <c r="DN119" s="845"/>
      <c r="DO119" s="845"/>
      <c r="DP119" s="846"/>
      <c r="DQ119" s="847" t="s">
        <v>137</v>
      </c>
      <c r="DR119" s="845"/>
      <c r="DS119" s="845"/>
      <c r="DT119" s="845"/>
      <c r="DU119" s="846"/>
      <c r="DV119" s="933" t="s">
        <v>137</v>
      </c>
      <c r="DW119" s="934"/>
      <c r="DX119" s="934"/>
      <c r="DY119" s="934"/>
      <c r="DZ119" s="935"/>
    </row>
    <row r="120" spans="1:130" s="247" customFormat="1" ht="26.25" customHeight="1" x14ac:dyDescent="0.15">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137</v>
      </c>
      <c r="AB120" s="862"/>
      <c r="AC120" s="862"/>
      <c r="AD120" s="862"/>
      <c r="AE120" s="863"/>
      <c r="AF120" s="864" t="s">
        <v>137</v>
      </c>
      <c r="AG120" s="862"/>
      <c r="AH120" s="862"/>
      <c r="AI120" s="862"/>
      <c r="AJ120" s="863"/>
      <c r="AK120" s="864" t="s">
        <v>137</v>
      </c>
      <c r="AL120" s="862"/>
      <c r="AM120" s="862"/>
      <c r="AN120" s="862"/>
      <c r="AO120" s="863"/>
      <c r="AP120" s="909" t="s">
        <v>137</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7016304</v>
      </c>
      <c r="BR120" s="927"/>
      <c r="BS120" s="927"/>
      <c r="BT120" s="927"/>
      <c r="BU120" s="927"/>
      <c r="BV120" s="927">
        <v>7251296</v>
      </c>
      <c r="BW120" s="927"/>
      <c r="BX120" s="927"/>
      <c r="BY120" s="927"/>
      <c r="BZ120" s="927"/>
      <c r="CA120" s="927">
        <v>7612851</v>
      </c>
      <c r="CB120" s="927"/>
      <c r="CC120" s="927"/>
      <c r="CD120" s="927"/>
      <c r="CE120" s="927"/>
      <c r="CF120" s="951">
        <v>94.1</v>
      </c>
      <c r="CG120" s="952"/>
      <c r="CH120" s="952"/>
      <c r="CI120" s="952"/>
      <c r="CJ120" s="952"/>
      <c r="CK120" s="953" t="s">
        <v>464</v>
      </c>
      <c r="CL120" s="937"/>
      <c r="CM120" s="937"/>
      <c r="CN120" s="937"/>
      <c r="CO120" s="938"/>
      <c r="CP120" s="957" t="s">
        <v>409</v>
      </c>
      <c r="CQ120" s="958"/>
      <c r="CR120" s="958"/>
      <c r="CS120" s="958"/>
      <c r="CT120" s="958"/>
      <c r="CU120" s="958"/>
      <c r="CV120" s="958"/>
      <c r="CW120" s="958"/>
      <c r="CX120" s="958"/>
      <c r="CY120" s="958"/>
      <c r="CZ120" s="958"/>
      <c r="DA120" s="958"/>
      <c r="DB120" s="958"/>
      <c r="DC120" s="958"/>
      <c r="DD120" s="958"/>
      <c r="DE120" s="958"/>
      <c r="DF120" s="959"/>
      <c r="DG120" s="946">
        <v>5926784</v>
      </c>
      <c r="DH120" s="927"/>
      <c r="DI120" s="927"/>
      <c r="DJ120" s="927"/>
      <c r="DK120" s="927"/>
      <c r="DL120" s="927">
        <v>5256608</v>
      </c>
      <c r="DM120" s="927"/>
      <c r="DN120" s="927"/>
      <c r="DO120" s="927"/>
      <c r="DP120" s="927"/>
      <c r="DQ120" s="927">
        <v>4409361</v>
      </c>
      <c r="DR120" s="927"/>
      <c r="DS120" s="927"/>
      <c r="DT120" s="927"/>
      <c r="DU120" s="927"/>
      <c r="DV120" s="928">
        <v>54.5</v>
      </c>
      <c r="DW120" s="928"/>
      <c r="DX120" s="928"/>
      <c r="DY120" s="928"/>
      <c r="DZ120" s="929"/>
    </row>
    <row r="121" spans="1:130" s="247" customFormat="1" ht="26.25" customHeight="1" x14ac:dyDescent="0.15">
      <c r="A121" s="902"/>
      <c r="B121" s="903"/>
      <c r="C121" s="948" t="s">
        <v>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137</v>
      </c>
      <c r="AB121" s="862"/>
      <c r="AC121" s="862"/>
      <c r="AD121" s="862"/>
      <c r="AE121" s="863"/>
      <c r="AF121" s="864" t="s">
        <v>137</v>
      </c>
      <c r="AG121" s="862"/>
      <c r="AH121" s="862"/>
      <c r="AI121" s="862"/>
      <c r="AJ121" s="863"/>
      <c r="AK121" s="864" t="s">
        <v>137</v>
      </c>
      <c r="AL121" s="862"/>
      <c r="AM121" s="862"/>
      <c r="AN121" s="862"/>
      <c r="AO121" s="863"/>
      <c r="AP121" s="909" t="s">
        <v>137</v>
      </c>
      <c r="AQ121" s="910"/>
      <c r="AR121" s="910"/>
      <c r="AS121" s="910"/>
      <c r="AT121" s="911"/>
      <c r="AU121" s="971"/>
      <c r="AV121" s="972"/>
      <c r="AW121" s="972"/>
      <c r="AX121" s="972"/>
      <c r="AY121" s="973"/>
      <c r="AZ121" s="897" t="s">
        <v>466</v>
      </c>
      <c r="BA121" s="832"/>
      <c r="BB121" s="832"/>
      <c r="BC121" s="832"/>
      <c r="BD121" s="832"/>
      <c r="BE121" s="832"/>
      <c r="BF121" s="832"/>
      <c r="BG121" s="832"/>
      <c r="BH121" s="832"/>
      <c r="BI121" s="832"/>
      <c r="BJ121" s="832"/>
      <c r="BK121" s="832"/>
      <c r="BL121" s="832"/>
      <c r="BM121" s="832"/>
      <c r="BN121" s="832"/>
      <c r="BO121" s="832"/>
      <c r="BP121" s="833"/>
      <c r="BQ121" s="898">
        <v>1314521</v>
      </c>
      <c r="BR121" s="899"/>
      <c r="BS121" s="899"/>
      <c r="BT121" s="899"/>
      <c r="BU121" s="899"/>
      <c r="BV121" s="899">
        <v>1160899</v>
      </c>
      <c r="BW121" s="899"/>
      <c r="BX121" s="899"/>
      <c r="BY121" s="899"/>
      <c r="BZ121" s="899"/>
      <c r="CA121" s="899">
        <v>1305180</v>
      </c>
      <c r="CB121" s="899"/>
      <c r="CC121" s="899"/>
      <c r="CD121" s="899"/>
      <c r="CE121" s="899"/>
      <c r="CF121" s="960">
        <v>16.100000000000001</v>
      </c>
      <c r="CG121" s="961"/>
      <c r="CH121" s="961"/>
      <c r="CI121" s="961"/>
      <c r="CJ121" s="961"/>
      <c r="CK121" s="954"/>
      <c r="CL121" s="940"/>
      <c r="CM121" s="940"/>
      <c r="CN121" s="940"/>
      <c r="CO121" s="941"/>
      <c r="CP121" s="920" t="s">
        <v>407</v>
      </c>
      <c r="CQ121" s="921"/>
      <c r="CR121" s="921"/>
      <c r="CS121" s="921"/>
      <c r="CT121" s="921"/>
      <c r="CU121" s="921"/>
      <c r="CV121" s="921"/>
      <c r="CW121" s="921"/>
      <c r="CX121" s="921"/>
      <c r="CY121" s="921"/>
      <c r="CZ121" s="921"/>
      <c r="DA121" s="921"/>
      <c r="DB121" s="921"/>
      <c r="DC121" s="921"/>
      <c r="DD121" s="921"/>
      <c r="DE121" s="921"/>
      <c r="DF121" s="922"/>
      <c r="DG121" s="898">
        <v>550721</v>
      </c>
      <c r="DH121" s="899"/>
      <c r="DI121" s="899"/>
      <c r="DJ121" s="899"/>
      <c r="DK121" s="899"/>
      <c r="DL121" s="899">
        <v>458805</v>
      </c>
      <c r="DM121" s="899"/>
      <c r="DN121" s="899"/>
      <c r="DO121" s="899"/>
      <c r="DP121" s="899"/>
      <c r="DQ121" s="899">
        <v>63829</v>
      </c>
      <c r="DR121" s="899"/>
      <c r="DS121" s="899"/>
      <c r="DT121" s="899"/>
      <c r="DU121" s="899"/>
      <c r="DV121" s="876">
        <v>0.8</v>
      </c>
      <c r="DW121" s="876"/>
      <c r="DX121" s="876"/>
      <c r="DY121" s="876"/>
      <c r="DZ121" s="877"/>
    </row>
    <row r="122" spans="1:130" s="247" customFormat="1" ht="26.25" customHeight="1" x14ac:dyDescent="0.15">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137</v>
      </c>
      <c r="AB122" s="862"/>
      <c r="AC122" s="862"/>
      <c r="AD122" s="862"/>
      <c r="AE122" s="863"/>
      <c r="AF122" s="864" t="s">
        <v>137</v>
      </c>
      <c r="AG122" s="862"/>
      <c r="AH122" s="862"/>
      <c r="AI122" s="862"/>
      <c r="AJ122" s="863"/>
      <c r="AK122" s="864" t="s">
        <v>137</v>
      </c>
      <c r="AL122" s="862"/>
      <c r="AM122" s="862"/>
      <c r="AN122" s="862"/>
      <c r="AO122" s="863"/>
      <c r="AP122" s="909" t="s">
        <v>137</v>
      </c>
      <c r="AQ122" s="910"/>
      <c r="AR122" s="910"/>
      <c r="AS122" s="910"/>
      <c r="AT122" s="911"/>
      <c r="AU122" s="971"/>
      <c r="AV122" s="972"/>
      <c r="AW122" s="972"/>
      <c r="AX122" s="972"/>
      <c r="AY122" s="973"/>
      <c r="AZ122" s="964" t="s">
        <v>467</v>
      </c>
      <c r="BA122" s="965"/>
      <c r="BB122" s="965"/>
      <c r="BC122" s="965"/>
      <c r="BD122" s="965"/>
      <c r="BE122" s="965"/>
      <c r="BF122" s="965"/>
      <c r="BG122" s="965"/>
      <c r="BH122" s="965"/>
      <c r="BI122" s="965"/>
      <c r="BJ122" s="965"/>
      <c r="BK122" s="965"/>
      <c r="BL122" s="965"/>
      <c r="BM122" s="965"/>
      <c r="BN122" s="965"/>
      <c r="BO122" s="965"/>
      <c r="BP122" s="966"/>
      <c r="BQ122" s="967">
        <v>16045774</v>
      </c>
      <c r="BR122" s="930"/>
      <c r="BS122" s="930"/>
      <c r="BT122" s="930"/>
      <c r="BU122" s="930"/>
      <c r="BV122" s="930">
        <v>15808534</v>
      </c>
      <c r="BW122" s="930"/>
      <c r="BX122" s="930"/>
      <c r="BY122" s="930"/>
      <c r="BZ122" s="930"/>
      <c r="CA122" s="930">
        <v>15478457</v>
      </c>
      <c r="CB122" s="930"/>
      <c r="CC122" s="930"/>
      <c r="CD122" s="930"/>
      <c r="CE122" s="930"/>
      <c r="CF122" s="931">
        <v>191.3</v>
      </c>
      <c r="CG122" s="932"/>
      <c r="CH122" s="932"/>
      <c r="CI122" s="932"/>
      <c r="CJ122" s="932"/>
      <c r="CK122" s="954"/>
      <c r="CL122" s="940"/>
      <c r="CM122" s="940"/>
      <c r="CN122" s="940"/>
      <c r="CO122" s="941"/>
      <c r="CP122" s="920" t="s">
        <v>468</v>
      </c>
      <c r="CQ122" s="921"/>
      <c r="CR122" s="921"/>
      <c r="CS122" s="921"/>
      <c r="CT122" s="921"/>
      <c r="CU122" s="921"/>
      <c r="CV122" s="921"/>
      <c r="CW122" s="921"/>
      <c r="CX122" s="921"/>
      <c r="CY122" s="921"/>
      <c r="CZ122" s="921"/>
      <c r="DA122" s="921"/>
      <c r="DB122" s="921"/>
      <c r="DC122" s="921"/>
      <c r="DD122" s="921"/>
      <c r="DE122" s="921"/>
      <c r="DF122" s="922"/>
      <c r="DG122" s="898" t="s">
        <v>137</v>
      </c>
      <c r="DH122" s="899"/>
      <c r="DI122" s="899"/>
      <c r="DJ122" s="899"/>
      <c r="DK122" s="899"/>
      <c r="DL122" s="899" t="s">
        <v>137</v>
      </c>
      <c r="DM122" s="899"/>
      <c r="DN122" s="899"/>
      <c r="DO122" s="899"/>
      <c r="DP122" s="899"/>
      <c r="DQ122" s="899" t="s">
        <v>137</v>
      </c>
      <c r="DR122" s="899"/>
      <c r="DS122" s="899"/>
      <c r="DT122" s="899"/>
      <c r="DU122" s="899"/>
      <c r="DV122" s="876" t="s">
        <v>137</v>
      </c>
      <c r="DW122" s="876"/>
      <c r="DX122" s="876"/>
      <c r="DY122" s="876"/>
      <c r="DZ122" s="877"/>
    </row>
    <row r="123" spans="1:130" s="247"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137</v>
      </c>
      <c r="AB123" s="862"/>
      <c r="AC123" s="862"/>
      <c r="AD123" s="862"/>
      <c r="AE123" s="863"/>
      <c r="AF123" s="864" t="s">
        <v>137</v>
      </c>
      <c r="AG123" s="862"/>
      <c r="AH123" s="862"/>
      <c r="AI123" s="862"/>
      <c r="AJ123" s="863"/>
      <c r="AK123" s="864" t="s">
        <v>137</v>
      </c>
      <c r="AL123" s="862"/>
      <c r="AM123" s="862"/>
      <c r="AN123" s="862"/>
      <c r="AO123" s="863"/>
      <c r="AP123" s="909" t="s">
        <v>137</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469</v>
      </c>
      <c r="BP123" s="963"/>
      <c r="BQ123" s="917">
        <v>24376599</v>
      </c>
      <c r="BR123" s="918"/>
      <c r="BS123" s="918"/>
      <c r="BT123" s="918"/>
      <c r="BU123" s="918"/>
      <c r="BV123" s="918">
        <v>24220729</v>
      </c>
      <c r="BW123" s="918"/>
      <c r="BX123" s="918"/>
      <c r="BY123" s="918"/>
      <c r="BZ123" s="918"/>
      <c r="CA123" s="918">
        <v>24396488</v>
      </c>
      <c r="CB123" s="918"/>
      <c r="CC123" s="918"/>
      <c r="CD123" s="918"/>
      <c r="CE123" s="918"/>
      <c r="CF123" s="828"/>
      <c r="CG123" s="829"/>
      <c r="CH123" s="829"/>
      <c r="CI123" s="829"/>
      <c r="CJ123" s="919"/>
      <c r="CK123" s="954"/>
      <c r="CL123" s="940"/>
      <c r="CM123" s="940"/>
      <c r="CN123" s="940"/>
      <c r="CO123" s="941"/>
      <c r="CP123" s="920" t="s">
        <v>406</v>
      </c>
      <c r="CQ123" s="921"/>
      <c r="CR123" s="921"/>
      <c r="CS123" s="921"/>
      <c r="CT123" s="921"/>
      <c r="CU123" s="921"/>
      <c r="CV123" s="921"/>
      <c r="CW123" s="921"/>
      <c r="CX123" s="921"/>
      <c r="CY123" s="921"/>
      <c r="CZ123" s="921"/>
      <c r="DA123" s="921"/>
      <c r="DB123" s="921"/>
      <c r="DC123" s="921"/>
      <c r="DD123" s="921"/>
      <c r="DE123" s="921"/>
      <c r="DF123" s="922"/>
      <c r="DG123" s="861" t="s">
        <v>137</v>
      </c>
      <c r="DH123" s="862"/>
      <c r="DI123" s="862"/>
      <c r="DJ123" s="862"/>
      <c r="DK123" s="863"/>
      <c r="DL123" s="864" t="s">
        <v>137</v>
      </c>
      <c r="DM123" s="862"/>
      <c r="DN123" s="862"/>
      <c r="DO123" s="862"/>
      <c r="DP123" s="863"/>
      <c r="DQ123" s="864" t="s">
        <v>137</v>
      </c>
      <c r="DR123" s="862"/>
      <c r="DS123" s="862"/>
      <c r="DT123" s="862"/>
      <c r="DU123" s="863"/>
      <c r="DV123" s="909" t="s">
        <v>137</v>
      </c>
      <c r="DW123" s="910"/>
      <c r="DX123" s="910"/>
      <c r="DY123" s="910"/>
      <c r="DZ123" s="911"/>
    </row>
    <row r="124" spans="1:130" s="247" customFormat="1" ht="26.25" customHeight="1" thickBot="1" x14ac:dyDescent="0.2">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137</v>
      </c>
      <c r="AB124" s="862"/>
      <c r="AC124" s="862"/>
      <c r="AD124" s="862"/>
      <c r="AE124" s="863"/>
      <c r="AF124" s="864" t="s">
        <v>137</v>
      </c>
      <c r="AG124" s="862"/>
      <c r="AH124" s="862"/>
      <c r="AI124" s="862"/>
      <c r="AJ124" s="863"/>
      <c r="AK124" s="864" t="s">
        <v>137</v>
      </c>
      <c r="AL124" s="862"/>
      <c r="AM124" s="862"/>
      <c r="AN124" s="862"/>
      <c r="AO124" s="863"/>
      <c r="AP124" s="909" t="s">
        <v>393</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7</v>
      </c>
      <c r="BR124" s="916"/>
      <c r="BS124" s="916"/>
      <c r="BT124" s="916"/>
      <c r="BU124" s="916"/>
      <c r="BV124" s="916" t="s">
        <v>137</v>
      </c>
      <c r="BW124" s="916"/>
      <c r="BX124" s="916"/>
      <c r="BY124" s="916"/>
      <c r="BZ124" s="916"/>
      <c r="CA124" s="916" t="s">
        <v>471</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137</v>
      </c>
      <c r="DH124" s="845"/>
      <c r="DI124" s="845"/>
      <c r="DJ124" s="845"/>
      <c r="DK124" s="846"/>
      <c r="DL124" s="847" t="s">
        <v>137</v>
      </c>
      <c r="DM124" s="845"/>
      <c r="DN124" s="845"/>
      <c r="DO124" s="845"/>
      <c r="DP124" s="846"/>
      <c r="DQ124" s="847" t="s">
        <v>137</v>
      </c>
      <c r="DR124" s="845"/>
      <c r="DS124" s="845"/>
      <c r="DT124" s="845"/>
      <c r="DU124" s="846"/>
      <c r="DV124" s="933" t="s">
        <v>137</v>
      </c>
      <c r="DW124" s="934"/>
      <c r="DX124" s="934"/>
      <c r="DY124" s="934"/>
      <c r="DZ124" s="935"/>
    </row>
    <row r="125" spans="1:130" s="247" customFormat="1" ht="26.25" customHeight="1" x14ac:dyDescent="0.15">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137</v>
      </c>
      <c r="AB125" s="862"/>
      <c r="AC125" s="862"/>
      <c r="AD125" s="862"/>
      <c r="AE125" s="863"/>
      <c r="AF125" s="864" t="s">
        <v>137</v>
      </c>
      <c r="AG125" s="862"/>
      <c r="AH125" s="862"/>
      <c r="AI125" s="862"/>
      <c r="AJ125" s="863"/>
      <c r="AK125" s="864" t="s">
        <v>137</v>
      </c>
      <c r="AL125" s="862"/>
      <c r="AM125" s="862"/>
      <c r="AN125" s="862"/>
      <c r="AO125" s="863"/>
      <c r="AP125" s="909" t="s">
        <v>137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137</v>
      </c>
      <c r="DH125" s="927"/>
      <c r="DI125" s="927"/>
      <c r="DJ125" s="927"/>
      <c r="DK125" s="927"/>
      <c r="DL125" s="927" t="s">
        <v>137</v>
      </c>
      <c r="DM125" s="927"/>
      <c r="DN125" s="927"/>
      <c r="DO125" s="927"/>
      <c r="DP125" s="927"/>
      <c r="DQ125" s="927" t="s">
        <v>137</v>
      </c>
      <c r="DR125" s="927"/>
      <c r="DS125" s="927"/>
      <c r="DT125" s="927"/>
      <c r="DU125" s="927"/>
      <c r="DV125" s="928" t="s">
        <v>137</v>
      </c>
      <c r="DW125" s="928"/>
      <c r="DX125" s="928"/>
      <c r="DY125" s="928"/>
      <c r="DZ125" s="929"/>
    </row>
    <row r="126" spans="1:130" s="247" customFormat="1" ht="26.25" customHeight="1" thickBot="1" x14ac:dyDescent="0.2">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471</v>
      </c>
      <c r="AB126" s="862"/>
      <c r="AC126" s="862"/>
      <c r="AD126" s="862"/>
      <c r="AE126" s="863"/>
      <c r="AF126" s="864" t="s">
        <v>137</v>
      </c>
      <c r="AG126" s="862"/>
      <c r="AH126" s="862"/>
      <c r="AI126" s="862"/>
      <c r="AJ126" s="863"/>
      <c r="AK126" s="864" t="s">
        <v>137</v>
      </c>
      <c r="AL126" s="862"/>
      <c r="AM126" s="862"/>
      <c r="AN126" s="862"/>
      <c r="AO126" s="863"/>
      <c r="AP126" s="909" t="s">
        <v>471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137</v>
      </c>
      <c r="DH126" s="899"/>
      <c r="DI126" s="899"/>
      <c r="DJ126" s="899"/>
      <c r="DK126" s="899"/>
      <c r="DL126" s="899" t="s">
        <v>137</v>
      </c>
      <c r="DM126" s="899"/>
      <c r="DN126" s="899"/>
      <c r="DO126" s="899"/>
      <c r="DP126" s="899"/>
      <c r="DQ126" s="899" t="s">
        <v>137</v>
      </c>
      <c r="DR126" s="899"/>
      <c r="DS126" s="899"/>
      <c r="DT126" s="899"/>
      <c r="DU126" s="899"/>
      <c r="DV126" s="876" t="s">
        <v>137</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10</v>
      </c>
      <c r="AB127" s="862"/>
      <c r="AC127" s="862"/>
      <c r="AD127" s="862"/>
      <c r="AE127" s="863"/>
      <c r="AF127" s="864">
        <v>6</v>
      </c>
      <c r="AG127" s="862"/>
      <c r="AH127" s="862"/>
      <c r="AI127" s="862"/>
      <c r="AJ127" s="863"/>
      <c r="AK127" s="864">
        <v>12</v>
      </c>
      <c r="AL127" s="862"/>
      <c r="AM127" s="862"/>
      <c r="AN127" s="862"/>
      <c r="AO127" s="863"/>
      <c r="AP127" s="909">
        <v>0</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137</v>
      </c>
      <c r="DH127" s="899"/>
      <c r="DI127" s="899"/>
      <c r="DJ127" s="899"/>
      <c r="DK127" s="899"/>
      <c r="DL127" s="899" t="s">
        <v>137</v>
      </c>
      <c r="DM127" s="899"/>
      <c r="DN127" s="899"/>
      <c r="DO127" s="899"/>
      <c r="DP127" s="899"/>
      <c r="DQ127" s="899" t="s">
        <v>137</v>
      </c>
      <c r="DR127" s="899"/>
      <c r="DS127" s="899"/>
      <c r="DT127" s="899"/>
      <c r="DU127" s="899"/>
      <c r="DV127" s="876" t="s">
        <v>471</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160277</v>
      </c>
      <c r="AB128" s="883"/>
      <c r="AC128" s="883"/>
      <c r="AD128" s="883"/>
      <c r="AE128" s="884"/>
      <c r="AF128" s="885">
        <v>175395</v>
      </c>
      <c r="AG128" s="883"/>
      <c r="AH128" s="883"/>
      <c r="AI128" s="883"/>
      <c r="AJ128" s="884"/>
      <c r="AK128" s="885">
        <v>171053</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471</v>
      </c>
      <c r="BG128" s="869"/>
      <c r="BH128" s="869"/>
      <c r="BI128" s="869"/>
      <c r="BJ128" s="869"/>
      <c r="BK128" s="869"/>
      <c r="BL128" s="892"/>
      <c r="BM128" s="868">
        <v>13.44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v>3648</v>
      </c>
      <c r="DH128" s="873"/>
      <c r="DI128" s="873"/>
      <c r="DJ128" s="873"/>
      <c r="DK128" s="873"/>
      <c r="DL128" s="873">
        <v>3572</v>
      </c>
      <c r="DM128" s="873"/>
      <c r="DN128" s="873"/>
      <c r="DO128" s="873"/>
      <c r="DP128" s="873"/>
      <c r="DQ128" s="873" t="s">
        <v>137</v>
      </c>
      <c r="DR128" s="873"/>
      <c r="DS128" s="873"/>
      <c r="DT128" s="873"/>
      <c r="DU128" s="873"/>
      <c r="DV128" s="874" t="s">
        <v>137</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9377210</v>
      </c>
      <c r="AB129" s="862"/>
      <c r="AC129" s="862"/>
      <c r="AD129" s="862"/>
      <c r="AE129" s="863"/>
      <c r="AF129" s="864">
        <v>9343260</v>
      </c>
      <c r="AG129" s="862"/>
      <c r="AH129" s="862"/>
      <c r="AI129" s="862"/>
      <c r="AJ129" s="863"/>
      <c r="AK129" s="864">
        <v>9397308</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137</v>
      </c>
      <c r="BG129" s="852"/>
      <c r="BH129" s="852"/>
      <c r="BI129" s="852"/>
      <c r="BJ129" s="852"/>
      <c r="BK129" s="852"/>
      <c r="BL129" s="853"/>
      <c r="BM129" s="851">
        <v>18.440000000000001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1345499</v>
      </c>
      <c r="AB130" s="862"/>
      <c r="AC130" s="862"/>
      <c r="AD130" s="862"/>
      <c r="AE130" s="863"/>
      <c r="AF130" s="864">
        <v>1311592</v>
      </c>
      <c r="AG130" s="862"/>
      <c r="AH130" s="862"/>
      <c r="AI130" s="862"/>
      <c r="AJ130" s="863"/>
      <c r="AK130" s="864">
        <v>1304434</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6.1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8031711</v>
      </c>
      <c r="AB131" s="845"/>
      <c r="AC131" s="845"/>
      <c r="AD131" s="845"/>
      <c r="AE131" s="846"/>
      <c r="AF131" s="847">
        <v>8031668</v>
      </c>
      <c r="AG131" s="845"/>
      <c r="AH131" s="845"/>
      <c r="AI131" s="845"/>
      <c r="AJ131" s="846"/>
      <c r="AK131" s="847">
        <v>8092874</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t="s">
        <v>137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8.1420285650000004</v>
      </c>
      <c r="AB132" s="825"/>
      <c r="AC132" s="825"/>
      <c r="AD132" s="825"/>
      <c r="AE132" s="826"/>
      <c r="AF132" s="827">
        <v>6.5087952969999998</v>
      </c>
      <c r="AG132" s="825"/>
      <c r="AH132" s="825"/>
      <c r="AI132" s="825"/>
      <c r="AJ132" s="826"/>
      <c r="AK132" s="827">
        <v>3.6736298949999999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8.5</v>
      </c>
      <c r="AB133" s="804"/>
      <c r="AC133" s="804"/>
      <c r="AD133" s="804"/>
      <c r="AE133" s="805"/>
      <c r="AF133" s="803">
        <v>7.9</v>
      </c>
      <c r="AG133" s="804"/>
      <c r="AH133" s="804"/>
      <c r="AI133" s="804"/>
      <c r="AJ133" s="805"/>
      <c r="AK133" s="803">
        <v>6.1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tje2daJexUUSWAm8im+6PHMVruZE1fQbTxeQcZrIaCKsoZ7fH9TFi5sFoJIVLl11uBjf+9yTGslm8uTuHA7Xg==" saltValue="7rEK6vwGX6t8LtnV43A+fQ==" spinCount="100000" sheet="1" objects="1" scenarios="1" formatRows="0"/>
  <mergeCells count="2033">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DV10:DZ10"/>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S8:CG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B77:P77"/>
    <mergeCell ref="Q77:U77"/>
    <mergeCell ref="V77:Z77"/>
    <mergeCell ref="AA77:AE77"/>
    <mergeCell ref="AF77:AJ77"/>
    <mergeCell ref="AK77:AO77"/>
    <mergeCell ref="AP77:AT77"/>
    <mergeCell ref="AU77:AY77"/>
    <mergeCell ref="AZ77:BD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eJP1p/3WUUOhQwUAyXxmhlVCGMCK9+xJm8/lqJKe4s5/1mY6Fy474gEW4bftuOHcroUdd8Ytcvs5FeubnSj/Q==" saltValue="wMngQzY5U0PMFvUR78De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w0M3GIkYS16Vft5JqV3O15KUEgeuUX8TGRcaMuElCruiJhm9mOVvn1zWn2hKsZ+8T4/O2pYcQFsuLQjaZLm6A==" saltValue="ZOaGES+CTy2gFL7KoAhv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2582989</v>
      </c>
      <c r="AP9" s="313">
        <v>76619</v>
      </c>
      <c r="AQ9" s="314">
        <v>70630</v>
      </c>
      <c r="AR9" s="315">
        <v>8.5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63356</v>
      </c>
      <c r="AP10" s="316">
        <v>1879</v>
      </c>
      <c r="AQ10" s="317">
        <v>8333</v>
      </c>
      <c r="AR10" s="318">
        <v>-77.5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379326</v>
      </c>
      <c r="AP11" s="316">
        <v>11252</v>
      </c>
      <c r="AQ11" s="317">
        <v>8447</v>
      </c>
      <c r="AR11" s="318">
        <v>33.200000000000003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v>232265</v>
      </c>
      <c r="AP12" s="316">
        <v>6890</v>
      </c>
      <c r="AQ12" s="317">
        <v>1002</v>
      </c>
      <c r="AR12" s="318">
        <v>587.6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508</v>
      </c>
      <c r="AL13" s="1231"/>
      <c r="AM13" s="1231"/>
      <c r="AN13" s="1232"/>
      <c r="AO13" s="316" t="s">
        <v>509</v>
      </c>
      <c r="AP13" s="316" t="s">
        <v>509</v>
      </c>
      <c r="AQ13" s="317">
        <v>12</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93034</v>
      </c>
      <c r="AP14" s="316">
        <v>2760</v>
      </c>
      <c r="AQ14" s="317">
        <v>2952</v>
      </c>
      <c r="AR14" s="318">
        <v>-6.5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79370</v>
      </c>
      <c r="AP15" s="316">
        <v>2354</v>
      </c>
      <c r="AQ15" s="317">
        <v>1842</v>
      </c>
      <c r="AR15" s="318">
        <v>27.8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-276314</v>
      </c>
      <c r="AP16" s="316">
        <v>-8196</v>
      </c>
      <c r="AQ16" s="317">
        <v>-6186</v>
      </c>
      <c r="AR16" s="318">
        <v>32.5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3154026</v>
      </c>
      <c r="AP17" s="316">
        <v>93558</v>
      </c>
      <c r="AQ17" s="317">
        <v>87031</v>
      </c>
      <c r="AR17" s="318">
        <v>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8.9600000000000009</v>
      </c>
      <c r="AP21" s="329">
        <v>8.3000000000000007</v>
      </c>
      <c r="AQ21" s="330">
        <v>0.66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96.4</v>
      </c>
      <c r="AP22" s="334">
        <v>97.7</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1146554</v>
      </c>
      <c r="AP32" s="343">
        <v>34010</v>
      </c>
      <c r="AQ32" s="344">
        <v>50496</v>
      </c>
      <c r="AR32" s="345">
        <v>-32.6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509</v>
      </c>
      <c r="AP34" s="343" t="s">
        <v>509</v>
      </c>
      <c r="AQ34" s="344">
        <v>40</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259793</v>
      </c>
      <c r="AP35" s="343">
        <v>7706</v>
      </c>
      <c r="AQ35" s="344">
        <v>19688</v>
      </c>
      <c r="AR35" s="345">
        <v>-60.9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366417</v>
      </c>
      <c r="AP36" s="343">
        <v>10869</v>
      </c>
      <c r="AQ36" s="344">
        <v>2838</v>
      </c>
      <c r="AR36" s="345">
        <v>283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v>12</v>
      </c>
      <c r="AP37" s="343">
        <v>0</v>
      </c>
      <c r="AQ37" s="344">
        <v>486</v>
      </c>
      <c r="AR37" s="345">
        <v>-100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v>13</v>
      </c>
      <c r="AP38" s="346">
        <v>0</v>
      </c>
      <c r="AQ38" s="347">
        <v>3</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v>-171053</v>
      </c>
      <c r="AP39" s="343">
        <v>-5074</v>
      </c>
      <c r="AQ39" s="344">
        <v>-4320</v>
      </c>
      <c r="AR39" s="345">
        <v>17.5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-1304434</v>
      </c>
      <c r="AP40" s="343">
        <v>-38693</v>
      </c>
      <c r="AQ40" s="344">
        <v>-47973</v>
      </c>
      <c r="AR40" s="345">
        <v>-19.3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297302</v>
      </c>
      <c r="AP41" s="343">
        <v>8819</v>
      </c>
      <c r="AQ41" s="344">
        <v>21258</v>
      </c>
      <c r="AR41" s="345">
        <v>-58.5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2696490</v>
      </c>
      <c r="AN51" s="365">
        <v>75759</v>
      </c>
      <c r="AO51" s="366">
        <v>43.2</v>
      </c>
      <c r="AP51" s="367">
        <v>81768</v>
      </c>
      <c r="AQ51" s="368">
        <v>-23.3</v>
      </c>
      <c r="AR51" s="369">
        <v>66.5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1476913</v>
      </c>
      <c r="AN52" s="373">
        <v>41494</v>
      </c>
      <c r="AO52" s="374">
        <v>64.5</v>
      </c>
      <c r="AP52" s="375">
        <v>37917</v>
      </c>
      <c r="AQ52" s="376">
        <v>-16.7</v>
      </c>
      <c r="AR52" s="377">
        <v>81.2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1302027</v>
      </c>
      <c r="AN53" s="365">
        <v>36976</v>
      </c>
      <c r="AO53" s="366">
        <v>-51.2</v>
      </c>
      <c r="AP53" s="367">
        <v>65876</v>
      </c>
      <c r="AQ53" s="368">
        <v>-19.399999999999999</v>
      </c>
      <c r="AR53" s="369">
        <v>-31.8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683502</v>
      </c>
      <c r="AN54" s="373">
        <v>19411</v>
      </c>
      <c r="AO54" s="374">
        <v>-53.2</v>
      </c>
      <c r="AP54" s="375">
        <v>36484</v>
      </c>
      <c r="AQ54" s="376">
        <v>-3.8</v>
      </c>
      <c r="AR54" s="377">
        <v>-49.4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1860716</v>
      </c>
      <c r="AN55" s="365">
        <v>53595</v>
      </c>
      <c r="AO55" s="366">
        <v>44.9</v>
      </c>
      <c r="AP55" s="367">
        <v>68468</v>
      </c>
      <c r="AQ55" s="368">
        <v>3.9</v>
      </c>
      <c r="AR55" s="369">
        <v>41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894569</v>
      </c>
      <c r="AN56" s="373">
        <v>25767</v>
      </c>
      <c r="AO56" s="374">
        <v>32.700000000000003</v>
      </c>
      <c r="AP56" s="375">
        <v>34140</v>
      </c>
      <c r="AQ56" s="376">
        <v>-6.4</v>
      </c>
      <c r="AR56" s="377">
        <v>39.1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1739691</v>
      </c>
      <c r="AN57" s="365">
        <v>50804</v>
      </c>
      <c r="AO57" s="366">
        <v>-5.2</v>
      </c>
      <c r="AP57" s="367">
        <v>69729</v>
      </c>
      <c r="AQ57" s="368">
        <v>1.8</v>
      </c>
      <c r="AR57" s="369">
        <v>-7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756559</v>
      </c>
      <c r="AN58" s="373">
        <v>22094</v>
      </c>
      <c r="AO58" s="374">
        <v>-14.3</v>
      </c>
      <c r="AP58" s="375">
        <v>38908</v>
      </c>
      <c r="AQ58" s="376">
        <v>14</v>
      </c>
      <c r="AR58" s="377">
        <v>-28.3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1215006</v>
      </c>
      <c r="AN59" s="365">
        <v>36041</v>
      </c>
      <c r="AO59" s="366">
        <v>-29.1</v>
      </c>
      <c r="AP59" s="367">
        <v>74581</v>
      </c>
      <c r="AQ59" s="368">
        <v>7</v>
      </c>
      <c r="AR59" s="369">
        <v>-36.1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487492</v>
      </c>
      <c r="AN60" s="373">
        <v>14460</v>
      </c>
      <c r="AO60" s="374">
        <v>-34.6</v>
      </c>
      <c r="AP60" s="375">
        <v>41563</v>
      </c>
      <c r="AQ60" s="376">
        <v>6.8</v>
      </c>
      <c r="AR60" s="377">
        <v>-41.4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1762786</v>
      </c>
      <c r="AN61" s="380">
        <v>50635</v>
      </c>
      <c r="AO61" s="381">
        <v>0.5</v>
      </c>
      <c r="AP61" s="382">
        <v>72084</v>
      </c>
      <c r="AQ61" s="383">
        <v>-6</v>
      </c>
      <c r="AR61" s="369">
        <v>6.5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859807</v>
      </c>
      <c r="AN62" s="373">
        <v>24645</v>
      </c>
      <c r="AO62" s="374">
        <v>-1</v>
      </c>
      <c r="AP62" s="375">
        <v>37802</v>
      </c>
      <c r="AQ62" s="376">
        <v>-1.2</v>
      </c>
      <c r="AR62" s="377">
        <v>0.2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xkrttn0jArGaGZzxttOPRT7P8ZGEZ7g9lDiIhTiU97msw/uBBMObC5cOxifucu6R4W3A4VrM8qnMVtiayn3uw==" saltValue="077GMCfrI8QBaEj1O46Sz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kT4VlRdzIG2sUbPIHMsc78kdMgIqZ9DXmzUWXbqQx75qK7dUu1M6ftUUTcFbRTSGsfZtG5FWGaf/8g2xILjlGQ==" saltValue="6xy54LqooA+UOKF7mfcm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zBAFieqMhZqrGdaY8ghtgLRoOT2/ApoUVaQ9iBNZBsVmCIGrYYtC6Pcrq/wcg43dEc1XfV/rUSaV8OpyyHLPYQ==" saltValue="G7qEH1OpNJtyFXlCD1SG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29.26</v>
      </c>
      <c r="G47" s="12">
        <v>26.56</v>
      </c>
      <c r="H47" s="12">
        <v>22.2</v>
      </c>
      <c r="I47" s="12">
        <v>19.93</v>
      </c>
      <c r="J47" s="13">
        <v>24.06</v>
      </c>
    </row>
    <row r="48" spans="2:10" ht="57.75" customHeight="1" x14ac:dyDescent="0.15">
      <c r="B48" s="14"/>
      <c r="C48" s="1238" t="s">
        <v>4</v>
      </c>
      <c r="D48" s="1238"/>
      <c r="E48" s="1239"/>
      <c r="F48" s="15">
        <v>4.38</v>
      </c>
      <c r="G48" s="16">
        <v>3.88</v>
      </c>
      <c r="H48" s="16">
        <v>5.83</v>
      </c>
      <c r="I48" s="16">
        <v>3.81</v>
      </c>
      <c r="J48" s="17">
        <v>5</v>
      </c>
    </row>
    <row r="49" spans="2:10" ht="57.75" customHeight="1" thickBot="1" x14ac:dyDescent="0.2">
      <c r="B49" s="18"/>
      <c r="C49" s="1240" t="s">
        <v>5</v>
      </c>
      <c r="D49" s="1240"/>
      <c r="E49" s="1241"/>
      <c r="F49" s="19">
        <v>3.35</v>
      </c>
      <c r="G49" s="20" t="s">
        <v>555</v>
      </c>
      <c r="H49" s="20" t="s">
        <v>556</v>
      </c>
      <c r="I49" s="20" t="s">
        <v>557</v>
      </c>
      <c r="J49" s="21">
        <v>3.56</v>
      </c>
    </row>
    <row r="50" spans="2:10" ht="13.5" customHeight="1" x14ac:dyDescent="0.15"/>
  </sheetData>
  <sheetProtection algorithmName="SHA-512" hashValue="WBuRC7n3rZB6slTaWrjWWYYbyUnbx+3W+AodM1tmQCwGm/EvT1toHZpP7O3E3bsBzacFI7YDba8RSmyYzgGosw==" saltValue="793AKZ2HRgUyYbDb+mcU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2021-03-09T01:32:53Z</cp:lastPrinted>
  <dcterms:created xsi:type="dcterms:W3CDTF">2021-02-05T01:03:52Z</dcterms:created>
  <dcterms:modified xsi:type="dcterms:W3CDTF">2021-11-19T04:39:23Z</dcterms:modified>
  <cp:category/>
</cp:coreProperties>
</file>