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8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alcChain>
</file>

<file path=xl/sharedStrings.xml><?xml version="1.0" encoding="utf-8"?>
<sst xmlns="http://schemas.openxmlformats.org/spreadsheetml/2006/main" count="1099" uniqueCount="593">
  <si>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</si>
  <si>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</si>
  <si>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</si>
  <si>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</si>
  <si>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</si>
  <si>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</si>
  <si>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</si>
  <si>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</si>
  <si>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</si>
  <si>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</si>
  <si>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</si>
  <si>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</si>
  <si>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</si>
  <si>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</si>
  <si>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</si>
  <si>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</si>
  <si>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</si>
  <si>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</si>
  <si>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</si>
  <si>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</si>
  <si>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</si>
  <si>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</si>
  <si>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</si>
  <si>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</si>
  <si>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</si>
  <si>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</si>
  <si>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</si>
  <si>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</si>
  <si>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</si>
  <si>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</si>
  <si>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</si>
  <si>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</si>
  <si>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</si>
  <si>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</si>
  <si>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</si>
  <si>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</si>
  <si>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</si>
  <si>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</si>
  <si>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</si>
  <si>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</si>
  <si>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</si>
  <si>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</si>
  <si>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</si>
  <si>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</si>
  <si>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</si>
  <si>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</si>
  <si>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</si>
  <si>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</si>
  <si>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</si>
  <si>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</si>
  <si>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</si>
  <si>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</si>
  <si>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</si>
  <si>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</si>
  <si>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</si>
  <si>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</si>
  <si>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</si>
  <si>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</si>
  <si>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</si>
  <si>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</si>
  <si>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</si>
  <si>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</si>
  <si>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</si>
  <si>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</si>
  <si>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</si>
  <si>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</si>
  <si>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</si>
  <si>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</si>
  <si>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</si>
  <si>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</si>
  <si>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</si>
  <si>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</si>
  <si>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</si>
  <si>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</si>
  <si>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</si>
  <si>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</si>
  <si>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</si>
  <si>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</si>
  <si>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</si>
  <si>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</si>
  <si>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</si>
  <si>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</si>
  <si>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</si>
  <si>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</si>
  <si>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</si>
  <si>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</si>
  <si>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</si>
  <si>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</si>
  <si>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</si>
  <si>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</si>
  <si>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</si>
  <si>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</si>
  <si>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</si>
  <si>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</si>
  <si>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</si>
  <si>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</si>
  <si>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</si>
  <si>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</si>
  <si>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</si>
  <si>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</si>
  <si>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</si>
  <si>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</si>
  <si>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</si>
  <si>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</si>
  <si>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</si>
  <si>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</si>
  <si>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</si>
  <si>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</si>
  <si>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</si>
  <si>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</si>
  <si>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</si>
  <si>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</si>
  <si>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</si>
  <si>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</si>
  <si>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</si>
  <si>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</si>
  <si>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</si>
  <si>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</si>
  <si>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</si>
  <si>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</si>
  <si>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</si>
  <si>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</si>
  <si>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</si>
  <si>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</si>
  <si>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</si>
  <si>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</si>
  <si>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</si>
  <si>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</si>
  <si>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</si>
  <si>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</si>
  <si>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</si>
  <si>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</si>
  <si>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</si>
  <si>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</si>
  <si>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</si>
  <si>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</si>
  <si>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</si>
  <si>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</si>
  <si>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</si>
  <si>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</si>
  <si>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</si>
  <si>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</si>
  <si>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</si>
  <si>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</si>
  <si>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</si>
  <si>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</si>
  <si>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</si>
  <si>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</si>
  <si>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</si>
  <si>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</si>
  <si>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</si>
  <si>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</si>
  <si>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</si>
  <si>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</si>
  <si>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</si>
  <si>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</si>
  <si>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</si>
  <si>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</si>
  <si>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</si>
  <si>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</si>
  <si>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</si>
  <si>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</si>
  <si>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</si>
  <si>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</si>
  <si>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</si>
  <si>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</si>
  <si>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</si>
  <si>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</si>
  <si>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</si>
  <si>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</si>
  <si>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</si>
  <si>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</si>
  <si>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</si>
  <si>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</si>
  <si>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</si>
  <si>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</si>
  <si>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</si>
  <si>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</si>
  <si>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</si>
  <si>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</si>
  <si>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</si>
  <si>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</si>
  <si>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</si>
  <si>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</si>
  <si>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</si>
  <si>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</si>
  <si>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</si>
  <si>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</si>
  <si>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</si>
  <si>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</si>
  <si>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</si>
  <si>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</si>
  <si>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</si>
  <si>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</si>
  <si>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</si>
  <si>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</si>
  <si>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</si>
  <si>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</si>
  <si>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</si>
  <si>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</si>
  <si>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</si>
  <si>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</si>
  <si>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</si>
  <si>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</si>
  <si>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</si>
  <si>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</si>
  <si>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</si>
  <si>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</si>
  <si>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</si>
  <si>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</si>
  <si>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</si>
  <si>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宮城県蔵王町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</si>
  <si>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</si>
  <si>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</si>
  <si>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</si>
  <si>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</si>
  <si>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</si>
  <si>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</si>
  <si>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</si>
  <si>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</si>
  <si>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</si>
  <si>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</si>
  <si>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</si>
  <si>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</si>
  <si>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</si>
  <si>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</si>
  <si>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</si>
  <si>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</si>
  <si>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</si>
  <si>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</si>
  <si>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</si>
  <si>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</si>
  <si>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</si>
  <si>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</si>
  <si>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</si>
  <si>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</si>
  <si>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</si>
  <si>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</si>
  <si>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</si>
  <si>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</si>
  <si>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</si>
  <si>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</si>
  <si>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</si>
  <si>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</si>
  <si>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</si>
  <si>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</si>
  <si>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</si>
  <si>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</si>
  <si>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</si>
  <si>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</si>
  <si>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</si>
  <si>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</si>
  <si>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</si>
  <si>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</si>
  <si>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</si>
  <si>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</si>
  <si>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</si>
  <si>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</si>
  <si>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</si>
  <si>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</si>
  <si>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</si>
  <si>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</si>
  <si>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</si>
  <si>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</si>
  <si>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</si>
  <si>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</si>
  <si>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</si>
  <si>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</si>
  <si>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</si>
  <si>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</si>
  <si>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</si>
  <si>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</si>
  <si>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</si>
  <si>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</si>
  <si>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</si>
  <si>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</si>
  <si>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</si>
  <si>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</si>
  <si>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</si>
  <si>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</si>
  <si>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</si>
  <si>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</si>
  <si>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</si>
  <si>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</si>
  <si>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</si>
  <si>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</si>
  <si>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</si>
  <si>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</si>
  <si>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</si>
  <si>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</si>
  <si>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</si>
  <si>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</si>
  <si>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</si>
  <si>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</si>
  <si>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</si>
  <si>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</si>
  <si>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</si>
  <si>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</si>
  <si>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</si>
  <si>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</si>
  <si>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</si>
  <si>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</si>
  <si>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</si>
  <si>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</si>
  <si>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</si>
  <si>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</si>
  <si>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</si>
  <si>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</si>
  <si>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</si>
  <si>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</si>
  <si>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</si>
  <si>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</si>
  <si>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</si>
  <si>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</si>
  <si>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</si>
  <si>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</si>
  <si>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</si>
  <si>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</si>
  <si>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</si>
  <si>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</si>
  <si>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</si>
  <si>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</si>
  <si>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</si>
  <si>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</si>
  <si>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</si>
  <si>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</si>
  <si>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</si>
  <si>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</si>
  <si>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</si>
  <si>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</si>
  <si>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</si>
  <si>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</si>
  <si>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</si>
  <si>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</si>
  <si>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</si>
  <si>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</si>
  <si>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</si>
  <si>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</si>
  <si>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</si>
  <si>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</si>
  <si>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</si>
  <si>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</si>
  <si>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</si>
  <si>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</si>
  <si>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</si>
  <si>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</si>
  <si>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</si>
  <si>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</si>
  <si>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</si>
  <si>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</si>
  <si>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</si>
  <si>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</si>
  <si>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</si>
  <si>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</si>
  <si>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</si>
  <si>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</si>
  <si>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</si>
  <si>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</si>
  <si>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</si>
  <si>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</si>
  <si>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</si>
  <si>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</si>
  <si>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宮城県蔵王町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</si>
  <si>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</si>
  <si>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</si>
  <si>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</si>
  <si>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</si>
  <si>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</si>
  <si>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</si>
  <si>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</si>
  <si>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</si>
  <si>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</si>
  <si>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</si>
  <si>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</si>
  <si>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</si>
  <si>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</si>
  <si>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</si>
  <si>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</si>
  <si>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</si>
  <si>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</si>
  <si>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</si>
  <si>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</si>
  <si>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</si>
  <si>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</si>
  <si>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</si>
  <si>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</si>
  <si>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</si>
  <si>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</si>
  <si>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</si>
  <si>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</si>
  <si>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</si>
  <si>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</si>
  <si>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</si>
  <si>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</si>
  <si>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</si>
  <si>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</si>
  <si>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</si>
  <si>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</si>
  <si>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</si>
  <si>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</si>
  <si>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</si>
  <si>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</si>
  <si>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</si>
  <si>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</si>
  <si>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</si>
  <si>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</si>
  <si>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</si>
  <si>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</si>
  <si>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</si>
  <si>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</si>
  <si>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</si>
  <si>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</si>
  <si>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</si>
  <si>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</si>
  <si>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</si>
  <si>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</si>
  <si>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</si>
  <si>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</si>
  <si>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</si>
  <si>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</si>
  <si>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</si>
  <si>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</si>
  <si>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</si>
  <si>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</si>
  <si>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</si>
  <si>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</si>
  <si>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</si>
  <si>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</si>
  <si>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</si>
  <si>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</si>
  <si>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</si>
  <si>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</si>
  <si>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</si>
  <si>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</si>
  <si>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</si>
  <si>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</si>
  <si>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</si>
  <si>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</si>
  <si>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</si>
  <si>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</si>
  <si>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</si>
  <si>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</si>
  <si>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</si>
  <si>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</si>
  <si>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</si>
  <si>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</si>
  <si>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</si>
  <si>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</si>
  <si>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</si>
  <si>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</si>
  <si>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</si>
  <si>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</si>
  <si>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</si>
  <si>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</si>
  <si>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</si>
  <si>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</si>
  <si>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</si>
  <si>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</si>
  <si>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</si>
  <si>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</si>
  <si>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</si>
  <si>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</si>
  <si>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</si>
  <si>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</si>
  <si>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</si>
  <si>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</si>
  <si>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</si>
  <si>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</si>
  <si>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</si>
  <si>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</si>
  <si>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</si>
  <si>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</si>
  <si>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</si>
  <si>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</si>
  <si>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</si>
  <si>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</si>
  <si>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</si>
  <si>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</si>
  <si>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</si>
  <si>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</si>
  <si>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</si>
  <si>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</si>
  <si>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</si>
  <si>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</si>
  <si>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</si>
  <si>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</si>
  <si>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</si>
  <si>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</si>
  <si>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</si>
  <si>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</si>
  <si>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</si>
  <si>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</si>
  <si>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</si>
  <si>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</si>
  <si>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</si>
  <si>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</si>
  <si>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</si>
  <si>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</si>
  <si>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</si>
  <si>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</si>
  <si>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</si>
  <si>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</si>
  <si>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</si>
  <si>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</si>
  <si>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</si>
  <si>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</si>
  <si>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</si>
  <si>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</si>
  <si>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</si>
  <si>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</si>
  <si>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</si>
  <si>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</si>
  <si>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</si>
  <si>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</si>
  <si>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</si>
  <si>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</si>
  <si>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</si>
  <si>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</si>
  <si>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</si>
  <si>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</si>
  <si>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</si>
  <si>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</si>
  <si>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</si>
  <si>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</si>
  <si>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</si>
  <si>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</si>
  <si>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</si>
  <si>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</si>
  <si>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</si>
  <si>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</si>
  <si>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</si>
  <si>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</si>
  <si>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</si>
  <si>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</si>
  <si>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</si>
  <si>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</si>
  <si>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</si>
  <si>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</si>
  <si>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</si>
  <si>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</si>
  <si>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</si>
  <si>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</si>
  <si>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</si>
  <si>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</si>
  <si>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</si>
  <si>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</si>
  <si>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5.45</t>
  </si>
  <si>
    <t>▲ 2.34</t>
  </si>
  <si>
    <t>▲ 3.59</t>
  </si>
  <si>
    <t>▲ 2.23</t>
  </si>
  <si>
    <t>水道事業会計</t>
  </si>
  <si>
    <t>国民健康保険蔵王病院事業会計</t>
  </si>
  <si>
    <t>一般会計</t>
  </si>
  <si>
    <t>国民健康保険特別会計</t>
  </si>
  <si>
    <t>介護保険特別会計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</si>
  <si>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</si>
  <si>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</si>
  <si>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</si>
  <si>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</si>
  <si>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</si>
  <si>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</si>
  <si>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</si>
  <si>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</si>
  <si>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</si>
  <si>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</si>
  <si>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</si>
  <si>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</si>
  <si>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</si>
  <si>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</si>
  <si>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7">
      <t>ショウボウダンインホショウホウショウ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</si>
  <si>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</si>
  <si>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</si>
  <si>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</si>
  <si>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法適用企業</t>
    <rPh sb="0" eb="1">
      <t>ホウ</t>
    </rPh>
    <rPh sb="1" eb="3">
      <t>テキヨウ</t>
    </rPh>
    <rPh sb="3" eb="5">
      <t>キギョウ</t>
    </rPh>
    <phoneticPr fontId="2"/>
  </si>
  <si>
    <t>-</t>
    <phoneticPr fontId="2"/>
  </si>
  <si>
    <t>義務教育施設整備基金</t>
    <rPh sb="0" eb="2">
      <t>ギム</t>
    </rPh>
    <rPh sb="2" eb="4">
      <t>キョウイク</t>
    </rPh>
    <rPh sb="4" eb="6">
      <t>シセツ</t>
    </rPh>
    <rPh sb="6" eb="8">
      <t>セイビ</t>
    </rPh>
    <rPh sb="8" eb="10">
      <t>キキン</t>
    </rPh>
    <phoneticPr fontId="2"/>
  </si>
  <si>
    <t>公共施設等維持補修基金</t>
    <rPh sb="0" eb="2">
      <t>コウキョウ</t>
    </rPh>
    <rPh sb="2" eb="5">
      <t>シセツトウ</t>
    </rPh>
    <rPh sb="5" eb="7">
      <t>イジ</t>
    </rPh>
    <rPh sb="7" eb="9">
      <t>ホシュウ</t>
    </rPh>
    <rPh sb="9" eb="11">
      <t>キキン</t>
    </rPh>
    <phoneticPr fontId="2"/>
  </si>
  <si>
    <t>地域福祉基金</t>
    <rPh sb="0" eb="2">
      <t>チイキ</t>
    </rPh>
    <rPh sb="2" eb="4">
      <t>フクシ</t>
    </rPh>
    <rPh sb="4" eb="6">
      <t>キキン</t>
    </rPh>
    <phoneticPr fontId="2"/>
  </si>
  <si>
    <t>ふるさと応援寄附基金</t>
    <rPh sb="4" eb="6">
      <t>オウエン</t>
    </rPh>
    <rPh sb="6" eb="8">
      <t>キフ</t>
    </rPh>
    <rPh sb="8" eb="10">
      <t>キキン</t>
    </rPh>
    <phoneticPr fontId="2"/>
  </si>
  <si>
    <t>老人憩いの家施設整備基金</t>
    <rPh sb="0" eb="2">
      <t>ロウジン</t>
    </rPh>
    <rPh sb="2" eb="3">
      <t>イコ</t>
    </rPh>
    <rPh sb="5" eb="6">
      <t>イエ</t>
    </rPh>
    <rPh sb="6" eb="8">
      <t>シセツ</t>
    </rPh>
    <rPh sb="8" eb="10">
      <t>セイビ</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</si>
  <si>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</si>
  <si>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</si>
  <si>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</si>
  <si>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</si>
  <si>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</si>
  <si>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</si>
  <si>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</si>
  <si>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</si>
  <si>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</si>
  <si>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</si>
  <si>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</si>
  <si>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これまで実施してきた新規地方債発行の抑制、平成20～25年度の補償金免除繰上償還、平成24年度の任意繰上償還により将来負担比率は減少傾向にある。また、有形固定資産減価償却率も類似団体と比べて同水準となっているが、新たな施設の建設を抑制していることから今後高くなっていくことが予想されるため、公共施設等総合管理計画に基づき老朽化対策に取組んでいく。</t>
    <phoneticPr fontId="5"/>
  </si>
  <si>
    <t>将来負担比率及び実質公債費比率は、類似団体と比較して低い水準にある。これまで実施してきた新規地方債発行の抑制、H20～25年度の補償金免除繰上償還、H24年度の任意繰上償還に取り組んできた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</si>
</sst>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E63F-47E3-BEBB-55B4135540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66885</c:v>
                </c:pt>
                <c:pt idx="1">
                  <c:v>28975</c:v>
                </c:pt>
                <c:pt idx="2">
                  <c:v>26638</c:v>
                </c:pt>
                <c:pt idx="3">
                  <c:v>43870</c:v>
                </c:pt>
                <c:pt idx="4">
                  <c:v>29648</c:v>
                </c:pt>
              </c:numCache>
            </c:numRef>
          </c:val>
          <c:smooth val="0"/>
          <c:extLst>
            <c:ext xmlns:c16="http://schemas.microsoft.com/office/drawing/2014/chart" uri="{C3380CC4-5D6E-409C-BE32-E72D297353CC}">
              <c16:uniqueId val="{00000001-E63F-47E3-BEBB-55B413554081}"/>
            </c:ext>
          </c:extLst>
        </c:ser>
        <c:dLbls>
          <c:showLegendKey val="0"/>
          <c:showVal val="0"/>
          <c:showCatName val="0"/>
          <c:showSerName val="0"/>
          <c:showPercent val="0"/>
          <c:showBubbleSize val="0"/>
        </c:dLbls>
        <c:marker val="1"/>
        <c:smooth val="0"/>
        <c:axId val="206135432"/>
        <c:axId val="470605256"/>
      </c:lineChart>
      <c:catAx>
        <c:axId val="206135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605256"/>
        <c:crosses val="autoZero"/>
        <c:auto val="1"/>
        <c:lblAlgn val="ctr"/>
        <c:lblOffset val="100"/>
        <c:tickLblSkip val="1"/>
        <c:tickMarkSkip val="1"/>
        <c:noMultiLvlLbl val="0"/>
      </c:catAx>
      <c:valAx>
        <c:axId val="4706052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135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3.39</c:v>
                </c:pt>
                <c:pt idx="1">
                  <c:v>4.88</c:v>
                </c:pt>
                <c:pt idx="2">
                  <c:v>3.33</c:v>
                </c:pt>
                <c:pt idx="3">
                  <c:v>3.85</c:v>
                </c:pt>
                <c:pt idx="4">
                  <c:v>3.72</c:v>
                </c:pt>
              </c:numCache>
            </c:numRef>
          </c:val>
          <c:extLst>
            <c:ext xmlns:c16="http://schemas.microsoft.com/office/drawing/2014/chart" uri="{C3380CC4-5D6E-409C-BE32-E72D297353CC}">
              <c16:uniqueId val="{00000000-99AE-404C-AED3-BDB5BD1E83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16.2</c:v>
                </c:pt>
                <c:pt idx="1">
                  <c:v>16.170000000000002</c:v>
                </c:pt>
                <c:pt idx="2">
                  <c:v>18.260000000000002</c:v>
                </c:pt>
                <c:pt idx="3">
                  <c:v>15.97</c:v>
                </c:pt>
                <c:pt idx="4">
                  <c:v>16</c:v>
                </c:pt>
              </c:numCache>
            </c:numRef>
          </c:val>
          <c:extLst>
            <c:ext xmlns:c16="http://schemas.microsoft.com/office/drawing/2014/chart" uri="{C3380CC4-5D6E-409C-BE32-E72D297353CC}">
              <c16:uniqueId val="{00000001-99AE-404C-AED3-BDB5BD1E836D}"/>
            </c:ext>
          </c:extLst>
        </c:ser>
        <c:dLbls>
          <c:showLegendKey val="0"/>
          <c:showVal val="0"/>
          <c:showCatName val="0"/>
          <c:showSerName val="0"/>
          <c:showPercent val="0"/>
          <c:showBubbleSize val="0"/>
        </c:dLbls>
        <c:gapWidth val="250"/>
        <c:overlap val="100"/>
        <c:axId val="476938048"/>
        <c:axId val="207431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-5.45</c:v>
                </c:pt>
                <c:pt idx="1">
                  <c:v>0.09</c:v>
                </c:pt>
                <c:pt idx="2">
                  <c:v>-2.34</c:v>
                </c:pt>
                <c:pt idx="3">
                  <c:v>-3.59</c:v>
                </c:pt>
                <c:pt idx="4">
                  <c:v>-2.23</c:v>
                </c:pt>
              </c:numCache>
            </c:numRef>
          </c:val>
          <c:smooth val="0"/>
          <c:extLst>
            <c:ext xmlns:c16="http://schemas.microsoft.com/office/drawing/2014/chart" uri="{C3380CC4-5D6E-409C-BE32-E72D297353CC}">
              <c16:uniqueId val="{00000002-99AE-404C-AED3-BDB5BD1E836D}"/>
            </c:ext>
          </c:extLst>
        </c:ser>
        <c:dLbls>
          <c:showLegendKey val="0"/>
          <c:showVal val="0"/>
          <c:showCatName val="0"/>
          <c:showSerName val="0"/>
          <c:showPercent val="0"/>
          <c:showBubbleSize val="0"/>
        </c:dLbls>
        <c:marker val="1"/>
        <c:smooth val="0"/>
        <c:axId val="476938048"/>
        <c:axId val="207431592"/>
      </c:lineChart>
      <c:catAx>
        <c:axId val="4769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431592"/>
        <c:crosses val="autoZero"/>
        <c:auto val="1"/>
        <c:lblAlgn val="ctr"/>
        <c:lblOffset val="100"/>
        <c:tickLblSkip val="1"/>
        <c:tickMarkSkip val="1"/>
        <c:noMultiLvlLbl val="0"/>
      </c:catAx>
      <c:valAx>
        <c:axId val="20743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9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3A-4F28-A8C4-5E20C51676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3A-4F28-A8C4-5E20C51676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3A-4F28-A8C4-5E20C51676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3A-4F28-A8C4-5E20C51676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0.37</c:v>
                </c:pt>
                <c:pt idx="2">
                  <c:v>#N/A</c:v>
                </c:pt>
                <c:pt idx="3">
                  <c:v>7.0000000000000007E-2</c:v>
                </c:pt>
                <c:pt idx="4">
                  <c:v>#N/A</c:v>
                </c:pt>
                <c:pt idx="5">
                  <c:v>0</c:v>
                </c:pt>
                <c:pt idx="6">
                  <c:v>#N/A</c:v>
                </c:pt>
                <c:pt idx="7">
                  <c:v>7.0000000000000007E-2</c:v>
                </c:pt>
                <c:pt idx="8">
                  <c:v>#N/A</c:v>
                </c:pt>
                <c:pt idx="9">
                  <c:v>0.18</c:v>
                </c:pt>
              </c:numCache>
            </c:numRef>
          </c:val>
          <c:extLst>
            <c:ext xmlns:c16="http://schemas.microsoft.com/office/drawing/2014/chart" uri="{C3380CC4-5D6E-409C-BE32-E72D297353CC}">
              <c16:uniqueId val="{00000004-933A-4F28-A8C4-5E20C516768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1.69</c:v>
                </c:pt>
                <c:pt idx="4">
                  <c:v>#N/A</c:v>
                </c:pt>
                <c:pt idx="5">
                  <c:v>1.44</c:v>
                </c:pt>
                <c:pt idx="6">
                  <c:v>#N/A</c:v>
                </c:pt>
                <c:pt idx="7">
                  <c:v>1.1299999999999999</c:v>
                </c:pt>
                <c:pt idx="8">
                  <c:v>#N/A</c:v>
                </c:pt>
                <c:pt idx="9">
                  <c:v>0.71</c:v>
                </c:pt>
              </c:numCache>
            </c:numRef>
          </c:val>
          <c:extLst>
            <c:ext xmlns:c16="http://schemas.microsoft.com/office/drawing/2014/chart" uri="{C3380CC4-5D6E-409C-BE32-E72D297353CC}">
              <c16:uniqueId val="{00000005-933A-4F28-A8C4-5E20C516768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2.59</c:v>
                </c:pt>
                <c:pt idx="2">
                  <c:v>#N/A</c:v>
                </c:pt>
                <c:pt idx="3">
                  <c:v>3.45</c:v>
                </c:pt>
                <c:pt idx="4">
                  <c:v>#N/A</c:v>
                </c:pt>
                <c:pt idx="5">
                  <c:v>3.47</c:v>
                </c:pt>
                <c:pt idx="6">
                  <c:v>#N/A</c:v>
                </c:pt>
                <c:pt idx="7">
                  <c:v>2.33</c:v>
                </c:pt>
                <c:pt idx="8">
                  <c:v>#N/A</c:v>
                </c:pt>
                <c:pt idx="9">
                  <c:v>2.61</c:v>
                </c:pt>
              </c:numCache>
            </c:numRef>
          </c:val>
          <c:extLst>
            <c:ext xmlns:c16="http://schemas.microsoft.com/office/drawing/2014/chart" uri="{C3380CC4-5D6E-409C-BE32-E72D297353CC}">
              <c16:uniqueId val="{00000006-933A-4F28-A8C4-5E20C51676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3.39</c:v>
                </c:pt>
                <c:pt idx="2">
                  <c:v>#N/A</c:v>
                </c:pt>
                <c:pt idx="3">
                  <c:v>4.87</c:v>
                </c:pt>
                <c:pt idx="4">
                  <c:v>#N/A</c:v>
                </c:pt>
                <c:pt idx="5">
                  <c:v>3.33</c:v>
                </c:pt>
                <c:pt idx="6">
                  <c:v>#N/A</c:v>
                </c:pt>
                <c:pt idx="7">
                  <c:v>3.84</c:v>
                </c:pt>
                <c:pt idx="8">
                  <c:v>#N/A</c:v>
                </c:pt>
                <c:pt idx="9">
                  <c:v>3.72</c:v>
                </c:pt>
              </c:numCache>
            </c:numRef>
          </c:val>
          <c:extLst>
            <c:ext xmlns:c16="http://schemas.microsoft.com/office/drawing/2014/chart" uri="{C3380CC4-5D6E-409C-BE32-E72D297353CC}">
              <c16:uniqueId val="{00000007-933A-4F28-A8C4-5E20C5167686}"/>
            </c:ext>
          </c:extLst>
        </c:ser>
        <c:ser>
          <c:idx val="8"/>
          <c:order val="8"/>
          <c:tx>
            <c:strRef>
              <c:f>データシート!$A$35</c:f>
              <c:strCache>
                <c:ptCount val="1"/>
                <c:pt idx="0">
                  <c:v>国民健康保険蔵王病院事業会計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6.38</c:v>
                </c:pt>
                <c:pt idx="2">
                  <c:v>#N/A</c:v>
                </c:pt>
                <c:pt idx="3">
                  <c:v>6.68</c:v>
                </c:pt>
                <c:pt idx="4">
                  <c:v>#N/A</c:v>
                </c:pt>
                <c:pt idx="5">
                  <c:v>7.15</c:v>
                </c:pt>
                <c:pt idx="6">
                  <c:v>#N/A</c:v>
                </c:pt>
                <c:pt idx="7">
                  <c:v>7.24</c:v>
                </c:pt>
                <c:pt idx="8">
                  <c:v>#N/A</c:v>
                </c:pt>
                <c:pt idx="9">
                  <c:v>6.1</c:v>
                </c:pt>
              </c:numCache>
            </c:numRef>
          </c:val>
          <c:extLst>
            <c:ext xmlns:c16="http://schemas.microsoft.com/office/drawing/2014/chart" uri="{C3380CC4-5D6E-409C-BE32-E72D297353CC}">
              <c16:uniqueId val="{00000008-933A-4F28-A8C4-5E20C51676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16.600000000000001</c:v>
                </c:pt>
                <c:pt idx="2">
                  <c:v>#N/A</c:v>
                </c:pt>
                <c:pt idx="3">
                  <c:v>15.92</c:v>
                </c:pt>
                <c:pt idx="4">
                  <c:v>#N/A</c:v>
                </c:pt>
                <c:pt idx="5">
                  <c:v>16.309999999999999</c:v>
                </c:pt>
                <c:pt idx="6">
                  <c:v>#N/A</c:v>
                </c:pt>
                <c:pt idx="7">
                  <c:v>16.079999999999998</c:v>
                </c:pt>
                <c:pt idx="8">
                  <c:v>#N/A</c:v>
                </c:pt>
                <c:pt idx="9">
                  <c:v>15.71</c:v>
                </c:pt>
              </c:numCache>
            </c:numRef>
          </c:val>
          <c:extLst>
            <c:ext xmlns:c16="http://schemas.microsoft.com/office/drawing/2014/chart" uri="{C3380CC4-5D6E-409C-BE32-E72D297353CC}">
              <c16:uniqueId val="{00000009-933A-4F28-A8C4-5E20C5167686}"/>
            </c:ext>
          </c:extLst>
        </c:ser>
        <c:dLbls>
          <c:showLegendKey val="0"/>
          <c:showVal val="0"/>
          <c:showCatName val="0"/>
          <c:showSerName val="0"/>
          <c:showPercent val="0"/>
          <c:showBubbleSize val="0"/>
        </c:dLbls>
        <c:gapWidth val="150"/>
        <c:overlap val="100"/>
        <c:axId val="470153064"/>
        <c:axId val="470153456"/>
      </c:barChart>
      <c:catAx>
        <c:axId val="47015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53456"/>
        <c:crosses val="autoZero"/>
        <c:auto val="1"/>
        <c:lblAlgn val="ctr"/>
        <c:lblOffset val="100"/>
        <c:tickLblSkip val="1"/>
        <c:tickMarkSkip val="1"/>
        <c:noMultiLvlLbl val="0"/>
      </c:catAx>
      <c:valAx>
        <c:axId val="47015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53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588</c:v>
                </c:pt>
                <c:pt idx="5">
                  <c:v>580</c:v>
                </c:pt>
                <c:pt idx="8">
                  <c:v>584</c:v>
                </c:pt>
                <c:pt idx="11">
                  <c:v>574</c:v>
                </c:pt>
                <c:pt idx="14">
                  <c:v>553</c:v>
                </c:pt>
              </c:numCache>
            </c:numRef>
          </c:val>
          <c:extLst>
            <c:ext xmlns:c16="http://schemas.microsoft.com/office/drawing/2014/chart" uri="{C3380CC4-5D6E-409C-BE32-E72D297353CC}">
              <c16:uniqueId val="{00000000-24F6-4EAD-854E-2E24D3D60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F6-4EAD-854E-2E24D3D60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c:v>
                </c:pt>
                <c:pt idx="6">
                  <c:v>1</c:v>
                </c:pt>
                <c:pt idx="9">
                  <c:v>1</c:v>
                </c:pt>
                <c:pt idx="12">
                  <c:v>2</c:v>
                </c:pt>
              </c:numCache>
            </c:numRef>
          </c:val>
          <c:extLst>
            <c:ext xmlns:c16="http://schemas.microsoft.com/office/drawing/2014/chart" uri="{C3380CC4-5D6E-409C-BE32-E72D297353CC}">
              <c16:uniqueId val="{00000002-24F6-4EAD-854E-2E24D3D60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50</c:v>
                </c:pt>
                <c:pt idx="6">
                  <c:v>52</c:v>
                </c:pt>
                <c:pt idx="9">
                  <c:v>58</c:v>
                </c:pt>
                <c:pt idx="12">
                  <c:v>56</c:v>
                </c:pt>
              </c:numCache>
            </c:numRef>
          </c:val>
          <c:extLst>
            <c:ext xmlns:c16="http://schemas.microsoft.com/office/drawing/2014/chart" uri="{C3380CC4-5D6E-409C-BE32-E72D297353CC}">
              <c16:uniqueId val="{00000003-24F6-4EAD-854E-2E24D3D60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210</c:v>
                </c:pt>
                <c:pt idx="3">
                  <c:v>209</c:v>
                </c:pt>
                <c:pt idx="6">
                  <c:v>223</c:v>
                </c:pt>
                <c:pt idx="9">
                  <c:v>199</c:v>
                </c:pt>
                <c:pt idx="12">
                  <c:v>207</c:v>
                </c:pt>
              </c:numCache>
            </c:numRef>
          </c:val>
          <c:extLst>
            <c:ext xmlns:c16="http://schemas.microsoft.com/office/drawing/2014/chart" uri="{C3380CC4-5D6E-409C-BE32-E72D297353CC}">
              <c16:uniqueId val="{00000004-24F6-4EAD-854E-2E24D3D60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F6-4EAD-854E-2E24D3D60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F6-4EAD-854E-2E24D3D60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540</c:v>
                </c:pt>
                <c:pt idx="3">
                  <c:v>501</c:v>
                </c:pt>
                <c:pt idx="6">
                  <c:v>500</c:v>
                </c:pt>
                <c:pt idx="9">
                  <c:v>493</c:v>
                </c:pt>
                <c:pt idx="12">
                  <c:v>450</c:v>
                </c:pt>
              </c:numCache>
            </c:numRef>
          </c:val>
          <c:extLst>
            <c:ext xmlns:c16="http://schemas.microsoft.com/office/drawing/2014/chart" uri="{C3380CC4-5D6E-409C-BE32-E72D297353CC}">
              <c16:uniqueId val="{00000007-24F6-4EAD-854E-2E24D3D60F47}"/>
            </c:ext>
          </c:extLst>
        </c:ser>
        <c:dLbls>
          <c:showLegendKey val="0"/>
          <c:showVal val="0"/>
          <c:showCatName val="0"/>
          <c:showSerName val="0"/>
          <c:showPercent val="0"/>
          <c:showBubbleSize val="0"/>
        </c:dLbls>
        <c:gapWidth val="100"/>
        <c:overlap val="100"/>
        <c:axId val="470154240"/>
        <c:axId val="47015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213</c:v>
                </c:pt>
                <c:pt idx="2">
                  <c:v>#N/A</c:v>
                </c:pt>
                <c:pt idx="3">
                  <c:v>#N/A</c:v>
                </c:pt>
                <c:pt idx="4">
                  <c:v>181</c:v>
                </c:pt>
                <c:pt idx="5">
                  <c:v>#N/A</c:v>
                </c:pt>
                <c:pt idx="6">
                  <c:v>#N/A</c:v>
                </c:pt>
                <c:pt idx="7">
                  <c:v>192</c:v>
                </c:pt>
                <c:pt idx="8">
                  <c:v>#N/A</c:v>
                </c:pt>
                <c:pt idx="9">
                  <c:v>#N/A</c:v>
                </c:pt>
                <c:pt idx="10">
                  <c:v>177</c:v>
                </c:pt>
                <c:pt idx="11">
                  <c:v>#N/A</c:v>
                </c:pt>
                <c:pt idx="12">
                  <c:v>#N/A</c:v>
                </c:pt>
                <c:pt idx="13">
                  <c:v>162</c:v>
                </c:pt>
                <c:pt idx="14">
                  <c:v>#N/A</c:v>
                </c:pt>
              </c:numCache>
            </c:numRef>
          </c:val>
          <c:smooth val="0"/>
          <c:extLst>
            <c:ext xmlns:c16="http://schemas.microsoft.com/office/drawing/2014/chart" uri="{C3380CC4-5D6E-409C-BE32-E72D297353CC}">
              <c16:uniqueId val="{00000008-24F6-4EAD-854E-2E24D3D60F47}"/>
            </c:ext>
          </c:extLst>
        </c:ser>
        <c:dLbls>
          <c:showLegendKey val="0"/>
          <c:showVal val="0"/>
          <c:showCatName val="0"/>
          <c:showSerName val="0"/>
          <c:showPercent val="0"/>
          <c:showBubbleSize val="0"/>
        </c:dLbls>
        <c:marker val="1"/>
        <c:smooth val="0"/>
        <c:axId val="470154240"/>
        <c:axId val="470154632"/>
      </c:lineChart>
      <c:catAx>
        <c:axId val="4701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54632"/>
        <c:crosses val="autoZero"/>
        <c:auto val="1"/>
        <c:lblAlgn val="ctr"/>
        <c:lblOffset val="100"/>
        <c:tickLblSkip val="1"/>
        <c:tickMarkSkip val="1"/>
        <c:noMultiLvlLbl val="0"/>
      </c:catAx>
      <c:valAx>
        <c:axId val="47015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6176</c:v>
                </c:pt>
                <c:pt idx="5">
                  <c:v>6015</c:v>
                </c:pt>
                <c:pt idx="8">
                  <c:v>5831</c:v>
                </c:pt>
                <c:pt idx="11">
                  <c:v>5657</c:v>
                </c:pt>
                <c:pt idx="14">
                  <c:v>5514</c:v>
                </c:pt>
              </c:numCache>
            </c:numRef>
          </c:val>
          <c:extLst>
            <c:ext xmlns:c16="http://schemas.microsoft.com/office/drawing/2014/chart" uri="{C3380CC4-5D6E-409C-BE32-E72D297353CC}">
              <c16:uniqueId val="{00000000-564F-4C8A-86D5-2AF4B71B53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c:v>
                </c:pt>
                <c:pt idx="5">
                  <c:v>62</c:v>
                </c:pt>
                <c:pt idx="8">
                  <c:v>55</c:v>
                </c:pt>
                <c:pt idx="11">
                  <c:v>45</c:v>
                </c:pt>
                <c:pt idx="14">
                  <c:v>39</c:v>
                </c:pt>
              </c:numCache>
            </c:numRef>
          </c:val>
          <c:extLst>
            <c:ext xmlns:c16="http://schemas.microsoft.com/office/drawing/2014/chart" uri="{C3380CC4-5D6E-409C-BE32-E72D297353CC}">
              <c16:uniqueId val="{00000001-564F-4C8A-86D5-2AF4B71B53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1912</c:v>
                </c:pt>
                <c:pt idx="5">
                  <c:v>2235</c:v>
                </c:pt>
                <c:pt idx="8">
                  <c:v>2449</c:v>
                </c:pt>
                <c:pt idx="11">
                  <c:v>2519</c:v>
                </c:pt>
                <c:pt idx="14">
                  <c:v>2546</c:v>
                </c:pt>
              </c:numCache>
            </c:numRef>
          </c:val>
          <c:extLst>
            <c:ext xmlns:c16="http://schemas.microsoft.com/office/drawing/2014/chart" uri="{C3380CC4-5D6E-409C-BE32-E72D297353CC}">
              <c16:uniqueId val="{00000002-564F-4C8A-86D5-2AF4B71B53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4F-4C8A-86D5-2AF4B71B53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4F-4C8A-86D5-2AF4B71B53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564F-4C8A-86D5-2AF4B71B53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844</c:v>
                </c:pt>
                <c:pt idx="3">
                  <c:v>742</c:v>
                </c:pt>
                <c:pt idx="6">
                  <c:v>726</c:v>
                </c:pt>
                <c:pt idx="9">
                  <c:v>766</c:v>
                </c:pt>
                <c:pt idx="12">
                  <c:v>733</c:v>
                </c:pt>
              </c:numCache>
            </c:numRef>
          </c:val>
          <c:extLst>
            <c:ext xmlns:c16="http://schemas.microsoft.com/office/drawing/2014/chart" uri="{C3380CC4-5D6E-409C-BE32-E72D297353CC}">
              <c16:uniqueId val="{00000006-564F-4C8A-86D5-2AF4B71B53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610</c:v>
                </c:pt>
                <c:pt idx="3">
                  <c:v>702</c:v>
                </c:pt>
                <c:pt idx="6">
                  <c:v>773</c:v>
                </c:pt>
                <c:pt idx="9">
                  <c:v>738</c:v>
                </c:pt>
                <c:pt idx="12">
                  <c:v>798</c:v>
                </c:pt>
              </c:numCache>
            </c:numRef>
          </c:val>
          <c:extLst>
            <c:ext xmlns:c16="http://schemas.microsoft.com/office/drawing/2014/chart" uri="{C3380CC4-5D6E-409C-BE32-E72D297353CC}">
              <c16:uniqueId val="{00000007-564F-4C8A-86D5-2AF4B71B53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2807</c:v>
                </c:pt>
                <c:pt idx="3">
                  <c:v>2598</c:v>
                </c:pt>
                <c:pt idx="6">
                  <c:v>2450</c:v>
                </c:pt>
                <c:pt idx="9">
                  <c:v>2330</c:v>
                </c:pt>
                <c:pt idx="12">
                  <c:v>2195</c:v>
                </c:pt>
              </c:numCache>
            </c:numRef>
          </c:val>
          <c:extLst>
            <c:ext xmlns:c16="http://schemas.microsoft.com/office/drawing/2014/chart" uri="{C3380CC4-5D6E-409C-BE32-E72D297353CC}">
              <c16:uniqueId val="{00000008-564F-4C8A-86D5-2AF4B71B53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9-564F-4C8A-86D5-2AF4B71B53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4710</c:v>
                </c:pt>
                <c:pt idx="3">
                  <c:v>4550</c:v>
                </c:pt>
                <c:pt idx="6">
                  <c:v>4405</c:v>
                </c:pt>
                <c:pt idx="9">
                  <c:v>4332</c:v>
                </c:pt>
                <c:pt idx="12">
                  <c:v>4256</c:v>
                </c:pt>
              </c:numCache>
            </c:numRef>
          </c:val>
          <c:extLst>
            <c:ext xmlns:c16="http://schemas.microsoft.com/office/drawing/2014/chart" uri="{C3380CC4-5D6E-409C-BE32-E72D297353CC}">
              <c16:uniqueId val="{0000000A-564F-4C8A-86D5-2AF4B71B533D}"/>
            </c:ext>
          </c:extLst>
        </c:ser>
        <c:dLbls>
          <c:showLegendKey val="0"/>
          <c:showVal val="0"/>
          <c:showCatName val="0"/>
          <c:showSerName val="0"/>
          <c:showPercent val="0"/>
          <c:showBubbleSize val="0"/>
        </c:dLbls>
        <c:gapWidth val="100"/>
        <c:overlap val="100"/>
        <c:axId val="481987064"/>
        <c:axId val="48198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814</c:v>
                </c:pt>
                <c:pt idx="2">
                  <c:v>#N/A</c:v>
                </c:pt>
                <c:pt idx="3">
                  <c:v>#N/A</c:v>
                </c:pt>
                <c:pt idx="4">
                  <c:v>281</c:v>
                </c:pt>
                <c:pt idx="5">
                  <c:v>#N/A</c:v>
                </c:pt>
                <c:pt idx="6">
                  <c:v>#N/A</c:v>
                </c:pt>
                <c:pt idx="7">
                  <c:v>19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4F-4C8A-86D5-2AF4B71B533D}"/>
            </c:ext>
          </c:extLst>
        </c:ser>
        <c:dLbls>
          <c:showLegendKey val="0"/>
          <c:showVal val="0"/>
          <c:showCatName val="0"/>
          <c:showSerName val="0"/>
          <c:showPercent val="0"/>
          <c:showBubbleSize val="0"/>
        </c:dLbls>
        <c:marker val="1"/>
        <c:smooth val="0"/>
        <c:axId val="481987064"/>
        <c:axId val="481987456"/>
      </c:lineChart>
      <c:catAx>
        <c:axId val="48198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987456"/>
        <c:crosses val="autoZero"/>
        <c:auto val="1"/>
        <c:lblAlgn val="ctr"/>
        <c:lblOffset val="100"/>
        <c:tickLblSkip val="1"/>
        <c:tickMarkSkip val="1"/>
        <c:noMultiLvlLbl val="0"/>
      </c:catAx>
      <c:valAx>
        <c:axId val="48198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98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731</c:v>
                </c:pt>
                <c:pt idx="1">
                  <c:v>637</c:v>
                </c:pt>
                <c:pt idx="2">
                  <c:v>635</c:v>
                </c:pt>
              </c:numCache>
            </c:numRef>
          </c:val>
          <c:extLst>
            <c:ext xmlns:c16="http://schemas.microsoft.com/office/drawing/2014/chart" uri="{C3380CC4-5D6E-409C-BE32-E72D297353CC}">
              <c16:uniqueId val="{00000000-80F6-4909-A98A-B119C4C52F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510</c:v>
                </c:pt>
                <c:pt idx="1">
                  <c:v>507</c:v>
                </c:pt>
                <c:pt idx="2">
                  <c:v>517</c:v>
                </c:pt>
              </c:numCache>
            </c:numRef>
          </c:val>
          <c:extLst>
            <c:ext xmlns:c16="http://schemas.microsoft.com/office/drawing/2014/chart" uri="{C3380CC4-5D6E-409C-BE32-E72D297353CC}">
              <c16:uniqueId val="{00000001-80F6-4909-A98A-B119C4C52F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645</c:v>
                </c:pt>
                <c:pt idx="1">
                  <c:v>682</c:v>
                </c:pt>
                <c:pt idx="2">
                  <c:v>630</c:v>
                </c:pt>
              </c:numCache>
            </c:numRef>
          </c:val>
          <c:extLst>
            <c:ext xmlns:c16="http://schemas.microsoft.com/office/drawing/2014/chart" uri="{C3380CC4-5D6E-409C-BE32-E72D297353CC}">
              <c16:uniqueId val="{00000002-80F6-4909-A98A-B119C4C52FBF}"/>
            </c:ext>
          </c:extLst>
        </c:ser>
        <c:dLbls>
          <c:showLegendKey val="0"/>
          <c:showVal val="0"/>
          <c:showCatName val="0"/>
          <c:showSerName val="0"/>
          <c:showPercent val="0"/>
          <c:showBubbleSize val="0"/>
        </c:dLbls>
        <c:gapWidth val="120"/>
        <c:overlap val="100"/>
        <c:axId val="481988632"/>
        <c:axId val="481989024"/>
      </c:barChart>
      <c:catAx>
        <c:axId val="48198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989024"/>
        <c:crosses val="autoZero"/>
        <c:auto val="1"/>
        <c:lblAlgn val="ctr"/>
        <c:lblOffset val="100"/>
        <c:tickLblSkip val="1"/>
        <c:tickMarkSkip val="1"/>
        <c:noMultiLvlLbl val="0"/>
      </c:catAx>
      <c:valAx>
        <c:axId val="481989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98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{1183483F-AFD5-43B6-B050-9ABCA425D2B9}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23-4788-AD4E-A590048DD9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{ADE9729B-8B82-470D-8450-3B82BC86DB94}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3-4788-AD4E-A590048DD9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{5D312ADE-1B04-4A5A-972D-6146600A381D}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3-4788-AD4E-A590048DD9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{A44DAEEB-0B75-42AF-9B1A-10D37A969166}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3-4788-AD4E-A590048DD9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{91FC064F-0117-4186-A240-73B8BAAC340C}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3-4788-AD4E-A590048DD94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{C852B306-2298-47C0-8F9E-DBE31ABE6E2A}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23-4788-AD4E-A590048DD94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{C6C4F230-A2AA-460D-B979-219D8575D4CF}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23-4788-AD4E-A590048DD94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{26F28F21-0A16-44B4-A8AF-76D46EE38383}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23-4788-AD4E-A590048DD94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{051FDA3B-6721-4799-9289-A13CE601FDE6}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23-4788-AD4E-A590048DD9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c:v>
                </c:pt>
                <c:pt idx="16">
                  <c:v>58.4</c:v>
                </c:pt>
                <c:pt idx="24">
                  <c:v>59</c:v>
                </c:pt>
                <c:pt idx="32">
                  <c:v>60.8</c:v>
                </c:pt>
              </c:numCache>
            </c:numRef>
          </c:xVal>
          <c:yVal>
            <c:numRef>
              <c:f>公会計指標分析・財政指標組合せ分析表!$BP$51:$DC$51</c:f>
              <c:numCache>
                <c:formatCode>#,##0.0;"▲ "#,##0.0</c:formatCode>
                <c:ptCount val="40"/>
                <c:pt idx="8">
                  <c:v>8</c:v>
                </c:pt>
                <c:pt idx="16">
                  <c:v>0.5</c:v>
                </c:pt>
              </c:numCache>
            </c:numRef>
          </c:yVal>
          <c:smooth val="0"/>
          <c:extLst>
            <c:ext xmlns:c16="http://schemas.microsoft.com/office/drawing/2014/chart" uri="{C3380CC4-5D6E-409C-BE32-E72D297353CC}">
              <c16:uniqueId val="{00000009-4723-4788-AD4E-A590048DD9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{55DDBB95-39D9-40EC-9FD3-DDC7D42EEF7A}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23-4788-AD4E-A590048DD9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{3E54D230-20E6-4AA6-8490-FC0A9174BD22}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3-4788-AD4E-A590048DD9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{3C4DC195-4CF2-4F1F-A826-01C94EBD0412}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3-4788-AD4E-A590048DD9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{BBCC5F5A-EECE-4C9E-B3CD-B34CCC592E23}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3-4788-AD4E-A590048DD9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{AFF51CF6-F0EC-46CC-A6F0-0577BBCBEF33}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3-4788-AD4E-A590048DD94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{3AD1C0F1-F67F-4574-9361-EA5DA09F45CF}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23-4788-AD4E-A590048DD94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{7A910F3F-045F-4218-A94F-27A1C3865D3A}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23-4788-AD4E-A590048DD94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{D356B789-3A4D-4D17-880D-F10589C2BAA8}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23-4788-AD4E-A590048DD94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{D698D356-0592-46D9-A24E-850A1074FBBD}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23-4788-AD4E-A590048DD9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4723-4788-AD4E-A590048DD94B}"/>
            </c:ext>
          </c:extLst>
        </c:ser>
        <c:dLbls>
          <c:showLegendKey val="0"/>
          <c:showVal val="1"/>
          <c:showCatName val="0"/>
          <c:showSerName val="0"/>
          <c:showPercent val="0"/>
          <c:showBubbleSize val="0"/>
        </c:dLbls>
        <c:axId val="481986672"/>
        <c:axId val="481986280"/>
      </c:scatterChart>
      <c:valAx>
        <c:axId val="481986672"/>
        <c:scaling>
          <c:orientation val="minMax"/>
          <c:max val="62"/>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986280"/>
        <c:crosses val="autoZero"/>
        <c:crossBetween val="midCat"/>
      </c:valAx>
      <c:valAx>
        <c:axId val="48198628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98667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{F8CA1552-09B8-40D3-8082-1CF2104CF52F}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2E-4B36-B966-D8F7D0EE75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{ECC7B941-CF73-485F-8285-B8FD98EE7FA9}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2E-4B36-B966-D8F7D0EE75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{B97CFFD2-60E9-4E5E-B73E-4337F7C0BAAA}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2E-4B36-B966-D8F7D0EE75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{343872EC-09E2-4A1C-87C1-56651BC25330}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2E-4B36-B966-D8F7D0EE75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{B28D1DCE-70DB-4CF7-AEA2-1F68A30C1472}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2E-4B36-B966-D8F7D0EE75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{3F457877-7F56-494B-8734-5478BEC0594D}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2E-4B36-B966-D8F7D0EE75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{92D22DE4-47F9-4703-947A-9BA0626EF0F2}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2E-4B36-B966-D8F7D0EE75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{9BDA40D1-B1A7-468B-9CA6-9D38F7E724D6}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2E-4B36-B966-D8F7D0EE75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{62EFC874-7E00-479A-AC09-5D671ED2403F}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2E-4B36-B966-D8F7D0EE75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6.3</c:v>
                </c:pt>
                <c:pt idx="16">
                  <c:v>5.6</c:v>
                </c:pt>
                <c:pt idx="24">
                  <c:v>5.2</c:v>
                </c:pt>
                <c:pt idx="32">
                  <c:v>5.0999999999999996</c:v>
                </c:pt>
              </c:numCache>
            </c:numRef>
          </c:xVal>
          <c:yVal>
            <c:numRef>
              <c:f>公会計指標分析・財政指標組合せ分析表!$BP$73:$DC$73</c:f>
              <c:numCache>
                <c:formatCode>#,##0.0;"▲ "#,##0.0</c:formatCode>
                <c:ptCount val="40"/>
                <c:pt idx="0">
                  <c:v>23.7</c:v>
                </c:pt>
                <c:pt idx="8">
                  <c:v>8</c:v>
                </c:pt>
                <c:pt idx="16">
                  <c:v>0.5</c:v>
                </c:pt>
              </c:numCache>
            </c:numRef>
          </c:yVal>
          <c:smooth val="0"/>
          <c:extLst>
            <c:ext xmlns:c16="http://schemas.microsoft.com/office/drawing/2014/chart" uri="{C3380CC4-5D6E-409C-BE32-E72D297353CC}">
              <c16:uniqueId val="{00000009-B12E-4B36-B966-D8F7D0EE75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{80785E61-4186-4922-AAF1-DF7516A11EE1}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2E-4B36-B966-D8F7D0EE75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{7C80C7D1-F297-46D3-A936-6623AA7901FD}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2E-4B36-B966-D8F7D0EE75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{E4CBB52D-9E74-4386-881E-13855A638EF8}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2E-4B36-B966-D8F7D0EE75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{3098891F-7390-46A0-B937-859A5BA52EF1}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2E-4B36-B966-D8F7D0EE75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{54830043-BD47-4D10-849F-1F7D60B2B62E}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2E-4B36-B966-D8F7D0EE750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{62F7D9C4-EB55-4784-9A57-03FAE1DA44F5}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2E-4B36-B966-D8F7D0EE750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{4BE0B88F-1F1D-451C-9B6C-B52D9B75F653}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2E-4B36-B966-D8F7D0EE75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{52B36125-8AAA-461E-92DF-4348FF03112F}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2E-4B36-B966-D8F7D0EE75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{BE128519-F1BD-4B44-AFB8-5C010482A4F5}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2E-4B36-B966-D8F7D0EE7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B12E-4B36-B966-D8F7D0EE7500}"/>
            </c:ext>
          </c:extLst>
        </c:ser>
        <c:dLbls>
          <c:showLegendKey val="0"/>
          <c:showVal val="1"/>
          <c:showCatName val="0"/>
          <c:showSerName val="0"/>
          <c:showPercent val="0"/>
          <c:showBubbleSize val="0"/>
        </c:dLbls>
        <c:axId val="481985496"/>
        <c:axId val="481452792"/>
      </c:scatterChart>
      <c:valAx>
        <c:axId val="481985496"/>
        <c:scaling>
          <c:orientation val="minMax"/>
          <c:max val="9.699999999999999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452792"/>
        <c:crosses val="autoZero"/>
        <c:crossBetween val="midCat"/>
      </c:valAx>
      <c:valAx>
        <c:axId val="48145279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98549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ポイント減）となった。これまで実施してきた新規地方債発行の抑制、平成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年度の補償金免除繰上償還により、分子となる額が小さくなったことが要因である。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年度の将来負担比率は算定されていない。地方債現在高の減少や充当可能基金の増加により、将来負担額を充当可能財源等が上回ったことが要因である。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百万円、統合中学校建設事業に対応するため義務教育施設整備基金に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百万円積み立てた一方、宮児童館クラブ室増築工事のため地域福祉基金から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百万円を取り崩したこと、エアコン設置工事のため義務教育施設整備基金から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東日本大震災や蔵王山の火山対策等の非常時の行政需要に対応できるように、財政調製基金の残高は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百万円積み立てたが、エアコン設置工事のため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地域福祉基金：宮児童館クラブ室増築工事のため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ふるさと応援寄附基金：ふるさと応援寄附額の増により、増加していく見込み。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普通交付税の地域経済・雇用対策費が廃止されたこと及び包括算定経費（人口）において単位費用が減少したこと等による交付税の減少。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有形固定資産減価償却率は類似団体と比べて同水準にある。公共施設等総合管理計画に基づき施設の維持管理を適切に行い、老朽化対策に取組んでいく。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0" name="直線コネクタ 69"/>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1"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2" name="直線コネクタ 71"/>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3"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4" name="直線コネクタ 73"/>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5"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6" name="フローチャート: 判断 75"/>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7" name="フローチャート: 判断 76"/>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8" name="フローチャート: 判断 77"/>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9" name="フローチャート: 判断 78"/>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5" name="楕円 84"/>
        <xdr:cNvSpPr/>
      </xdr:nvSpPr>
      <xdr:spPr>
        <a:xfrm>
          <a:off x="47117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82113</xdr:rowOff>
    </xdr:from>
    <xdr:ext cx="405111" cy="259045"/>
    <xdr:sp macro="" textlink="">
      <xdr:nvSpPr>
        <xdr:cNvPr id="86" name="有形固定資産減価償却率該当値テキスト"/>
        <xdr:cNvSpPr txBox="1"/>
      </xdr:nvSpPr>
      <xdr:spPr>
        <a:xfrm>
          <a:off x="48133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7" name="楕円 86"/>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110036</xdr:rowOff>
    </xdr:from>
    <xdr:to>
      <xdr:col>23</xdr:col>
      <xdr:colOff>85725</xdr:colOff>
      <xdr:row>29</xdr:row>
      <xdr:rowOff>165553</xdr:rowOff>
    </xdr:to>
    <xdr:cxnSp macro="">
      <xdr:nvCxnSpPr>
        <xdr:cNvPr id="88" name="直線コネクタ 87"/>
        <xdr:cNvCxnSpPr/>
      </xdr:nvCxnSpPr>
      <xdr:spPr>
        <a:xfrm flipV="1">
          <a:off x="4051300" y="585361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89" name="楕円 88"/>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12609</xdr:rowOff>
    </xdr:to>
    <xdr:cxnSp macro="">
      <xdr:nvCxnSpPr>
        <xdr:cNvPr id="90" name="直線コネクタ 89"/>
        <xdr:cNvCxnSpPr/>
      </xdr:nvCxnSpPr>
      <xdr:spPr>
        <a:xfrm flipV="1">
          <a:off x="3289300" y="590912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93889</xdr:rowOff>
    </xdr:from>
    <xdr:to>
      <xdr:col>11</xdr:col>
      <xdr:colOff>187325</xdr:colOff>
      <xdr:row>33</xdr:row>
      <xdr:rowOff>24039</xdr:rowOff>
    </xdr:to>
    <xdr:sp macro="" textlink="">
      <xdr:nvSpPr>
        <xdr:cNvPr id="91" name="楕円 90"/>
        <xdr:cNvSpPr/>
      </xdr:nvSpPr>
      <xdr:spPr>
        <a:xfrm>
          <a:off x="2476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32</xdr:row>
      <xdr:rowOff>144689</xdr:rowOff>
    </xdr:to>
    <xdr:cxnSp macro="">
      <xdr:nvCxnSpPr>
        <xdr:cNvPr id="92" name="直線コネクタ 91"/>
        <xdr:cNvCxnSpPr/>
      </xdr:nvCxnSpPr>
      <xdr:spPr>
        <a:xfrm flipV="1">
          <a:off x="2527300" y="5927634"/>
          <a:ext cx="762000" cy="4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3"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4"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5"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6" name="n_1mainValue有形固定資産減価償却率"/>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97" name="n_2mainValue有形固定資産減価償却率"/>
        <xdr:cNvSpPr txBox="1"/>
      </xdr:nvSpPr>
      <xdr:spPr>
        <a:xfrm>
          <a:off x="3086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15166</xdr:rowOff>
    </xdr:from>
    <xdr:ext cx="405111" cy="259045"/>
    <xdr:sp macro="" textlink="">
      <xdr:nvSpPr>
        <xdr:cNvPr id="98" name="n_3mainValue有形固定資産減価償却率"/>
        <xdr:cNvSpPr txBox="1"/>
      </xdr:nvSpPr>
      <xdr:spPr>
        <a:xfrm>
          <a:off x="2324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蔵王町長期総合計画により毎年の地方債の新規発行額を抑制したこと等により、</a:t>
          </a:r>
          <a:r>
            <a:rPr kumimoji="1" lang="ja-JP" altLang="ja-JP" sz="1100">
              <a:solidFill>
                <a:schemeClr val="dk1"/>
              </a:solidFill>
              <a:effectLst/>
              <a:latin typeface="+mn-lt"/>
              <a:ea typeface="+mn-ea"/>
              <a:cs typeface="+mn-cs"/>
            </a:rPr>
            <a:t>将来負担額は減少傾向にあ</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年度の決算においては類似団体の平均値を下回った。</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7" name="直線コネクタ 126"/>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0"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1" name="直線コネクタ 130"/>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2"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3" name="フローチャート: 判断 132"/>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4" name="フローチャート: 判断 133"/>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164670</xdr:rowOff>
    </xdr:from>
    <xdr:to>
      <xdr:col>76</xdr:col>
      <xdr:colOff>73025</xdr:colOff>
      <xdr:row>31</xdr:row>
      <xdr:rowOff>94820</xdr:rowOff>
    </xdr:to>
    <xdr:sp macro="" textlink="">
      <xdr:nvSpPr>
        <xdr:cNvPr id="140" name="楕円 139"/>
        <xdr:cNvSpPr/>
      </xdr:nvSpPr>
      <xdr:spPr>
        <a:xfrm>
          <a:off x="14744700" y="60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143097</xdr:rowOff>
    </xdr:from>
    <xdr:ext cx="469744" cy="259045"/>
    <xdr:sp macro="" textlink="">
      <xdr:nvSpPr>
        <xdr:cNvPr id="141" name="債務償還比率該当値テキスト"/>
        <xdr:cNvSpPr txBox="1"/>
      </xdr:nvSpPr>
      <xdr:spPr>
        <a:xfrm>
          <a:off x="14846300" y="6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132645</xdr:rowOff>
    </xdr:from>
    <xdr:to>
      <xdr:col>72</xdr:col>
      <xdr:colOff>123825</xdr:colOff>
      <xdr:row>31</xdr:row>
      <xdr:rowOff>62795</xdr:rowOff>
    </xdr:to>
    <xdr:sp macro="" textlink="">
      <xdr:nvSpPr>
        <xdr:cNvPr id="142" name="楕円 141"/>
        <xdr:cNvSpPr/>
      </xdr:nvSpPr>
      <xdr:spPr>
        <a:xfrm>
          <a:off x="14033500" y="60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11995</xdr:rowOff>
    </xdr:from>
    <xdr:to>
      <xdr:col>76</xdr:col>
      <xdr:colOff>22225</xdr:colOff>
      <xdr:row>31</xdr:row>
      <xdr:rowOff>44020</xdr:rowOff>
    </xdr:to>
    <xdr:cxnSp macro="">
      <xdr:nvCxnSpPr>
        <xdr:cNvPr id="143" name="直線コネクタ 142"/>
        <xdr:cNvCxnSpPr/>
      </xdr:nvCxnSpPr>
      <xdr:spPr>
        <a:xfrm>
          <a:off x="14084300" y="6098470"/>
          <a:ext cx="7112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4"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79322</xdr:rowOff>
    </xdr:from>
    <xdr:ext cx="469744" cy="259045"/>
    <xdr:sp macro="" textlink="">
      <xdr:nvSpPr>
        <xdr:cNvPr id="145" name="n_1mainValue債務償還比率"/>
        <xdr:cNvSpPr txBox="1"/>
      </xdr:nvSpPr>
      <xdr:spPr>
        <a:xfrm>
          <a:off x="13836727" y="582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34925</xdr:rowOff>
    </xdr:from>
    <xdr:to>
      <xdr:col>24</xdr:col>
      <xdr:colOff>114300</xdr:colOff>
      <xdr:row>40</xdr:row>
      <xdr:rowOff>136525</xdr:rowOff>
    </xdr:to>
    <xdr:sp macro="" textlink="">
      <xdr:nvSpPr>
        <xdr:cNvPr id="71" name="楕円 70"/>
        <xdr:cNvSpPr/>
      </xdr:nvSpPr>
      <xdr:spPr>
        <a:xfrm>
          <a:off x="4584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13352</xdr:rowOff>
    </xdr:from>
    <xdr:ext cx="405111" cy="259045"/>
    <xdr:sp macro="" textlink="">
      <xdr:nvSpPr>
        <xdr:cNvPr id="72" name="【道路】&#10;有形固定資産減価償却率該当値テキスト"/>
        <xdr:cNvSpPr txBox="1"/>
      </xdr:nvSpPr>
      <xdr:spPr>
        <a:xfrm>
          <a:off x="4673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73025</xdr:rowOff>
    </xdr:from>
    <xdr:to>
      <xdr:col>20</xdr:col>
      <xdr:colOff>38100</xdr:colOff>
      <xdr:row>41</xdr:row>
      <xdr:rowOff>3175</xdr:rowOff>
    </xdr:to>
    <xdr:sp macro="" textlink="">
      <xdr:nvSpPr>
        <xdr:cNvPr id="73" name="楕円 72"/>
        <xdr:cNvSpPr/>
      </xdr:nvSpPr>
      <xdr:spPr>
        <a:xfrm>
          <a:off x="3746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85725</xdr:rowOff>
    </xdr:from>
    <xdr:to>
      <xdr:col>24</xdr:col>
      <xdr:colOff>63500</xdr:colOff>
      <xdr:row>40</xdr:row>
      <xdr:rowOff>123825</xdr:rowOff>
    </xdr:to>
    <xdr:cxnSp macro="">
      <xdr:nvCxnSpPr>
        <xdr:cNvPr id="74" name="直線コネクタ 73"/>
        <xdr:cNvCxnSpPr/>
      </xdr:nvCxnSpPr>
      <xdr:spPr>
        <a:xfrm flipV="1">
          <a:off x="3797300" y="6943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88265</xdr:rowOff>
    </xdr:from>
    <xdr:to>
      <xdr:col>15</xdr:col>
      <xdr:colOff>101600</xdr:colOff>
      <xdr:row>41</xdr:row>
      <xdr:rowOff>18415</xdr:rowOff>
    </xdr:to>
    <xdr:sp macro="" textlink="">
      <xdr:nvSpPr>
        <xdr:cNvPr id="75" name="楕円 74"/>
        <xdr:cNvSpPr/>
      </xdr:nvSpPr>
      <xdr:spPr>
        <a:xfrm>
          <a:off x="2857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123825</xdr:rowOff>
    </xdr:from>
    <xdr:to>
      <xdr:col>19</xdr:col>
      <xdr:colOff>177800</xdr:colOff>
      <xdr:row>40</xdr:row>
      <xdr:rowOff>139065</xdr:rowOff>
    </xdr:to>
    <xdr:cxnSp macro="">
      <xdr:nvCxnSpPr>
        <xdr:cNvPr id="76" name="直線コネクタ 75"/>
        <xdr:cNvCxnSpPr/>
      </xdr:nvCxnSpPr>
      <xdr:spPr>
        <a:xfrm flipV="1">
          <a:off x="2908300" y="6981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126365</xdr:rowOff>
    </xdr:from>
    <xdr:to>
      <xdr:col>10</xdr:col>
      <xdr:colOff>165100</xdr:colOff>
      <xdr:row>41</xdr:row>
      <xdr:rowOff>56515</xdr:rowOff>
    </xdr:to>
    <xdr:sp macro="" textlink="">
      <xdr:nvSpPr>
        <xdr:cNvPr id="77" name="楕円 76"/>
        <xdr:cNvSpPr/>
      </xdr:nvSpPr>
      <xdr:spPr>
        <a:xfrm>
          <a:off x="1968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139065</xdr:rowOff>
    </xdr:from>
    <xdr:to>
      <xdr:col>15</xdr:col>
      <xdr:colOff>50800</xdr:colOff>
      <xdr:row>41</xdr:row>
      <xdr:rowOff>5715</xdr:rowOff>
    </xdr:to>
    <xdr:cxnSp macro="">
      <xdr:nvCxnSpPr>
        <xdr:cNvPr id="78" name="直線コネクタ 77"/>
        <xdr:cNvCxnSpPr/>
      </xdr:nvCxnSpPr>
      <xdr:spPr>
        <a:xfrm flipV="1">
          <a:off x="2019300" y="6997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165752</xdr:rowOff>
    </xdr:from>
    <xdr:ext cx="405111" cy="259045"/>
    <xdr:sp macro="" textlink="">
      <xdr:nvSpPr>
        <xdr:cNvPr id="82" name="n_1mainValue【道路】&#10;有形固定資産減価償却率"/>
        <xdr:cNvSpPr txBox="1"/>
      </xdr:nvSpPr>
      <xdr:spPr>
        <a:xfrm>
          <a:off x="35820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9542</xdr:rowOff>
    </xdr:from>
    <xdr:ext cx="405111" cy="259045"/>
    <xdr:sp macro="" textlink="">
      <xdr:nvSpPr>
        <xdr:cNvPr id="83" name="n_2mainValue【道路】&#10;有形固定資産減価償却率"/>
        <xdr:cNvSpPr txBox="1"/>
      </xdr:nvSpPr>
      <xdr:spPr>
        <a:xfrm>
          <a:off x="2705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47642</xdr:rowOff>
    </xdr:from>
    <xdr:ext cx="405111" cy="259045"/>
    <xdr:sp macro="" textlink="">
      <xdr:nvSpPr>
        <xdr:cNvPr id="84" name="n_3mainValue【道路】&#10;有形固定資産減価償却率"/>
        <xdr:cNvSpPr txBox="1"/>
      </xdr:nvSpPr>
      <xdr:spPr>
        <a:xfrm>
          <a:off x="1816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111049</xdr:rowOff>
    </xdr:from>
    <xdr:to>
      <xdr:col>55</xdr:col>
      <xdr:colOff>50800</xdr:colOff>
      <xdr:row>40</xdr:row>
      <xdr:rowOff>41199</xdr:rowOff>
    </xdr:to>
    <xdr:sp macro="" textlink="">
      <xdr:nvSpPr>
        <xdr:cNvPr id="123" name="楕円 122"/>
        <xdr:cNvSpPr/>
      </xdr:nvSpPr>
      <xdr:spPr>
        <a:xfrm>
          <a:off x="10426700" y="6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89476</xdr:rowOff>
    </xdr:from>
    <xdr:ext cx="534377" cy="259045"/>
    <xdr:sp macro="" textlink="">
      <xdr:nvSpPr>
        <xdr:cNvPr id="124" name="【道路】&#10;一人当たり延長該当値テキスト"/>
        <xdr:cNvSpPr txBox="1"/>
      </xdr:nvSpPr>
      <xdr:spPr>
        <a:xfrm>
          <a:off x="10515600" y="67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118211</xdr:rowOff>
    </xdr:from>
    <xdr:to>
      <xdr:col>50</xdr:col>
      <xdr:colOff>165100</xdr:colOff>
      <xdr:row>40</xdr:row>
      <xdr:rowOff>48361</xdr:rowOff>
    </xdr:to>
    <xdr:sp macro="" textlink="">
      <xdr:nvSpPr>
        <xdr:cNvPr id="125" name="楕円 124"/>
        <xdr:cNvSpPr/>
      </xdr:nvSpPr>
      <xdr:spPr>
        <a:xfrm>
          <a:off x="9588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161849</xdr:rowOff>
    </xdr:from>
    <xdr:to>
      <xdr:col>55</xdr:col>
      <xdr:colOff>0</xdr:colOff>
      <xdr:row>39</xdr:row>
      <xdr:rowOff>169011</xdr:rowOff>
    </xdr:to>
    <xdr:cxnSp macro="">
      <xdr:nvCxnSpPr>
        <xdr:cNvPr id="126" name="直線コネクタ 125"/>
        <xdr:cNvCxnSpPr/>
      </xdr:nvCxnSpPr>
      <xdr:spPr>
        <a:xfrm flipV="1">
          <a:off x="9639300" y="6848399"/>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134824</xdr:rowOff>
    </xdr:from>
    <xdr:to>
      <xdr:col>46</xdr:col>
      <xdr:colOff>38100</xdr:colOff>
      <xdr:row>40</xdr:row>
      <xdr:rowOff>64974</xdr:rowOff>
    </xdr:to>
    <xdr:sp macro="" textlink="">
      <xdr:nvSpPr>
        <xdr:cNvPr id="127" name="楕円 126"/>
        <xdr:cNvSpPr/>
      </xdr:nvSpPr>
      <xdr:spPr>
        <a:xfrm>
          <a:off x="8699500" y="68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169011</xdr:rowOff>
    </xdr:from>
    <xdr:to>
      <xdr:col>50</xdr:col>
      <xdr:colOff>114300</xdr:colOff>
      <xdr:row>40</xdr:row>
      <xdr:rowOff>14174</xdr:rowOff>
    </xdr:to>
    <xdr:cxnSp macro="">
      <xdr:nvCxnSpPr>
        <xdr:cNvPr id="128" name="直線コネクタ 127"/>
        <xdr:cNvCxnSpPr/>
      </xdr:nvCxnSpPr>
      <xdr:spPr>
        <a:xfrm flipV="1">
          <a:off x="8750300" y="6855561"/>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139471</xdr:rowOff>
    </xdr:from>
    <xdr:to>
      <xdr:col>41</xdr:col>
      <xdr:colOff>101600</xdr:colOff>
      <xdr:row>40</xdr:row>
      <xdr:rowOff>69621</xdr:rowOff>
    </xdr:to>
    <xdr:sp macro="" textlink="">
      <xdr:nvSpPr>
        <xdr:cNvPr id="129" name="楕円 128"/>
        <xdr:cNvSpPr/>
      </xdr:nvSpPr>
      <xdr:spPr>
        <a:xfrm>
          <a:off x="7810500" y="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14174</xdr:rowOff>
    </xdr:from>
    <xdr:to>
      <xdr:col>45</xdr:col>
      <xdr:colOff>177800</xdr:colOff>
      <xdr:row>40</xdr:row>
      <xdr:rowOff>18821</xdr:rowOff>
    </xdr:to>
    <xdr:cxnSp macro="">
      <xdr:nvCxnSpPr>
        <xdr:cNvPr id="130" name="直線コネクタ 129"/>
        <xdr:cNvCxnSpPr/>
      </xdr:nvCxnSpPr>
      <xdr:spPr>
        <a:xfrm flipV="1">
          <a:off x="7861300" y="6872174"/>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39488</xdr:rowOff>
    </xdr:from>
    <xdr:ext cx="534377" cy="259045"/>
    <xdr:sp macro="" textlink="">
      <xdr:nvSpPr>
        <xdr:cNvPr id="134" name="n_1mainValue【道路】&#10;一人当たり延長"/>
        <xdr:cNvSpPr txBox="1"/>
      </xdr:nvSpPr>
      <xdr:spPr>
        <a:xfrm>
          <a:off x="9359411" y="689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56101</xdr:rowOff>
    </xdr:from>
    <xdr:ext cx="534377" cy="259045"/>
    <xdr:sp macro="" textlink="">
      <xdr:nvSpPr>
        <xdr:cNvPr id="135" name="n_2mainValue【道路】&#10;一人当たり延長"/>
        <xdr:cNvSpPr txBox="1"/>
      </xdr:nvSpPr>
      <xdr:spPr>
        <a:xfrm>
          <a:off x="8483111" y="69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60748</xdr:rowOff>
    </xdr:from>
    <xdr:ext cx="534377" cy="259045"/>
    <xdr:sp macro="" textlink="">
      <xdr:nvSpPr>
        <xdr:cNvPr id="136" name="n_3mainValue【道路】&#10;一人当たり延長"/>
        <xdr:cNvSpPr txBox="1"/>
      </xdr:nvSpPr>
      <xdr:spPr>
        <a:xfrm>
          <a:off x="7594111" y="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7" name="楕円 176"/>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78"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79" name="楕円 178"/>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58783</xdr:rowOff>
    </xdr:to>
    <xdr:cxnSp macro="">
      <xdr:nvCxnSpPr>
        <xdr:cNvPr id="180" name="直線コネクタ 179"/>
        <xdr:cNvCxnSpPr/>
      </xdr:nvCxnSpPr>
      <xdr:spPr>
        <a:xfrm flipV="1">
          <a:off x="3797300" y="104894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81" name="楕円 180"/>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58783</xdr:rowOff>
    </xdr:to>
    <xdr:cxnSp macro="">
      <xdr:nvCxnSpPr>
        <xdr:cNvPr id="182" name="直線コネクタ 181"/>
        <xdr:cNvCxnSpPr/>
      </xdr:nvCxnSpPr>
      <xdr:spPr>
        <a:xfrm>
          <a:off x="2908300" y="1041599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83" name="楕円 182"/>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128996</xdr:rowOff>
    </xdr:to>
    <xdr:cxnSp macro="">
      <xdr:nvCxnSpPr>
        <xdr:cNvPr id="184" name="直線コネクタ 183"/>
        <xdr:cNvCxnSpPr/>
      </xdr:nvCxnSpPr>
      <xdr:spPr>
        <a:xfrm>
          <a:off x="2019300" y="103588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88" name="n_1mainValue【橋りょう・トンネル】&#10;有形固定資産減価償却率"/>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170923</xdr:rowOff>
    </xdr:from>
    <xdr:ext cx="405111" cy="259045"/>
    <xdr:sp macro="" textlink="">
      <xdr:nvSpPr>
        <xdr:cNvPr id="189" name="n_2mainValue【橋りょう・トンネル】&#10;有形固定資産減価償却率"/>
        <xdr:cNvSpPr txBox="1"/>
      </xdr:nvSpPr>
      <xdr:spPr>
        <a:xfrm>
          <a:off x="2705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113773</xdr:rowOff>
    </xdr:from>
    <xdr:ext cx="405111" cy="259045"/>
    <xdr:sp macro="" textlink="">
      <xdr:nvSpPr>
        <xdr:cNvPr id="190" name="n_3mainValue【橋りょう・トンネル】&#10;有形固定資産減価償却率"/>
        <xdr:cNvSpPr txBox="1"/>
      </xdr:nvSpPr>
      <xdr:spPr>
        <a:xfrm>
          <a:off x="1816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101865</xdr:rowOff>
    </xdr:from>
    <xdr:to>
      <xdr:col>55</xdr:col>
      <xdr:colOff>50800</xdr:colOff>
      <xdr:row>64</xdr:row>
      <xdr:rowOff>32015</xdr:rowOff>
    </xdr:to>
    <xdr:sp macro="" textlink="">
      <xdr:nvSpPr>
        <xdr:cNvPr id="229" name="楕円 228"/>
        <xdr:cNvSpPr/>
      </xdr:nvSpPr>
      <xdr:spPr>
        <a:xfrm>
          <a:off x="10426700" y="10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16792</xdr:rowOff>
    </xdr:from>
    <xdr:ext cx="599010" cy="259045"/>
    <xdr:sp macro="" textlink="">
      <xdr:nvSpPr>
        <xdr:cNvPr id="230" name="【橋りょう・トンネル】&#10;一人当たり有形固定資産（償却資産）額該当値テキスト"/>
        <xdr:cNvSpPr txBox="1"/>
      </xdr:nvSpPr>
      <xdr:spPr>
        <a:xfrm>
          <a:off x="10515600" y="1081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103605</xdr:rowOff>
    </xdr:from>
    <xdr:to>
      <xdr:col>50</xdr:col>
      <xdr:colOff>165100</xdr:colOff>
      <xdr:row>64</xdr:row>
      <xdr:rowOff>33755</xdr:rowOff>
    </xdr:to>
    <xdr:sp macro="" textlink="">
      <xdr:nvSpPr>
        <xdr:cNvPr id="231" name="楕円 230"/>
        <xdr:cNvSpPr/>
      </xdr:nvSpPr>
      <xdr:spPr>
        <a:xfrm>
          <a:off x="9588500" y="109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152665</xdr:rowOff>
    </xdr:from>
    <xdr:to>
      <xdr:col>55</xdr:col>
      <xdr:colOff>0</xdr:colOff>
      <xdr:row>63</xdr:row>
      <xdr:rowOff>154405</xdr:rowOff>
    </xdr:to>
    <xdr:cxnSp macro="">
      <xdr:nvCxnSpPr>
        <xdr:cNvPr id="232" name="直線コネクタ 231"/>
        <xdr:cNvCxnSpPr/>
      </xdr:nvCxnSpPr>
      <xdr:spPr>
        <a:xfrm flipV="1">
          <a:off x="9639300" y="10954015"/>
          <a:ext cx="8382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130196</xdr:rowOff>
    </xdr:from>
    <xdr:to>
      <xdr:col>46</xdr:col>
      <xdr:colOff>38100</xdr:colOff>
      <xdr:row>64</xdr:row>
      <xdr:rowOff>60346</xdr:rowOff>
    </xdr:to>
    <xdr:sp macro="" textlink="">
      <xdr:nvSpPr>
        <xdr:cNvPr id="233" name="楕円 232"/>
        <xdr:cNvSpPr/>
      </xdr:nvSpPr>
      <xdr:spPr>
        <a:xfrm>
          <a:off x="8699500" y="109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154405</xdr:rowOff>
    </xdr:from>
    <xdr:to>
      <xdr:col>50</xdr:col>
      <xdr:colOff>114300</xdr:colOff>
      <xdr:row>64</xdr:row>
      <xdr:rowOff>9546</xdr:rowOff>
    </xdr:to>
    <xdr:cxnSp macro="">
      <xdr:nvCxnSpPr>
        <xdr:cNvPr id="234" name="直線コネクタ 233"/>
        <xdr:cNvCxnSpPr/>
      </xdr:nvCxnSpPr>
      <xdr:spPr>
        <a:xfrm flipV="1">
          <a:off x="8750300" y="10955755"/>
          <a:ext cx="8890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137806</xdr:rowOff>
    </xdr:from>
    <xdr:to>
      <xdr:col>41</xdr:col>
      <xdr:colOff>101600</xdr:colOff>
      <xdr:row>64</xdr:row>
      <xdr:rowOff>67956</xdr:rowOff>
    </xdr:to>
    <xdr:sp macro="" textlink="">
      <xdr:nvSpPr>
        <xdr:cNvPr id="235" name="楕円 234"/>
        <xdr:cNvSpPr/>
      </xdr:nvSpPr>
      <xdr:spPr>
        <a:xfrm>
          <a:off x="7810500" y="109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9546</xdr:rowOff>
    </xdr:from>
    <xdr:to>
      <xdr:col>45</xdr:col>
      <xdr:colOff>177800</xdr:colOff>
      <xdr:row>64</xdr:row>
      <xdr:rowOff>17156</xdr:rowOff>
    </xdr:to>
    <xdr:cxnSp macro="">
      <xdr:nvCxnSpPr>
        <xdr:cNvPr id="236" name="直線コネクタ 235"/>
        <xdr:cNvCxnSpPr/>
      </xdr:nvCxnSpPr>
      <xdr:spPr>
        <a:xfrm flipV="1">
          <a:off x="7861300" y="1098234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24882</xdr:rowOff>
    </xdr:from>
    <xdr:ext cx="599010" cy="259045"/>
    <xdr:sp macro="" textlink="">
      <xdr:nvSpPr>
        <xdr:cNvPr id="240" name="n_1mainValue【橋りょう・トンネル】&#10;一人当たり有形固定資産（償却資産）額"/>
        <xdr:cNvSpPr txBox="1"/>
      </xdr:nvSpPr>
      <xdr:spPr>
        <a:xfrm>
          <a:off x="9327095" y="109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51473</xdr:rowOff>
    </xdr:from>
    <xdr:ext cx="534377" cy="259045"/>
    <xdr:sp macro="" textlink="">
      <xdr:nvSpPr>
        <xdr:cNvPr id="241" name="n_2mainValue【橋りょう・トンネル】&#10;一人当たり有形固定資産（償却資産）額"/>
        <xdr:cNvSpPr txBox="1"/>
      </xdr:nvSpPr>
      <xdr:spPr>
        <a:xfrm>
          <a:off x="8483111" y="110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59083</xdr:rowOff>
    </xdr:from>
    <xdr:ext cx="534377" cy="259045"/>
    <xdr:sp macro="" textlink="">
      <xdr:nvSpPr>
        <xdr:cNvPr id="242" name="n_3mainValue【橋りょう・トンネル】&#10;一人当たり有形固定資産（償却資産）額"/>
        <xdr:cNvSpPr txBox="1"/>
      </xdr:nvSpPr>
      <xdr:spPr>
        <a:xfrm>
          <a:off x="7594111" y="110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82" name="楕円 281"/>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83" name="【公営住宅】&#10;有形固定資産減価償却率該当値テキスト"/>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84" name="楕円 283"/>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74295</xdr:rowOff>
    </xdr:to>
    <xdr:cxnSp macro="">
      <xdr:nvCxnSpPr>
        <xdr:cNvPr id="285" name="直線コネクタ 284"/>
        <xdr:cNvCxnSpPr/>
      </xdr:nvCxnSpPr>
      <xdr:spPr>
        <a:xfrm flipV="1">
          <a:off x="3797300" y="139122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121920</xdr:rowOff>
    </xdr:to>
    <xdr:cxnSp macro="">
      <xdr:nvCxnSpPr>
        <xdr:cNvPr id="287" name="直線コネクタ 286"/>
        <xdr:cNvCxnSpPr/>
      </xdr:nvCxnSpPr>
      <xdr:spPr>
        <a:xfrm flipV="1">
          <a:off x="2908300" y="13961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88" name="楕円 287"/>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82</xdr:row>
      <xdr:rowOff>0</xdr:rowOff>
    </xdr:to>
    <xdr:cxnSp macro="">
      <xdr:nvCxnSpPr>
        <xdr:cNvPr id="289" name="直線コネクタ 288"/>
        <xdr:cNvCxnSpPr/>
      </xdr:nvCxnSpPr>
      <xdr:spPr>
        <a:xfrm flipV="1">
          <a:off x="2019300" y="14009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93"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公営住宅】&#10;有形固定資産減価償却率"/>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5" name="n_3main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xdr:rowOff>
    </xdr:from>
    <xdr:to>
      <xdr:col>55</xdr:col>
      <xdr:colOff>50800</xdr:colOff>
      <xdr:row>85</xdr:row>
      <xdr:rowOff>117856</xdr:rowOff>
    </xdr:to>
    <xdr:sp macro="" textlink="">
      <xdr:nvSpPr>
        <xdr:cNvPr id="334" name="楕円 333"/>
        <xdr:cNvSpPr/>
      </xdr:nvSpPr>
      <xdr:spPr>
        <a:xfrm>
          <a:off x="104267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166133</xdr:rowOff>
    </xdr:from>
    <xdr:ext cx="469744" cy="259045"/>
    <xdr:sp macro="" textlink="">
      <xdr:nvSpPr>
        <xdr:cNvPr id="335" name="【公営住宅】&#10;一人当たり面積該当値テキスト"/>
        <xdr:cNvSpPr txBox="1"/>
      </xdr:nvSpPr>
      <xdr:spPr>
        <a:xfrm>
          <a:off x="10515600" y="145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20065</xdr:rowOff>
    </xdr:from>
    <xdr:to>
      <xdr:col>50</xdr:col>
      <xdr:colOff>165100</xdr:colOff>
      <xdr:row>85</xdr:row>
      <xdr:rowOff>121665</xdr:rowOff>
    </xdr:to>
    <xdr:sp macro="" textlink="">
      <xdr:nvSpPr>
        <xdr:cNvPr id="336" name="楕円 335"/>
        <xdr:cNvSpPr/>
      </xdr:nvSpPr>
      <xdr:spPr>
        <a:xfrm>
          <a:off x="9588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67056</xdr:rowOff>
    </xdr:from>
    <xdr:to>
      <xdr:col>55</xdr:col>
      <xdr:colOff>0</xdr:colOff>
      <xdr:row>85</xdr:row>
      <xdr:rowOff>70865</xdr:rowOff>
    </xdr:to>
    <xdr:cxnSp macro="">
      <xdr:nvCxnSpPr>
        <xdr:cNvPr id="337" name="直線コネクタ 336"/>
        <xdr:cNvCxnSpPr/>
      </xdr:nvCxnSpPr>
      <xdr:spPr>
        <a:xfrm flipV="1">
          <a:off x="9639300" y="1464030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22352</xdr:rowOff>
    </xdr:from>
    <xdr:to>
      <xdr:col>46</xdr:col>
      <xdr:colOff>38100</xdr:colOff>
      <xdr:row>85</xdr:row>
      <xdr:rowOff>123952</xdr:rowOff>
    </xdr:to>
    <xdr:sp macro="" textlink="">
      <xdr:nvSpPr>
        <xdr:cNvPr id="338" name="楕円 337"/>
        <xdr:cNvSpPr/>
      </xdr:nvSpPr>
      <xdr:spPr>
        <a:xfrm>
          <a:off x="8699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70865</xdr:rowOff>
    </xdr:from>
    <xdr:to>
      <xdr:col>50</xdr:col>
      <xdr:colOff>114300</xdr:colOff>
      <xdr:row>85</xdr:row>
      <xdr:rowOff>73152</xdr:rowOff>
    </xdr:to>
    <xdr:cxnSp macro="">
      <xdr:nvCxnSpPr>
        <xdr:cNvPr id="339" name="直線コネクタ 338"/>
        <xdr:cNvCxnSpPr/>
      </xdr:nvCxnSpPr>
      <xdr:spPr>
        <a:xfrm flipV="1">
          <a:off x="8750300" y="146441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24637</xdr:rowOff>
    </xdr:from>
    <xdr:to>
      <xdr:col>41</xdr:col>
      <xdr:colOff>101600</xdr:colOff>
      <xdr:row>85</xdr:row>
      <xdr:rowOff>126237</xdr:rowOff>
    </xdr:to>
    <xdr:sp macro="" textlink="">
      <xdr:nvSpPr>
        <xdr:cNvPr id="340" name="楕円 339"/>
        <xdr:cNvSpPr/>
      </xdr:nvSpPr>
      <xdr:spPr>
        <a:xfrm>
          <a:off x="78105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73152</xdr:rowOff>
    </xdr:from>
    <xdr:to>
      <xdr:col>45</xdr:col>
      <xdr:colOff>177800</xdr:colOff>
      <xdr:row>85</xdr:row>
      <xdr:rowOff>75437</xdr:rowOff>
    </xdr:to>
    <xdr:cxnSp macro="">
      <xdr:nvCxnSpPr>
        <xdr:cNvPr id="341" name="直線コネクタ 340"/>
        <xdr:cNvCxnSpPr/>
      </xdr:nvCxnSpPr>
      <xdr:spPr>
        <a:xfrm flipV="1">
          <a:off x="7861300" y="146464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112792</xdr:rowOff>
    </xdr:from>
    <xdr:ext cx="469744" cy="259045"/>
    <xdr:sp macro="" textlink="">
      <xdr:nvSpPr>
        <xdr:cNvPr id="345" name="n_1mainValue【公営住宅】&#10;一人当たり面積"/>
        <xdr:cNvSpPr txBox="1"/>
      </xdr:nvSpPr>
      <xdr:spPr>
        <a:xfrm>
          <a:off x="93917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115079</xdr:rowOff>
    </xdr:from>
    <xdr:ext cx="469744" cy="259045"/>
    <xdr:sp macro="" textlink="">
      <xdr:nvSpPr>
        <xdr:cNvPr id="346" name="n_2mainValue【公営住宅】&#10;一人当たり面積"/>
        <xdr:cNvSpPr txBox="1"/>
      </xdr:nvSpPr>
      <xdr:spPr>
        <a:xfrm>
          <a:off x="8515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117364</xdr:rowOff>
    </xdr:from>
    <xdr:ext cx="469744" cy="259045"/>
    <xdr:sp macro="" textlink="">
      <xdr:nvSpPr>
        <xdr:cNvPr id="347" name="n_3mainValue【公営住宅】&#10;一人当たり面積"/>
        <xdr:cNvSpPr txBox="1"/>
      </xdr:nvSpPr>
      <xdr:spPr>
        <a:xfrm>
          <a:off x="7626427"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04" name="楕円 403"/>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05" name="【認定こども園・幼稚園・保育所】&#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406" name="楕円 405"/>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43543</xdr:rowOff>
    </xdr:to>
    <xdr:cxnSp macro="">
      <xdr:nvCxnSpPr>
        <xdr:cNvPr id="407" name="直線コネクタ 406"/>
        <xdr:cNvCxnSpPr/>
      </xdr:nvCxnSpPr>
      <xdr:spPr>
        <a:xfrm flipV="1">
          <a:off x="15481300" y="60067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31931</xdr:rowOff>
    </xdr:from>
    <xdr:to>
      <xdr:col>76</xdr:col>
      <xdr:colOff>165100</xdr:colOff>
      <xdr:row>35</xdr:row>
      <xdr:rowOff>133531</xdr:rowOff>
    </xdr:to>
    <xdr:sp macro="" textlink="">
      <xdr:nvSpPr>
        <xdr:cNvPr id="408" name="楕円 407"/>
        <xdr:cNvSpPr/>
      </xdr:nvSpPr>
      <xdr:spPr>
        <a:xfrm>
          <a:off x="14541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43543</xdr:rowOff>
    </xdr:from>
    <xdr:to>
      <xdr:col>81</xdr:col>
      <xdr:colOff>50800</xdr:colOff>
      <xdr:row>35</xdr:row>
      <xdr:rowOff>82731</xdr:rowOff>
    </xdr:to>
    <xdr:cxnSp macro="">
      <xdr:nvCxnSpPr>
        <xdr:cNvPr id="409" name="直線コネクタ 408"/>
        <xdr:cNvCxnSpPr/>
      </xdr:nvCxnSpPr>
      <xdr:spPr>
        <a:xfrm flipV="1">
          <a:off x="14592300" y="60442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410" name="楕円 409"/>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82731</xdr:rowOff>
    </xdr:from>
    <xdr:to>
      <xdr:col>76</xdr:col>
      <xdr:colOff>114300</xdr:colOff>
      <xdr:row>35</xdr:row>
      <xdr:rowOff>120287</xdr:rowOff>
    </xdr:to>
    <xdr:cxnSp macro="">
      <xdr:nvCxnSpPr>
        <xdr:cNvPr id="411" name="直線コネクタ 410"/>
        <xdr:cNvCxnSpPr/>
      </xdr:nvCxnSpPr>
      <xdr:spPr>
        <a:xfrm flipV="1">
          <a:off x="13703300" y="60834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415" name="n_1mainValue【認定こども園・幼稚園・保育所】&#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150058</xdr:rowOff>
    </xdr:from>
    <xdr:ext cx="405111" cy="259045"/>
    <xdr:sp macro="" textlink="">
      <xdr:nvSpPr>
        <xdr:cNvPr id="416" name="n_2mainValue【認定こども園・幼稚園・保育所】&#10;有形固定資産減価償却率"/>
        <xdr:cNvSpPr txBox="1"/>
      </xdr:nvSpPr>
      <xdr:spPr>
        <a:xfrm>
          <a:off x="14389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16164</xdr:rowOff>
    </xdr:from>
    <xdr:ext cx="405111" cy="259045"/>
    <xdr:sp macro="" textlink="">
      <xdr:nvSpPr>
        <xdr:cNvPr id="417" name="n_3mainValue【認定こども園・幼稚園・保育所】&#10;有形固定資産減価償却率"/>
        <xdr:cNvSpPr txBox="1"/>
      </xdr:nvSpPr>
      <xdr:spPr>
        <a:xfrm>
          <a:off x="13500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54" name="楕円 453"/>
        <xdr:cNvSpPr/>
      </xdr:nvSpPr>
      <xdr:spPr>
        <a:xfrm>
          <a:off x="22110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127271</xdr:rowOff>
    </xdr:from>
    <xdr:ext cx="469744" cy="259045"/>
    <xdr:sp macro="" textlink="">
      <xdr:nvSpPr>
        <xdr:cNvPr id="455" name="【認定こども園・幼稚園・保育所】&#10;一人当たり面積該当値テキスト"/>
        <xdr:cNvSpPr txBox="1"/>
      </xdr:nvSpPr>
      <xdr:spPr>
        <a:xfrm>
          <a:off x="22199600" y="64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160274</xdr:rowOff>
    </xdr:from>
    <xdr:to>
      <xdr:col>112</xdr:col>
      <xdr:colOff>38100</xdr:colOff>
      <xdr:row>38</xdr:row>
      <xdr:rowOff>90424</xdr:rowOff>
    </xdr:to>
    <xdr:sp macro="" textlink="">
      <xdr:nvSpPr>
        <xdr:cNvPr id="456" name="楕円 455"/>
        <xdr:cNvSpPr/>
      </xdr:nvSpPr>
      <xdr:spPr>
        <a:xfrm>
          <a:off x="21272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28194</xdr:rowOff>
    </xdr:from>
    <xdr:to>
      <xdr:col>116</xdr:col>
      <xdr:colOff>63500</xdr:colOff>
      <xdr:row>38</xdr:row>
      <xdr:rowOff>39624</xdr:rowOff>
    </xdr:to>
    <xdr:cxnSp macro="">
      <xdr:nvCxnSpPr>
        <xdr:cNvPr id="457" name="直線コネクタ 456"/>
        <xdr:cNvCxnSpPr/>
      </xdr:nvCxnSpPr>
      <xdr:spPr>
        <a:xfrm flipV="1">
          <a:off x="21323300" y="65432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58" name="楕円 457"/>
        <xdr:cNvSpPr/>
      </xdr:nvSpPr>
      <xdr:spPr>
        <a:xfrm>
          <a:off x="2038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39624</xdr:rowOff>
    </xdr:from>
    <xdr:to>
      <xdr:col>111</xdr:col>
      <xdr:colOff>177800</xdr:colOff>
      <xdr:row>38</xdr:row>
      <xdr:rowOff>46482</xdr:rowOff>
    </xdr:to>
    <xdr:cxnSp macro="">
      <xdr:nvCxnSpPr>
        <xdr:cNvPr id="459" name="直線コネクタ 458"/>
        <xdr:cNvCxnSpPr/>
      </xdr:nvCxnSpPr>
      <xdr:spPr>
        <a:xfrm flipV="1">
          <a:off x="20434300" y="65547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60" name="楕円 459"/>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46482</xdr:rowOff>
    </xdr:from>
    <xdr:to>
      <xdr:col>107</xdr:col>
      <xdr:colOff>50800</xdr:colOff>
      <xdr:row>38</xdr:row>
      <xdr:rowOff>53340</xdr:rowOff>
    </xdr:to>
    <xdr:cxnSp macro="">
      <xdr:nvCxnSpPr>
        <xdr:cNvPr id="461" name="直線コネクタ 460"/>
        <xdr:cNvCxnSpPr/>
      </xdr:nvCxnSpPr>
      <xdr:spPr>
        <a:xfrm flipV="1">
          <a:off x="19545300" y="65615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81551</xdr:rowOff>
    </xdr:from>
    <xdr:ext cx="469744" cy="259045"/>
    <xdr:sp macro="" textlink="">
      <xdr:nvSpPr>
        <xdr:cNvPr id="465" name="n_1mainValue【認定こども園・幼稚園・保育所】&#10;一人当たり面積"/>
        <xdr:cNvSpPr txBox="1"/>
      </xdr:nvSpPr>
      <xdr:spPr>
        <a:xfrm>
          <a:off x="210757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88409</xdr:rowOff>
    </xdr:from>
    <xdr:ext cx="469744" cy="259045"/>
    <xdr:sp macro="" textlink="">
      <xdr:nvSpPr>
        <xdr:cNvPr id="466" name="n_2mainValue【認定こども園・幼稚園・保育所】&#10;一人当たり面積"/>
        <xdr:cNvSpPr txBox="1"/>
      </xdr:nvSpPr>
      <xdr:spPr>
        <a:xfrm>
          <a:off x="2019942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67" name="n_3main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508" name="楕円 507"/>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138992</xdr:rowOff>
    </xdr:from>
    <xdr:ext cx="405111" cy="259045"/>
    <xdr:sp macro="" textlink="">
      <xdr:nvSpPr>
        <xdr:cNvPr id="509" name="【学校施設】&#10;有形固定資産減価償却率該当値テキスト"/>
        <xdr:cNvSpPr txBox="1"/>
      </xdr:nvSpPr>
      <xdr:spPr>
        <a:xfrm>
          <a:off x="163576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39007</xdr:rowOff>
    </xdr:from>
    <xdr:to>
      <xdr:col>81</xdr:col>
      <xdr:colOff>101600</xdr:colOff>
      <xdr:row>56</xdr:row>
      <xdr:rowOff>140607</xdr:rowOff>
    </xdr:to>
    <xdr:sp macro="" textlink="">
      <xdr:nvSpPr>
        <xdr:cNvPr id="510" name="楕円 509"/>
        <xdr:cNvSpPr/>
      </xdr:nvSpPr>
      <xdr:spPr>
        <a:xfrm>
          <a:off x="15430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56</xdr:row>
      <xdr:rowOff>89807</xdr:rowOff>
    </xdr:to>
    <xdr:cxnSp macro="">
      <xdr:nvCxnSpPr>
        <xdr:cNvPr id="511" name="直線コネクタ 510"/>
        <xdr:cNvCxnSpPr/>
      </xdr:nvCxnSpPr>
      <xdr:spPr>
        <a:xfrm flipV="1">
          <a:off x="15481300" y="966651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65133</xdr:rowOff>
    </xdr:from>
    <xdr:to>
      <xdr:col>76</xdr:col>
      <xdr:colOff>165100</xdr:colOff>
      <xdr:row>56</xdr:row>
      <xdr:rowOff>166733</xdr:rowOff>
    </xdr:to>
    <xdr:sp macro="" textlink="">
      <xdr:nvSpPr>
        <xdr:cNvPr id="512" name="楕円 511"/>
        <xdr:cNvSpPr/>
      </xdr:nvSpPr>
      <xdr:spPr>
        <a:xfrm>
          <a:off x="14541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89807</xdr:rowOff>
    </xdr:from>
    <xdr:to>
      <xdr:col>81</xdr:col>
      <xdr:colOff>50800</xdr:colOff>
      <xdr:row>56</xdr:row>
      <xdr:rowOff>115933</xdr:rowOff>
    </xdr:to>
    <xdr:cxnSp macro="">
      <xdr:nvCxnSpPr>
        <xdr:cNvPr id="513" name="直線コネクタ 512"/>
        <xdr:cNvCxnSpPr/>
      </xdr:nvCxnSpPr>
      <xdr:spPr>
        <a:xfrm flipV="1">
          <a:off x="14592300" y="96910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94524</xdr:rowOff>
    </xdr:from>
    <xdr:to>
      <xdr:col>72</xdr:col>
      <xdr:colOff>38100</xdr:colOff>
      <xdr:row>57</xdr:row>
      <xdr:rowOff>24674</xdr:rowOff>
    </xdr:to>
    <xdr:sp macro="" textlink="">
      <xdr:nvSpPr>
        <xdr:cNvPr id="514" name="楕円 513"/>
        <xdr:cNvSpPr/>
      </xdr:nvSpPr>
      <xdr:spPr>
        <a:xfrm>
          <a:off x="13652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115933</xdr:rowOff>
    </xdr:from>
    <xdr:to>
      <xdr:col>76</xdr:col>
      <xdr:colOff>114300</xdr:colOff>
      <xdr:row>56</xdr:row>
      <xdr:rowOff>145324</xdr:rowOff>
    </xdr:to>
    <xdr:cxnSp macro="">
      <xdr:nvCxnSpPr>
        <xdr:cNvPr id="515" name="直線コネクタ 514"/>
        <xdr:cNvCxnSpPr/>
      </xdr:nvCxnSpPr>
      <xdr:spPr>
        <a:xfrm flipV="1">
          <a:off x="13703300" y="97171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157134</xdr:rowOff>
    </xdr:from>
    <xdr:ext cx="405111" cy="259045"/>
    <xdr:sp macro="" textlink="">
      <xdr:nvSpPr>
        <xdr:cNvPr id="519" name="n_1mainValue【学校施設】&#10;有形固定資産減価償却率"/>
        <xdr:cNvSpPr txBox="1"/>
      </xdr:nvSpPr>
      <xdr:spPr>
        <a:xfrm>
          <a:off x="15266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11810</xdr:rowOff>
    </xdr:from>
    <xdr:ext cx="405111" cy="259045"/>
    <xdr:sp macro="" textlink="">
      <xdr:nvSpPr>
        <xdr:cNvPr id="520" name="n_2mainValue【学校施設】&#10;有形固定資産減価償却率"/>
        <xdr:cNvSpPr txBox="1"/>
      </xdr:nvSpPr>
      <xdr:spPr>
        <a:xfrm>
          <a:off x="143897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41201</xdr:rowOff>
    </xdr:from>
    <xdr:ext cx="405111" cy="259045"/>
    <xdr:sp macro="" textlink="">
      <xdr:nvSpPr>
        <xdr:cNvPr id="521" name="n_3mainValue【学校施設】&#10;有形固定資産減価償却率"/>
        <xdr:cNvSpPr txBox="1"/>
      </xdr:nvSpPr>
      <xdr:spPr>
        <a:xfrm>
          <a:off x="13500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561" name="楕円 560"/>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93235</xdr:rowOff>
    </xdr:from>
    <xdr:ext cx="469744" cy="259045"/>
    <xdr:sp macro="" textlink="">
      <xdr:nvSpPr>
        <xdr:cNvPr id="562" name="【学校施設】&#10;一人当たり面積該当値テキスト"/>
        <xdr:cNvSpPr txBox="1"/>
      </xdr:nvSpPr>
      <xdr:spPr>
        <a:xfrm>
          <a:off x="22199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85979</xdr:rowOff>
    </xdr:from>
    <xdr:to>
      <xdr:col>112</xdr:col>
      <xdr:colOff>38100</xdr:colOff>
      <xdr:row>62</xdr:row>
      <xdr:rowOff>16129</xdr:rowOff>
    </xdr:to>
    <xdr:sp macro="" textlink="">
      <xdr:nvSpPr>
        <xdr:cNvPr id="563" name="楕円 562"/>
        <xdr:cNvSpPr/>
      </xdr:nvSpPr>
      <xdr:spPr>
        <a:xfrm>
          <a:off x="21272500" y="105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136779</xdr:rowOff>
    </xdr:to>
    <xdr:cxnSp macro="">
      <xdr:nvCxnSpPr>
        <xdr:cNvPr id="564" name="直線コネクタ 563"/>
        <xdr:cNvCxnSpPr/>
      </xdr:nvCxnSpPr>
      <xdr:spPr>
        <a:xfrm flipV="1">
          <a:off x="21323300" y="1057960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93599</xdr:rowOff>
    </xdr:from>
    <xdr:to>
      <xdr:col>107</xdr:col>
      <xdr:colOff>101600</xdr:colOff>
      <xdr:row>62</xdr:row>
      <xdr:rowOff>23749</xdr:rowOff>
    </xdr:to>
    <xdr:sp macro="" textlink="">
      <xdr:nvSpPr>
        <xdr:cNvPr id="565" name="楕円 564"/>
        <xdr:cNvSpPr/>
      </xdr:nvSpPr>
      <xdr:spPr>
        <a:xfrm>
          <a:off x="20383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136779</xdr:rowOff>
    </xdr:from>
    <xdr:to>
      <xdr:col>111</xdr:col>
      <xdr:colOff>177800</xdr:colOff>
      <xdr:row>61</xdr:row>
      <xdr:rowOff>144399</xdr:rowOff>
    </xdr:to>
    <xdr:cxnSp macro="">
      <xdr:nvCxnSpPr>
        <xdr:cNvPr id="566" name="直線コネクタ 565"/>
        <xdr:cNvCxnSpPr/>
      </xdr:nvCxnSpPr>
      <xdr:spPr>
        <a:xfrm flipV="1">
          <a:off x="20434300" y="105952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103124</xdr:rowOff>
    </xdr:from>
    <xdr:to>
      <xdr:col>102</xdr:col>
      <xdr:colOff>165100</xdr:colOff>
      <xdr:row>62</xdr:row>
      <xdr:rowOff>33274</xdr:rowOff>
    </xdr:to>
    <xdr:sp macro="" textlink="">
      <xdr:nvSpPr>
        <xdr:cNvPr id="567" name="楕円 566"/>
        <xdr:cNvSpPr/>
      </xdr:nvSpPr>
      <xdr:spPr>
        <a:xfrm>
          <a:off x="1949450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144399</xdr:rowOff>
    </xdr:from>
    <xdr:to>
      <xdr:col>107</xdr:col>
      <xdr:colOff>50800</xdr:colOff>
      <xdr:row>61</xdr:row>
      <xdr:rowOff>153924</xdr:rowOff>
    </xdr:to>
    <xdr:cxnSp macro="">
      <xdr:nvCxnSpPr>
        <xdr:cNvPr id="568" name="直線コネクタ 567"/>
        <xdr:cNvCxnSpPr/>
      </xdr:nvCxnSpPr>
      <xdr:spPr>
        <a:xfrm flipV="1">
          <a:off x="19545300" y="1060284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32656</xdr:rowOff>
    </xdr:from>
    <xdr:ext cx="469744" cy="259045"/>
    <xdr:sp macro="" textlink="">
      <xdr:nvSpPr>
        <xdr:cNvPr id="572" name="n_1mainValue【学校施設】&#10;一人当たり面積"/>
        <xdr:cNvSpPr txBox="1"/>
      </xdr:nvSpPr>
      <xdr:spPr>
        <a:xfrm>
          <a:off x="210757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14876</xdr:rowOff>
    </xdr:from>
    <xdr:ext cx="469744" cy="259045"/>
    <xdr:sp macro="" textlink="">
      <xdr:nvSpPr>
        <xdr:cNvPr id="573" name="n_2mainValue【学校施設】&#10;一人当たり面積"/>
        <xdr:cNvSpPr txBox="1"/>
      </xdr:nvSpPr>
      <xdr:spPr>
        <a:xfrm>
          <a:off x="20199427"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49801</xdr:rowOff>
    </xdr:from>
    <xdr:ext cx="469744" cy="259045"/>
    <xdr:sp macro="" textlink="">
      <xdr:nvSpPr>
        <xdr:cNvPr id="574" name="n_3mainValue【学校施設】&#10;一人当たり面積"/>
        <xdr:cNvSpPr txBox="1"/>
      </xdr:nvSpPr>
      <xdr:spPr>
        <a:xfrm>
          <a:off x="19310427" y="103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132097</xdr:rowOff>
    </xdr:from>
    <xdr:ext cx="405111" cy="259045"/>
    <xdr:sp macro="" textlink="">
      <xdr:nvSpPr>
        <xdr:cNvPr id="604" name="【児童館】&#10;有形固定資産減価償却率平均値テキスト"/>
        <xdr:cNvSpPr txBox="1"/>
      </xdr:nvSpPr>
      <xdr:spPr>
        <a:xfrm>
          <a:off x="16357600" y="1367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14" name="楕円 613"/>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137177</xdr:rowOff>
    </xdr:from>
    <xdr:ext cx="405111" cy="259045"/>
    <xdr:sp macro="" textlink="">
      <xdr:nvSpPr>
        <xdr:cNvPr id="615" name="【児童館】&#10;有形固定資産減価償却率該当値テキスト"/>
        <xdr:cNvSpPr txBox="1"/>
      </xdr:nvSpPr>
      <xdr:spPr>
        <a:xfrm>
          <a:off x="1635760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616" name="楕円 615"/>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38100</xdr:rowOff>
    </xdr:to>
    <xdr:cxnSp macro="">
      <xdr:nvCxnSpPr>
        <xdr:cNvPr id="617" name="直線コネクタ 616"/>
        <xdr:cNvCxnSpPr/>
      </xdr:nvCxnSpPr>
      <xdr:spPr>
        <a:xfrm>
          <a:off x="15481300" y="138855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18" name="楕円 617"/>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41911</xdr:rowOff>
    </xdr:to>
    <xdr:cxnSp macro="">
      <xdr:nvCxnSpPr>
        <xdr:cNvPr id="619" name="直線コネクタ 618"/>
        <xdr:cNvCxnSpPr/>
      </xdr:nvCxnSpPr>
      <xdr:spPr>
        <a:xfrm flipV="1">
          <a:off x="14592300" y="138855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34925</xdr:rowOff>
    </xdr:from>
    <xdr:to>
      <xdr:col>72</xdr:col>
      <xdr:colOff>38100</xdr:colOff>
      <xdr:row>81</xdr:row>
      <xdr:rowOff>136525</xdr:rowOff>
    </xdr:to>
    <xdr:sp macro="" textlink="">
      <xdr:nvSpPr>
        <xdr:cNvPr id="620" name="楕円 619"/>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85725</xdr:rowOff>
    </xdr:to>
    <xdr:cxnSp macro="">
      <xdr:nvCxnSpPr>
        <xdr:cNvPr id="621" name="直線コネクタ 620"/>
        <xdr:cNvCxnSpPr/>
      </xdr:nvCxnSpPr>
      <xdr:spPr>
        <a:xfrm flipV="1">
          <a:off x="13703300" y="13929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625" name="n_1mainValue【児童館】&#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26" name="n_2mainValue【児童館】&#10;有形固定資産減価償却率"/>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153052</xdr:rowOff>
    </xdr:from>
    <xdr:ext cx="405111" cy="259045"/>
    <xdr:sp macro="" textlink="">
      <xdr:nvSpPr>
        <xdr:cNvPr id="627" name="n_3mainValue【児童館】&#10;有形固定資産減価償却率"/>
        <xdr:cNvSpPr txBox="1"/>
      </xdr:nvSpPr>
      <xdr:spPr>
        <a:xfrm>
          <a:off x="13500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656" name="【児童館】&#10;一人当たり面積平均値テキスト"/>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66" name="楕円 665"/>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667"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113030</xdr:rowOff>
    </xdr:from>
    <xdr:to>
      <xdr:col>112</xdr:col>
      <xdr:colOff>38100</xdr:colOff>
      <xdr:row>83</xdr:row>
      <xdr:rowOff>43180</xdr:rowOff>
    </xdr:to>
    <xdr:sp macro="" textlink="">
      <xdr:nvSpPr>
        <xdr:cNvPr id="668" name="楕円 667"/>
        <xdr:cNvSpPr/>
      </xdr:nvSpPr>
      <xdr:spPr>
        <a:xfrm>
          <a:off x="2127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163830</xdr:rowOff>
    </xdr:to>
    <xdr:cxnSp macro="">
      <xdr:nvCxnSpPr>
        <xdr:cNvPr id="669" name="直線コネクタ 668"/>
        <xdr:cNvCxnSpPr/>
      </xdr:nvCxnSpPr>
      <xdr:spPr>
        <a:xfrm flipV="1">
          <a:off x="21323300" y="14188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670" name="楕円 669"/>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163830</xdr:rowOff>
    </xdr:from>
    <xdr:to>
      <xdr:col>111</xdr:col>
      <xdr:colOff>177800</xdr:colOff>
      <xdr:row>83</xdr:row>
      <xdr:rowOff>0</xdr:rowOff>
    </xdr:to>
    <xdr:cxnSp macro="">
      <xdr:nvCxnSpPr>
        <xdr:cNvPr id="671" name="直線コネクタ 670"/>
        <xdr:cNvCxnSpPr/>
      </xdr:nvCxnSpPr>
      <xdr:spPr>
        <a:xfrm flipV="1">
          <a:off x="20434300" y="1422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128270</xdr:rowOff>
    </xdr:from>
    <xdr:to>
      <xdr:col>102</xdr:col>
      <xdr:colOff>165100</xdr:colOff>
      <xdr:row>83</xdr:row>
      <xdr:rowOff>58420</xdr:rowOff>
    </xdr:to>
    <xdr:sp macro="" textlink="">
      <xdr:nvSpPr>
        <xdr:cNvPr id="672" name="楕円 671"/>
        <xdr:cNvSpPr/>
      </xdr:nvSpPr>
      <xdr:spPr>
        <a:xfrm>
          <a:off x="19494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7620</xdr:rowOff>
    </xdr:to>
    <xdr:cxnSp macro="">
      <xdr:nvCxnSpPr>
        <xdr:cNvPr id="673" name="直線コネクタ 672"/>
        <xdr:cNvCxnSpPr/>
      </xdr:nvCxnSpPr>
      <xdr:spPr>
        <a:xfrm flipV="1">
          <a:off x="19545300" y="1423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74"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75" name="n_2aveValue【児童館】&#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76" name="n_3aveValue【児童館】&#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59707</xdr:rowOff>
    </xdr:from>
    <xdr:ext cx="469744" cy="259045"/>
    <xdr:sp macro="" textlink="">
      <xdr:nvSpPr>
        <xdr:cNvPr id="677" name="n_1mainValue【児童館】&#10;一人当たり面積"/>
        <xdr:cNvSpPr txBox="1"/>
      </xdr:nvSpPr>
      <xdr:spPr>
        <a:xfrm>
          <a:off x="21075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678" name="n_2mainValue【児童館】&#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74947</xdr:rowOff>
    </xdr:from>
    <xdr:ext cx="469744" cy="259045"/>
    <xdr:sp macro="" textlink="">
      <xdr:nvSpPr>
        <xdr:cNvPr id="679" name="n_3mainValue【児童館】&#10;一人当たり面積"/>
        <xdr:cNvSpPr txBox="1"/>
      </xdr:nvSpPr>
      <xdr:spPr>
        <a:xfrm>
          <a:off x="19310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05" name="直線コネクタ 704"/>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6"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7" name="直線コネクタ 706"/>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710"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11" name="フローチャート: 判断 710"/>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12" name="フローチャート: 判断 711"/>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13" name="フローチャート: 判断 712"/>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14" name="フローチャート: 判断 713"/>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720" name="楕円 719"/>
        <xdr:cNvSpPr/>
      </xdr:nvSpPr>
      <xdr:spPr>
        <a:xfrm>
          <a:off x="16268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90732</xdr:rowOff>
    </xdr:from>
    <xdr:ext cx="405111" cy="259045"/>
    <xdr:sp macro="" textlink="">
      <xdr:nvSpPr>
        <xdr:cNvPr id="721" name="【公民館】&#10;有形固定資産減価償却率該当値テキスト"/>
        <xdr:cNvSpPr txBox="1"/>
      </xdr:nvSpPr>
      <xdr:spPr>
        <a:xfrm>
          <a:off x="16357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722" name="楕円 721"/>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151312</xdr:rowOff>
    </xdr:to>
    <xdr:cxnSp macro="">
      <xdr:nvCxnSpPr>
        <xdr:cNvPr id="723" name="直線コネクタ 722"/>
        <xdr:cNvCxnSpPr/>
      </xdr:nvCxnSpPr>
      <xdr:spPr>
        <a:xfrm flipV="1">
          <a:off x="15481300" y="17435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724" name="楕円 723"/>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14151</xdr:rowOff>
    </xdr:to>
    <xdr:cxnSp macro="">
      <xdr:nvCxnSpPr>
        <xdr:cNvPr id="725" name="直線コネクタ 724"/>
        <xdr:cNvCxnSpPr/>
      </xdr:nvCxnSpPr>
      <xdr:spPr>
        <a:xfrm flipV="1">
          <a:off x="14592300" y="174677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169092</xdr:rowOff>
    </xdr:from>
    <xdr:to>
      <xdr:col>72</xdr:col>
      <xdr:colOff>38100</xdr:colOff>
      <xdr:row>102</xdr:row>
      <xdr:rowOff>99242</xdr:rowOff>
    </xdr:to>
    <xdr:sp macro="" textlink="">
      <xdr:nvSpPr>
        <xdr:cNvPr id="726" name="楕円 725"/>
        <xdr:cNvSpPr/>
      </xdr:nvSpPr>
      <xdr:spPr>
        <a:xfrm>
          <a:off x="13652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xdr:rowOff>
    </xdr:from>
    <xdr:to>
      <xdr:col>76</xdr:col>
      <xdr:colOff>114300</xdr:colOff>
      <xdr:row>102</xdr:row>
      <xdr:rowOff>48442</xdr:rowOff>
    </xdr:to>
    <xdr:cxnSp macro="">
      <xdr:nvCxnSpPr>
        <xdr:cNvPr id="727" name="直線コネクタ 726"/>
        <xdr:cNvCxnSpPr/>
      </xdr:nvCxnSpPr>
      <xdr:spPr>
        <a:xfrm flipV="1">
          <a:off x="13703300" y="175020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728"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729"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30"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47189</xdr:rowOff>
    </xdr:from>
    <xdr:ext cx="405111" cy="259045"/>
    <xdr:sp macro="" textlink="">
      <xdr:nvSpPr>
        <xdr:cNvPr id="731" name="n_1mainValue【公民館】&#10;有形固定資産減価償却率"/>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732" name="n_2mainValue【公民館】&#10;有形固定資産減価償却率"/>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115769</xdr:rowOff>
    </xdr:from>
    <xdr:ext cx="405111" cy="259045"/>
    <xdr:sp macro="" textlink="">
      <xdr:nvSpPr>
        <xdr:cNvPr id="733" name="n_3mainValue【公民館】&#10;有形固定資産減価償却率"/>
        <xdr:cNvSpPr txBox="1"/>
      </xdr:nvSpPr>
      <xdr:spPr>
        <a:xfrm>
          <a:off x="135007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9" name="直線コネクタ 758"/>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1" name="直線コネクタ 76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6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63" name="直線コネクタ 76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64"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65" name="フローチャート: 判断 76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6" name="フローチャート: 判断 76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7" name="フローチャート: 判断 76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8" name="フローチャート: 判断 767"/>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167458</xdr:rowOff>
    </xdr:from>
    <xdr:to>
      <xdr:col>116</xdr:col>
      <xdr:colOff>114300</xdr:colOff>
      <xdr:row>107</xdr:row>
      <xdr:rowOff>97608</xdr:rowOff>
    </xdr:to>
    <xdr:sp macro="" textlink="">
      <xdr:nvSpPr>
        <xdr:cNvPr id="774" name="楕円 773"/>
        <xdr:cNvSpPr/>
      </xdr:nvSpPr>
      <xdr:spPr>
        <a:xfrm>
          <a:off x="22110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145885</xdr:rowOff>
    </xdr:from>
    <xdr:ext cx="469744" cy="259045"/>
    <xdr:sp macro="" textlink="">
      <xdr:nvSpPr>
        <xdr:cNvPr id="775" name="【公民館】&#10;一人当たり面積該当値テキスト"/>
        <xdr:cNvSpPr txBox="1"/>
      </xdr:nvSpPr>
      <xdr:spPr>
        <a:xfrm>
          <a:off x="22199600"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776" name="楕円 775"/>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46808</xdr:rowOff>
    </xdr:from>
    <xdr:to>
      <xdr:col>116</xdr:col>
      <xdr:colOff>63500</xdr:colOff>
      <xdr:row>107</xdr:row>
      <xdr:rowOff>51707</xdr:rowOff>
    </xdr:to>
    <xdr:cxnSp macro="">
      <xdr:nvCxnSpPr>
        <xdr:cNvPr id="777" name="直線コネクタ 776"/>
        <xdr:cNvCxnSpPr/>
      </xdr:nvCxnSpPr>
      <xdr:spPr>
        <a:xfrm flipV="1">
          <a:off x="21323300" y="1839195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778" name="楕円 777"/>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54973</xdr:rowOff>
    </xdr:to>
    <xdr:cxnSp macro="">
      <xdr:nvCxnSpPr>
        <xdr:cNvPr id="779" name="直線コネクタ 778"/>
        <xdr:cNvCxnSpPr/>
      </xdr:nvCxnSpPr>
      <xdr:spPr>
        <a:xfrm flipV="1">
          <a:off x="20434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80" name="楕円 779"/>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58238</xdr:rowOff>
    </xdr:to>
    <xdr:cxnSp macro="">
      <xdr:nvCxnSpPr>
        <xdr:cNvPr id="781" name="直線コネクタ 780"/>
        <xdr:cNvCxnSpPr/>
      </xdr:nvCxnSpPr>
      <xdr:spPr>
        <a:xfrm flipV="1">
          <a:off x="19545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82"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83"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84"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785" name="n_1mainValue【公民館】&#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786" name="n_2mainValue【公民館】&#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787" name="n_3mainValue【公民館】&#10;一人当たり面積"/>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類似団体と比較して有形固定資産減価償却率が高くなっている施設は、認定子ども園・幼稚園・保育所、学校施設、</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2" name="楕円 71"/>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3" name="【図書館】&#10;有形固定資産減価償却率該当値テキスト"/>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4" name="楕円 73"/>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5" name="直線コネクタ 74"/>
        <xdr:cNvCxnSpPr/>
      </xdr:nvCxnSpPr>
      <xdr:spPr>
        <a:xfrm flipV="1">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6" name="楕円 75"/>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7" name="直線コネクタ 76"/>
        <xdr:cNvCxnSpPr/>
      </xdr:nvCxnSpPr>
      <xdr:spPr>
        <a:xfrm flipV="1">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78" name="楕円 77"/>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79" name="直線コネクタ 78"/>
        <xdr:cNvCxnSpPr/>
      </xdr:nvCxnSpPr>
      <xdr:spPr>
        <a:xfrm flipV="1">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3"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4"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5"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6" name="【図書館】&#10;一人当たり面積平均値テキスト"/>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30299</xdr:rowOff>
    </xdr:from>
    <xdr:to>
      <xdr:col>55</xdr:col>
      <xdr:colOff>50800</xdr:colOff>
      <xdr:row>41</xdr:row>
      <xdr:rowOff>131899</xdr:rowOff>
    </xdr:to>
    <xdr:sp macro="" textlink="">
      <xdr:nvSpPr>
        <xdr:cNvPr id="126" name="楕円 125"/>
        <xdr:cNvSpPr/>
      </xdr:nvSpPr>
      <xdr:spPr>
        <a:xfrm>
          <a:off x="10426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8726</xdr:rowOff>
    </xdr:from>
    <xdr:ext cx="469744" cy="259045"/>
    <xdr:sp macro="" textlink="">
      <xdr:nvSpPr>
        <xdr:cNvPr id="127" name="【図書館】&#10;一人当たり面積該当値テキスト"/>
        <xdr:cNvSpPr txBox="1"/>
      </xdr:nvSpPr>
      <xdr:spPr>
        <a:xfrm>
          <a:off x="10515600"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28" name="楕円 127"/>
        <xdr:cNvSpPr/>
      </xdr:nvSpPr>
      <xdr:spPr>
        <a:xfrm>
          <a:off x="9588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81099</xdr:rowOff>
    </xdr:from>
    <xdr:to>
      <xdr:col>55</xdr:col>
      <xdr:colOff>0</xdr:colOff>
      <xdr:row>41</xdr:row>
      <xdr:rowOff>84365</xdr:rowOff>
    </xdr:to>
    <xdr:cxnSp macro="">
      <xdr:nvCxnSpPr>
        <xdr:cNvPr id="129" name="直線コネクタ 128"/>
        <xdr:cNvCxnSpPr/>
      </xdr:nvCxnSpPr>
      <xdr:spPr>
        <a:xfrm flipV="1">
          <a:off x="9639300" y="71105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33565</xdr:rowOff>
    </xdr:from>
    <xdr:to>
      <xdr:col>46</xdr:col>
      <xdr:colOff>38100</xdr:colOff>
      <xdr:row>41</xdr:row>
      <xdr:rowOff>135165</xdr:rowOff>
    </xdr:to>
    <xdr:sp macro="" textlink="">
      <xdr:nvSpPr>
        <xdr:cNvPr id="130" name="楕円 129"/>
        <xdr:cNvSpPr/>
      </xdr:nvSpPr>
      <xdr:spPr>
        <a:xfrm>
          <a:off x="8699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84365</xdr:rowOff>
    </xdr:to>
    <xdr:cxnSp macro="">
      <xdr:nvCxnSpPr>
        <xdr:cNvPr id="131" name="直線コネクタ 130"/>
        <xdr:cNvCxnSpPr/>
      </xdr:nvCxnSpPr>
      <xdr:spPr>
        <a:xfrm>
          <a:off x="8750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2" name="楕円 131"/>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84365</xdr:rowOff>
    </xdr:from>
    <xdr:to>
      <xdr:col>45</xdr:col>
      <xdr:colOff>177800</xdr:colOff>
      <xdr:row>41</xdr:row>
      <xdr:rowOff>87630</xdr:rowOff>
    </xdr:to>
    <xdr:cxnSp macro="">
      <xdr:nvCxnSpPr>
        <xdr:cNvPr id="133" name="直線コネクタ 132"/>
        <xdr:cNvCxnSpPr/>
      </xdr:nvCxnSpPr>
      <xdr:spPr>
        <a:xfrm flipV="1">
          <a:off x="7861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34" name="n_1aveValue【図書館】&#10;一人当たり面積"/>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5"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6"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126292</xdr:rowOff>
    </xdr:from>
    <xdr:ext cx="469744" cy="259045"/>
    <xdr:sp macro="" textlink="">
      <xdr:nvSpPr>
        <xdr:cNvPr id="137" name="n_1mainValue【図書館】&#10;一人当たり面積"/>
        <xdr:cNvSpPr txBox="1"/>
      </xdr:nvSpPr>
      <xdr:spPr>
        <a:xfrm>
          <a:off x="9391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126292</xdr:rowOff>
    </xdr:from>
    <xdr:ext cx="469744" cy="259045"/>
    <xdr:sp macro="" textlink="">
      <xdr:nvSpPr>
        <xdr:cNvPr id="138" name="n_2mainValue【図書館】&#10;一人当たり面積"/>
        <xdr:cNvSpPr txBox="1"/>
      </xdr:nvSpPr>
      <xdr:spPr>
        <a:xfrm>
          <a:off x="8515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39"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79" name="楕円 178"/>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80"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81" name="楕円 180"/>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110490</xdr:rowOff>
    </xdr:to>
    <xdr:cxnSp macro="">
      <xdr:nvCxnSpPr>
        <xdr:cNvPr id="182" name="直線コネクタ 181"/>
        <xdr:cNvCxnSpPr/>
      </xdr:nvCxnSpPr>
      <xdr:spPr>
        <a:xfrm flipV="1">
          <a:off x="3797300" y="10016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183" name="楕円 182"/>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158115</xdr:rowOff>
    </xdr:to>
    <xdr:cxnSp macro="">
      <xdr:nvCxnSpPr>
        <xdr:cNvPr id="184" name="直線コネクタ 183"/>
        <xdr:cNvCxnSpPr/>
      </xdr:nvCxnSpPr>
      <xdr:spPr>
        <a:xfrm flipV="1">
          <a:off x="2908300" y="100545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5" name="楕円 184"/>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158115</xdr:rowOff>
    </xdr:from>
    <xdr:to>
      <xdr:col>15</xdr:col>
      <xdr:colOff>50800</xdr:colOff>
      <xdr:row>59</xdr:row>
      <xdr:rowOff>34290</xdr:rowOff>
    </xdr:to>
    <xdr:cxnSp macro="">
      <xdr:nvCxnSpPr>
        <xdr:cNvPr id="186" name="直線コネクタ 185"/>
        <xdr:cNvCxnSpPr/>
      </xdr:nvCxnSpPr>
      <xdr:spPr>
        <a:xfrm flipV="1">
          <a:off x="2019300" y="101022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8"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9"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6367</xdr:rowOff>
    </xdr:from>
    <xdr:ext cx="405111" cy="259045"/>
    <xdr:sp macro="" textlink="">
      <xdr:nvSpPr>
        <xdr:cNvPr id="190" name="n_1mainValue【体育館・プール】&#10;有形固定資産減価償却率"/>
        <xdr:cNvSpPr txBox="1"/>
      </xdr:nvSpPr>
      <xdr:spPr>
        <a:xfrm>
          <a:off x="3582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53992</xdr:rowOff>
    </xdr:from>
    <xdr:ext cx="405111" cy="259045"/>
    <xdr:sp macro="" textlink="">
      <xdr:nvSpPr>
        <xdr:cNvPr id="191" name="n_2mainValue【体育館・プール】&#10;有形固定資産減価償却率"/>
        <xdr:cNvSpPr txBox="1"/>
      </xdr:nvSpPr>
      <xdr:spPr>
        <a:xfrm>
          <a:off x="2705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192" name="n_3mainValue【体育館・プール】&#10;有形固定資産減価償却率"/>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233" name="楕円 232"/>
        <xdr:cNvSpPr/>
      </xdr:nvSpPr>
      <xdr:spPr>
        <a:xfrm>
          <a:off x="10426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234" name="【体育館・プール】&#10;一人当たり面積該当値テキスト"/>
        <xdr:cNvSpPr txBox="1"/>
      </xdr:nvSpPr>
      <xdr:spPr>
        <a:xfrm>
          <a:off x="10515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83094</xdr:rowOff>
    </xdr:from>
    <xdr:to>
      <xdr:col>50</xdr:col>
      <xdr:colOff>165100</xdr:colOff>
      <xdr:row>63</xdr:row>
      <xdr:rowOff>13244</xdr:rowOff>
    </xdr:to>
    <xdr:sp macro="" textlink="">
      <xdr:nvSpPr>
        <xdr:cNvPr id="235" name="楕円 234"/>
        <xdr:cNvSpPr/>
      </xdr:nvSpPr>
      <xdr:spPr>
        <a:xfrm>
          <a:off x="958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133894</xdr:rowOff>
    </xdr:to>
    <xdr:cxnSp macro="">
      <xdr:nvCxnSpPr>
        <xdr:cNvPr id="236" name="直線コネクタ 235"/>
        <xdr:cNvCxnSpPr/>
      </xdr:nvCxnSpPr>
      <xdr:spPr>
        <a:xfrm flipV="1">
          <a:off x="9639300" y="107572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7" name="楕円 236"/>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133894</xdr:rowOff>
    </xdr:from>
    <xdr:to>
      <xdr:col>50</xdr:col>
      <xdr:colOff>114300</xdr:colOff>
      <xdr:row>62</xdr:row>
      <xdr:rowOff>137160</xdr:rowOff>
    </xdr:to>
    <xdr:cxnSp macro="">
      <xdr:nvCxnSpPr>
        <xdr:cNvPr id="238" name="直線コネクタ 237"/>
        <xdr:cNvCxnSpPr/>
      </xdr:nvCxnSpPr>
      <xdr:spPr>
        <a:xfrm flipV="1">
          <a:off x="8750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239" name="楕円 238"/>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140426</xdr:rowOff>
    </xdr:to>
    <xdr:cxnSp macro="">
      <xdr:nvCxnSpPr>
        <xdr:cNvPr id="240" name="直線コネクタ 239"/>
        <xdr:cNvCxnSpPr/>
      </xdr:nvCxnSpPr>
      <xdr:spPr>
        <a:xfrm flipV="1">
          <a:off x="7861300" y="1076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4371</xdr:rowOff>
    </xdr:from>
    <xdr:ext cx="469744" cy="259045"/>
    <xdr:sp macro="" textlink="">
      <xdr:nvSpPr>
        <xdr:cNvPr id="244" name="n_1mainValue【体育館・プール】&#10;一人当たり面積"/>
        <xdr:cNvSpPr txBox="1"/>
      </xdr:nvSpPr>
      <xdr:spPr>
        <a:xfrm>
          <a:off x="9391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5"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246"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7" name="直線コネクタ 286"/>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8"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9" name="直線コネクタ 288"/>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90"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91" name="直線コネクタ 290"/>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292" name="【市民会館】&#10;有形固定資産減価償却率平均値テキスト"/>
        <xdr:cNvSpPr txBox="1"/>
      </xdr:nvSpPr>
      <xdr:spPr>
        <a:xfrm>
          <a:off x="46736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3" name="フローチャート: 判断 292"/>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4" name="フローチャート: 判断 29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295" name="フローチャート: 判断 294"/>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114936</xdr:rowOff>
    </xdr:from>
    <xdr:to>
      <xdr:col>24</xdr:col>
      <xdr:colOff>114300</xdr:colOff>
      <xdr:row>108</xdr:row>
      <xdr:rowOff>45086</xdr:rowOff>
    </xdr:to>
    <xdr:sp macro="" textlink="">
      <xdr:nvSpPr>
        <xdr:cNvPr id="302" name="楕円 301"/>
        <xdr:cNvSpPr/>
      </xdr:nvSpPr>
      <xdr:spPr>
        <a:xfrm>
          <a:off x="45847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29863</xdr:rowOff>
    </xdr:from>
    <xdr:ext cx="405111" cy="259045"/>
    <xdr:sp macro="" textlink="">
      <xdr:nvSpPr>
        <xdr:cNvPr id="303" name="【市民会館】&#10;有形固定資産減価償却率該当値テキスト"/>
        <xdr:cNvSpPr txBox="1"/>
      </xdr:nvSpPr>
      <xdr:spPr>
        <a:xfrm>
          <a:off x="4673600" y="1837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153036</xdr:rowOff>
    </xdr:from>
    <xdr:to>
      <xdr:col>20</xdr:col>
      <xdr:colOff>38100</xdr:colOff>
      <xdr:row>108</xdr:row>
      <xdr:rowOff>83186</xdr:rowOff>
    </xdr:to>
    <xdr:sp macro="" textlink="">
      <xdr:nvSpPr>
        <xdr:cNvPr id="304" name="楕円 303"/>
        <xdr:cNvSpPr/>
      </xdr:nvSpPr>
      <xdr:spPr>
        <a:xfrm>
          <a:off x="3746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165736</xdr:rowOff>
    </xdr:from>
    <xdr:to>
      <xdr:col>24</xdr:col>
      <xdr:colOff>63500</xdr:colOff>
      <xdr:row>108</xdr:row>
      <xdr:rowOff>32386</xdr:rowOff>
    </xdr:to>
    <xdr:cxnSp macro="">
      <xdr:nvCxnSpPr>
        <xdr:cNvPr id="305" name="直線コネクタ 304"/>
        <xdr:cNvCxnSpPr/>
      </xdr:nvCxnSpPr>
      <xdr:spPr>
        <a:xfrm flipV="1">
          <a:off x="3797300" y="185108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21589</xdr:rowOff>
    </xdr:from>
    <xdr:to>
      <xdr:col>15</xdr:col>
      <xdr:colOff>101600</xdr:colOff>
      <xdr:row>108</xdr:row>
      <xdr:rowOff>123189</xdr:rowOff>
    </xdr:to>
    <xdr:sp macro="" textlink="">
      <xdr:nvSpPr>
        <xdr:cNvPr id="306" name="楕円 305"/>
        <xdr:cNvSpPr/>
      </xdr:nvSpPr>
      <xdr:spPr>
        <a:xfrm>
          <a:off x="2857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32386</xdr:rowOff>
    </xdr:from>
    <xdr:to>
      <xdr:col>19</xdr:col>
      <xdr:colOff>177800</xdr:colOff>
      <xdr:row>108</xdr:row>
      <xdr:rowOff>72389</xdr:rowOff>
    </xdr:to>
    <xdr:cxnSp macro="">
      <xdr:nvCxnSpPr>
        <xdr:cNvPr id="307" name="直線コネクタ 306"/>
        <xdr:cNvCxnSpPr/>
      </xdr:nvCxnSpPr>
      <xdr:spPr>
        <a:xfrm flipV="1">
          <a:off x="2908300" y="18548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59689</xdr:rowOff>
    </xdr:from>
    <xdr:to>
      <xdr:col>10</xdr:col>
      <xdr:colOff>165100</xdr:colOff>
      <xdr:row>108</xdr:row>
      <xdr:rowOff>161289</xdr:rowOff>
    </xdr:to>
    <xdr:sp macro="" textlink="">
      <xdr:nvSpPr>
        <xdr:cNvPr id="308" name="楕円 307"/>
        <xdr:cNvSpPr/>
      </xdr:nvSpPr>
      <xdr:spPr>
        <a:xfrm>
          <a:off x="1968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72389</xdr:rowOff>
    </xdr:from>
    <xdr:to>
      <xdr:col>15</xdr:col>
      <xdr:colOff>50800</xdr:colOff>
      <xdr:row>108</xdr:row>
      <xdr:rowOff>110489</xdr:rowOff>
    </xdr:to>
    <xdr:cxnSp macro="">
      <xdr:nvCxnSpPr>
        <xdr:cNvPr id="309" name="直線コネクタ 308"/>
        <xdr:cNvCxnSpPr/>
      </xdr:nvCxnSpPr>
      <xdr:spPr>
        <a:xfrm flipV="1">
          <a:off x="2019300" y="18588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10"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311"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12" name="n_3aveValue【市民会館】&#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74313</xdr:rowOff>
    </xdr:from>
    <xdr:ext cx="405111" cy="259045"/>
    <xdr:sp macro="" textlink="">
      <xdr:nvSpPr>
        <xdr:cNvPr id="313" name="n_1mainValue【市民会館】&#10;有形固定資産減価償却率"/>
        <xdr:cNvSpPr txBox="1"/>
      </xdr:nvSpPr>
      <xdr:spPr>
        <a:xfrm>
          <a:off x="35820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114316</xdr:rowOff>
    </xdr:from>
    <xdr:ext cx="405111" cy="259045"/>
    <xdr:sp macro="" textlink="">
      <xdr:nvSpPr>
        <xdr:cNvPr id="314" name="n_2mainValue【市民会館】&#10;有形固定資産減価償却率"/>
        <xdr:cNvSpPr txBox="1"/>
      </xdr:nvSpPr>
      <xdr:spPr>
        <a:xfrm>
          <a:off x="27057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152416</xdr:rowOff>
    </xdr:from>
    <xdr:ext cx="405111" cy="259045"/>
    <xdr:sp macro="" textlink="">
      <xdr:nvSpPr>
        <xdr:cNvPr id="315" name="n_3mainValue【市民会館】&#10;有形固定資産減価償却率"/>
        <xdr:cNvSpPr txBox="1"/>
      </xdr:nvSpPr>
      <xdr:spPr>
        <a:xfrm>
          <a:off x="1816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41" name="直線コネクタ 340"/>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42"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43" name="直線コネクタ 342"/>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44"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45" name="直線コネクタ 344"/>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346" name="【市民会館】&#10;一人当たり面積平均値テキスト"/>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47" name="フローチャート: 判断 346"/>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48" name="フローチャート: 判断 347"/>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49" name="フローチャート: 判断 348"/>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350" name="フローチャート: 判断 349"/>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42273</xdr:rowOff>
    </xdr:from>
    <xdr:to>
      <xdr:col>55</xdr:col>
      <xdr:colOff>50800</xdr:colOff>
      <xdr:row>107</xdr:row>
      <xdr:rowOff>143873</xdr:rowOff>
    </xdr:to>
    <xdr:sp macro="" textlink="">
      <xdr:nvSpPr>
        <xdr:cNvPr id="356" name="楕円 355"/>
        <xdr:cNvSpPr/>
      </xdr:nvSpPr>
      <xdr:spPr>
        <a:xfrm>
          <a:off x="104267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20700</xdr:rowOff>
    </xdr:from>
    <xdr:ext cx="469744" cy="259045"/>
    <xdr:sp macro="" textlink="">
      <xdr:nvSpPr>
        <xdr:cNvPr id="357" name="【市民会館】&#10;一人当たり面積該当値テキスト"/>
        <xdr:cNvSpPr txBox="1"/>
      </xdr:nvSpPr>
      <xdr:spPr>
        <a:xfrm>
          <a:off x="10515600" y="183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47716</xdr:rowOff>
    </xdr:from>
    <xdr:to>
      <xdr:col>50</xdr:col>
      <xdr:colOff>165100</xdr:colOff>
      <xdr:row>107</xdr:row>
      <xdr:rowOff>149316</xdr:rowOff>
    </xdr:to>
    <xdr:sp macro="" textlink="">
      <xdr:nvSpPr>
        <xdr:cNvPr id="358" name="楕円 357"/>
        <xdr:cNvSpPr/>
      </xdr:nvSpPr>
      <xdr:spPr>
        <a:xfrm>
          <a:off x="9588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93073</xdr:rowOff>
    </xdr:from>
    <xdr:to>
      <xdr:col>55</xdr:col>
      <xdr:colOff>0</xdr:colOff>
      <xdr:row>107</xdr:row>
      <xdr:rowOff>98516</xdr:rowOff>
    </xdr:to>
    <xdr:cxnSp macro="">
      <xdr:nvCxnSpPr>
        <xdr:cNvPr id="359" name="直線コネクタ 358"/>
        <xdr:cNvCxnSpPr/>
      </xdr:nvCxnSpPr>
      <xdr:spPr>
        <a:xfrm flipV="1">
          <a:off x="9639300" y="1843822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50981</xdr:rowOff>
    </xdr:from>
    <xdr:to>
      <xdr:col>46</xdr:col>
      <xdr:colOff>38100</xdr:colOff>
      <xdr:row>107</xdr:row>
      <xdr:rowOff>152581</xdr:rowOff>
    </xdr:to>
    <xdr:sp macro="" textlink="">
      <xdr:nvSpPr>
        <xdr:cNvPr id="360" name="楕円 359"/>
        <xdr:cNvSpPr/>
      </xdr:nvSpPr>
      <xdr:spPr>
        <a:xfrm>
          <a:off x="86995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98516</xdr:rowOff>
    </xdr:from>
    <xdr:to>
      <xdr:col>50</xdr:col>
      <xdr:colOff>114300</xdr:colOff>
      <xdr:row>107</xdr:row>
      <xdr:rowOff>101781</xdr:rowOff>
    </xdr:to>
    <xdr:cxnSp macro="">
      <xdr:nvCxnSpPr>
        <xdr:cNvPr id="361" name="直線コネクタ 360"/>
        <xdr:cNvCxnSpPr/>
      </xdr:nvCxnSpPr>
      <xdr:spPr>
        <a:xfrm flipV="1">
          <a:off x="8750300" y="184436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54248</xdr:rowOff>
    </xdr:from>
    <xdr:to>
      <xdr:col>41</xdr:col>
      <xdr:colOff>101600</xdr:colOff>
      <xdr:row>107</xdr:row>
      <xdr:rowOff>155848</xdr:rowOff>
    </xdr:to>
    <xdr:sp macro="" textlink="">
      <xdr:nvSpPr>
        <xdr:cNvPr id="362" name="楕円 361"/>
        <xdr:cNvSpPr/>
      </xdr:nvSpPr>
      <xdr:spPr>
        <a:xfrm>
          <a:off x="78105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101781</xdr:rowOff>
    </xdr:from>
    <xdr:to>
      <xdr:col>45</xdr:col>
      <xdr:colOff>177800</xdr:colOff>
      <xdr:row>107</xdr:row>
      <xdr:rowOff>105048</xdr:rowOff>
    </xdr:to>
    <xdr:cxnSp macro="">
      <xdr:nvCxnSpPr>
        <xdr:cNvPr id="363" name="直線コネクタ 362"/>
        <xdr:cNvCxnSpPr/>
      </xdr:nvCxnSpPr>
      <xdr:spPr>
        <a:xfrm flipV="1">
          <a:off x="7861300" y="184469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364"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65"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155683</xdr:rowOff>
    </xdr:from>
    <xdr:ext cx="469744" cy="259045"/>
    <xdr:sp macro="" textlink="">
      <xdr:nvSpPr>
        <xdr:cNvPr id="366" name="n_3aveValue【市民会館】&#10;一人当たり面積"/>
        <xdr:cNvSpPr txBox="1"/>
      </xdr:nvSpPr>
      <xdr:spPr>
        <a:xfrm>
          <a:off x="7626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140443</xdr:rowOff>
    </xdr:from>
    <xdr:ext cx="469744" cy="259045"/>
    <xdr:sp macro="" textlink="">
      <xdr:nvSpPr>
        <xdr:cNvPr id="367" name="n_1mainValue【市民会館】&#10;一人当たり面積"/>
        <xdr:cNvSpPr txBox="1"/>
      </xdr:nvSpPr>
      <xdr:spPr>
        <a:xfrm>
          <a:off x="9391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143708</xdr:rowOff>
    </xdr:from>
    <xdr:ext cx="469744" cy="259045"/>
    <xdr:sp macro="" textlink="">
      <xdr:nvSpPr>
        <xdr:cNvPr id="368" name="n_2mainValue【市民会館】&#10;一人当たり面積"/>
        <xdr:cNvSpPr txBox="1"/>
      </xdr:nvSpPr>
      <xdr:spPr>
        <a:xfrm>
          <a:off x="8515427"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925</xdr:rowOff>
    </xdr:from>
    <xdr:ext cx="469744" cy="259045"/>
    <xdr:sp macro="" textlink="">
      <xdr:nvSpPr>
        <xdr:cNvPr id="369" name="n_3mainValue【市民会館】&#10;一人当たり面積"/>
        <xdr:cNvSpPr txBox="1"/>
      </xdr:nvSpPr>
      <xdr:spPr>
        <a:xfrm>
          <a:off x="7626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95" name="直線コネクタ 394"/>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96"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7" name="直線コネクタ 396"/>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8"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9" name="直線コネクタ 398"/>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400"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01" name="フローチャート: 判断 400"/>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02" name="フローチャート: 判断 401"/>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03" name="フローチャート: 判断 402"/>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04" name="フローチャート: 判断 403"/>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10" name="楕円 409"/>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411" name="【一般廃棄物処理施設】&#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412" name="楕円 411"/>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71301</xdr:rowOff>
    </xdr:to>
    <xdr:cxnSp macro="">
      <xdr:nvCxnSpPr>
        <xdr:cNvPr id="413" name="直線コネクタ 412"/>
        <xdr:cNvCxnSpPr/>
      </xdr:nvCxnSpPr>
      <xdr:spPr>
        <a:xfrm flipV="1">
          <a:off x="15481300" y="66860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414" name="楕円 413"/>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159476</xdr:rowOff>
    </xdr:to>
    <xdr:cxnSp macro="">
      <xdr:nvCxnSpPr>
        <xdr:cNvPr id="415" name="直線コネクタ 414"/>
        <xdr:cNvCxnSpPr/>
      </xdr:nvCxnSpPr>
      <xdr:spPr>
        <a:xfrm flipV="1">
          <a:off x="14592300" y="67578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416"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17"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8"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419"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420"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42" name="直線コネクタ 441"/>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43"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4" name="直線コネクタ 443"/>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5"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6" name="直線コネクタ 445"/>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47"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8" name="フローチャート: 判断 447"/>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9" name="フローチャート: 判断 448"/>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50" name="フローチャート: 判断 449"/>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51" name="フローチャート: 判断 450"/>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131772</xdr:rowOff>
    </xdr:from>
    <xdr:to>
      <xdr:col>116</xdr:col>
      <xdr:colOff>114300</xdr:colOff>
      <xdr:row>38</xdr:row>
      <xdr:rowOff>61922</xdr:rowOff>
    </xdr:to>
    <xdr:sp macro="" textlink="">
      <xdr:nvSpPr>
        <xdr:cNvPr id="457" name="楕円 456"/>
        <xdr:cNvSpPr/>
      </xdr:nvSpPr>
      <xdr:spPr>
        <a:xfrm>
          <a:off x="22110700" y="6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154649</xdr:rowOff>
    </xdr:from>
    <xdr:ext cx="599010" cy="259045"/>
    <xdr:sp macro="" textlink="">
      <xdr:nvSpPr>
        <xdr:cNvPr id="458" name="【一般廃棄物処理施設】&#10;一人当たり有形固定資産（償却資産）額該当値テキスト"/>
        <xdr:cNvSpPr txBox="1"/>
      </xdr:nvSpPr>
      <xdr:spPr>
        <a:xfrm>
          <a:off x="22199600" y="632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146951</xdr:rowOff>
    </xdr:from>
    <xdr:to>
      <xdr:col>112</xdr:col>
      <xdr:colOff>38100</xdr:colOff>
      <xdr:row>38</xdr:row>
      <xdr:rowOff>77101</xdr:rowOff>
    </xdr:to>
    <xdr:sp macro="" textlink="">
      <xdr:nvSpPr>
        <xdr:cNvPr id="459" name="楕円 458"/>
        <xdr:cNvSpPr/>
      </xdr:nvSpPr>
      <xdr:spPr>
        <a:xfrm>
          <a:off x="21272500" y="64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11122</xdr:rowOff>
    </xdr:from>
    <xdr:to>
      <xdr:col>116</xdr:col>
      <xdr:colOff>63500</xdr:colOff>
      <xdr:row>38</xdr:row>
      <xdr:rowOff>26301</xdr:rowOff>
    </xdr:to>
    <xdr:cxnSp macro="">
      <xdr:nvCxnSpPr>
        <xdr:cNvPr id="460" name="直線コネクタ 459"/>
        <xdr:cNvCxnSpPr/>
      </xdr:nvCxnSpPr>
      <xdr:spPr>
        <a:xfrm flipV="1">
          <a:off x="21323300" y="6526222"/>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5928</xdr:rowOff>
    </xdr:from>
    <xdr:to>
      <xdr:col>107</xdr:col>
      <xdr:colOff>101600</xdr:colOff>
      <xdr:row>38</xdr:row>
      <xdr:rowOff>107528</xdr:rowOff>
    </xdr:to>
    <xdr:sp macro="" textlink="">
      <xdr:nvSpPr>
        <xdr:cNvPr id="461" name="楕円 460"/>
        <xdr:cNvSpPr/>
      </xdr:nvSpPr>
      <xdr:spPr>
        <a:xfrm>
          <a:off x="20383500" y="65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26301</xdr:rowOff>
    </xdr:from>
    <xdr:to>
      <xdr:col>111</xdr:col>
      <xdr:colOff>177800</xdr:colOff>
      <xdr:row>38</xdr:row>
      <xdr:rowOff>56728</xdr:rowOff>
    </xdr:to>
    <xdr:cxnSp macro="">
      <xdr:nvCxnSpPr>
        <xdr:cNvPr id="462" name="直線コネクタ 461"/>
        <xdr:cNvCxnSpPr/>
      </xdr:nvCxnSpPr>
      <xdr:spPr>
        <a:xfrm flipV="1">
          <a:off x="20434300" y="6541401"/>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463"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464"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5"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93628</xdr:rowOff>
    </xdr:from>
    <xdr:ext cx="599010" cy="259045"/>
    <xdr:sp macro="" textlink="">
      <xdr:nvSpPr>
        <xdr:cNvPr id="466" name="n_1mainValue【一般廃棄物処理施設】&#10;一人当たり有形固定資産（償却資産）額"/>
        <xdr:cNvSpPr txBox="1"/>
      </xdr:nvSpPr>
      <xdr:spPr>
        <a:xfrm>
          <a:off x="21011095" y="62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124055</xdr:rowOff>
    </xdr:from>
    <xdr:ext cx="599010" cy="259045"/>
    <xdr:sp macro="" textlink="">
      <xdr:nvSpPr>
        <xdr:cNvPr id="467" name="n_2mainValue【一般廃棄物処理施設】&#10;一人当たり有形固定資産（償却資産）額"/>
        <xdr:cNvSpPr txBox="1"/>
      </xdr:nvSpPr>
      <xdr:spPr>
        <a:xfrm>
          <a:off x="20134795" y="629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9" name="直線コネクタ 508"/>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0"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1" name="直線コネクタ 510"/>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2"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3" name="直線コネクタ 512"/>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5" name="フローチャート: 判断 51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6" name="フローチャート: 判断 515"/>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17" name="フローチャート: 判断 516"/>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18" name="フローチャート: 判断 517"/>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29755</xdr:rowOff>
    </xdr:from>
    <xdr:to>
      <xdr:col>85</xdr:col>
      <xdr:colOff>177800</xdr:colOff>
      <xdr:row>80</xdr:row>
      <xdr:rowOff>131355</xdr:rowOff>
    </xdr:to>
    <xdr:sp macro="" textlink="">
      <xdr:nvSpPr>
        <xdr:cNvPr id="524" name="楕円 523"/>
        <xdr:cNvSpPr/>
      </xdr:nvSpPr>
      <xdr:spPr>
        <a:xfrm>
          <a:off x="16268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52632</xdr:rowOff>
    </xdr:from>
    <xdr:ext cx="405111" cy="259045"/>
    <xdr:sp macro="" textlink="">
      <xdr:nvSpPr>
        <xdr:cNvPr id="525" name="【消防施設】&#10;有形固定資産減価償却率該当値テキスト"/>
        <xdr:cNvSpPr txBox="1"/>
      </xdr:nvSpPr>
      <xdr:spPr>
        <a:xfrm>
          <a:off x="16357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526" name="楕円 525"/>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80555</xdr:rowOff>
    </xdr:from>
    <xdr:to>
      <xdr:col>85</xdr:col>
      <xdr:colOff>127000</xdr:colOff>
      <xdr:row>80</xdr:row>
      <xdr:rowOff>165463</xdr:rowOff>
    </xdr:to>
    <xdr:cxnSp macro="">
      <xdr:nvCxnSpPr>
        <xdr:cNvPr id="527" name="直線コネクタ 526"/>
        <xdr:cNvCxnSpPr/>
      </xdr:nvCxnSpPr>
      <xdr:spPr>
        <a:xfrm flipV="1">
          <a:off x="15481300" y="13796555"/>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528" name="楕円 527"/>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83820</xdr:rowOff>
    </xdr:to>
    <xdr:cxnSp macro="">
      <xdr:nvCxnSpPr>
        <xdr:cNvPr id="529" name="直線コネクタ 528"/>
        <xdr:cNvCxnSpPr/>
      </xdr:nvCxnSpPr>
      <xdr:spPr>
        <a:xfrm flipV="1">
          <a:off x="14592300" y="1388146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530" name="楕円 529"/>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93618</xdr:rowOff>
    </xdr:from>
    <xdr:to>
      <xdr:col>76</xdr:col>
      <xdr:colOff>114300</xdr:colOff>
      <xdr:row>81</xdr:row>
      <xdr:rowOff>83820</xdr:rowOff>
    </xdr:to>
    <xdr:cxnSp macro="">
      <xdr:nvCxnSpPr>
        <xdr:cNvPr id="531" name="直線コネクタ 530"/>
        <xdr:cNvCxnSpPr/>
      </xdr:nvCxnSpPr>
      <xdr:spPr>
        <a:xfrm>
          <a:off x="13703300" y="13809618"/>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32"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533"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534" name="n_3aveValue【消防施設】&#10;有形固定資産減価償却率"/>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535" name="n_1mainValue【消防施設】&#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536" name="n_2mainValue【消防施設】&#10;有形固定資産減価償却率"/>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537"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9" name="直線コネクタ 558"/>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0"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1" name="直線コネクタ 560"/>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2"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3" name="直線コネクタ 562"/>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4"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5" name="フローチャート: 判断 564"/>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6" name="フローチャート: 判断 56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67" name="フローチャート: 判断 56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68" name="フローチャート: 判断 567"/>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74" name="楕円 57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575"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576" name="楕円 575"/>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577" name="直線コネクタ 576"/>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62737</xdr:rowOff>
    </xdr:from>
    <xdr:to>
      <xdr:col>107</xdr:col>
      <xdr:colOff>101600</xdr:colOff>
      <xdr:row>84</xdr:row>
      <xdr:rowOff>164337</xdr:rowOff>
    </xdr:to>
    <xdr:sp macro="" textlink="">
      <xdr:nvSpPr>
        <xdr:cNvPr id="578" name="楕円 577"/>
        <xdr:cNvSpPr/>
      </xdr:nvSpPr>
      <xdr:spPr>
        <a:xfrm>
          <a:off x="20383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113537</xdr:rowOff>
    </xdr:to>
    <xdr:cxnSp macro="">
      <xdr:nvCxnSpPr>
        <xdr:cNvPr id="579" name="直線コネクタ 578"/>
        <xdr:cNvCxnSpPr/>
      </xdr:nvCxnSpPr>
      <xdr:spPr>
        <a:xfrm flipV="1">
          <a:off x="20434300" y="1451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xdr:rowOff>
    </xdr:from>
    <xdr:to>
      <xdr:col>102</xdr:col>
      <xdr:colOff>165100</xdr:colOff>
      <xdr:row>85</xdr:row>
      <xdr:rowOff>116332</xdr:rowOff>
    </xdr:to>
    <xdr:sp macro="" textlink="">
      <xdr:nvSpPr>
        <xdr:cNvPr id="580" name="楕円 579"/>
        <xdr:cNvSpPr/>
      </xdr:nvSpPr>
      <xdr:spPr>
        <a:xfrm>
          <a:off x="19494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113537</xdr:rowOff>
    </xdr:from>
    <xdr:to>
      <xdr:col>107</xdr:col>
      <xdr:colOff>50800</xdr:colOff>
      <xdr:row>85</xdr:row>
      <xdr:rowOff>65532</xdr:rowOff>
    </xdr:to>
    <xdr:cxnSp macro="">
      <xdr:nvCxnSpPr>
        <xdr:cNvPr id="581" name="直線コネクタ 580"/>
        <xdr:cNvCxnSpPr/>
      </xdr:nvCxnSpPr>
      <xdr:spPr>
        <a:xfrm flipV="1">
          <a:off x="19545300" y="1451533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8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83"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584"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585"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155464</xdr:rowOff>
    </xdr:from>
    <xdr:ext cx="469744" cy="259045"/>
    <xdr:sp macro="" textlink="">
      <xdr:nvSpPr>
        <xdr:cNvPr id="586" name="n_2mainValue【消防施設】&#10;一人当たり面積"/>
        <xdr:cNvSpPr txBox="1"/>
      </xdr:nvSpPr>
      <xdr:spPr>
        <a:xfrm>
          <a:off x="20199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107459</xdr:rowOff>
    </xdr:from>
    <xdr:ext cx="469744" cy="259045"/>
    <xdr:sp macro="" textlink="">
      <xdr:nvSpPr>
        <xdr:cNvPr id="587" name="n_3mainValue【消防施設】&#10;一人当たり面積"/>
        <xdr:cNvSpPr txBox="1"/>
      </xdr:nvSpPr>
      <xdr:spPr>
        <a:xfrm>
          <a:off x="19310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3" name="直線コネクタ 612"/>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4"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5" name="直線コネクタ 61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18"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9" name="フローチャート: 判断 618"/>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0" name="フローチャート: 判断 61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21" name="フローチャート: 判断 620"/>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22" name="フローチャート: 判断 621"/>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628" name="楕円 627"/>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629" name="【庁舎】&#10;有形固定資産減価償却率該当値テキスト"/>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170724</xdr:rowOff>
    </xdr:from>
    <xdr:to>
      <xdr:col>81</xdr:col>
      <xdr:colOff>101600</xdr:colOff>
      <xdr:row>101</xdr:row>
      <xdr:rowOff>100874</xdr:rowOff>
    </xdr:to>
    <xdr:sp macro="" textlink="">
      <xdr:nvSpPr>
        <xdr:cNvPr id="630" name="楕円 629"/>
        <xdr:cNvSpPr/>
      </xdr:nvSpPr>
      <xdr:spPr>
        <a:xfrm>
          <a:off x="15430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50074</xdr:rowOff>
    </xdr:to>
    <xdr:cxnSp macro="">
      <xdr:nvCxnSpPr>
        <xdr:cNvPr id="631" name="直線コネクタ 630"/>
        <xdr:cNvCxnSpPr/>
      </xdr:nvCxnSpPr>
      <xdr:spPr>
        <a:xfrm flipV="1">
          <a:off x="15481300" y="173355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632" name="楕円 631"/>
        <xdr:cNvSpPr/>
      </xdr:nvSpPr>
      <xdr:spPr>
        <a:xfrm>
          <a:off x="14541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50074</xdr:rowOff>
    </xdr:from>
    <xdr:to>
      <xdr:col>81</xdr:col>
      <xdr:colOff>50800</xdr:colOff>
      <xdr:row>101</xdr:row>
      <xdr:rowOff>81099</xdr:rowOff>
    </xdr:to>
    <xdr:cxnSp macro="">
      <xdr:nvCxnSpPr>
        <xdr:cNvPr id="633" name="直線コネクタ 632"/>
        <xdr:cNvCxnSpPr/>
      </xdr:nvCxnSpPr>
      <xdr:spPr>
        <a:xfrm flipV="1">
          <a:off x="14592300" y="173665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62956</xdr:rowOff>
    </xdr:from>
    <xdr:to>
      <xdr:col>72</xdr:col>
      <xdr:colOff>38100</xdr:colOff>
      <xdr:row>101</xdr:row>
      <xdr:rowOff>164556</xdr:rowOff>
    </xdr:to>
    <xdr:sp macro="" textlink="">
      <xdr:nvSpPr>
        <xdr:cNvPr id="634" name="楕円 633"/>
        <xdr:cNvSpPr/>
      </xdr:nvSpPr>
      <xdr:spPr>
        <a:xfrm>
          <a:off x="13652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81099</xdr:rowOff>
    </xdr:from>
    <xdr:to>
      <xdr:col>76</xdr:col>
      <xdr:colOff>114300</xdr:colOff>
      <xdr:row>101</xdr:row>
      <xdr:rowOff>113756</xdr:rowOff>
    </xdr:to>
    <xdr:cxnSp macro="">
      <xdr:nvCxnSpPr>
        <xdr:cNvPr id="635" name="直線コネクタ 634"/>
        <xdr:cNvCxnSpPr/>
      </xdr:nvCxnSpPr>
      <xdr:spPr>
        <a:xfrm flipV="1">
          <a:off x="13703300" y="17397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36"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637"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638"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117401</xdr:rowOff>
    </xdr:from>
    <xdr:ext cx="405111" cy="259045"/>
    <xdr:sp macro="" textlink="">
      <xdr:nvSpPr>
        <xdr:cNvPr id="639" name="n_1mainValue【庁舎】&#10;有形固定資産減価償却率"/>
        <xdr:cNvSpPr txBox="1"/>
      </xdr:nvSpPr>
      <xdr:spPr>
        <a:xfrm>
          <a:off x="152660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640" name="n_2mainValue【庁舎】&#10;有形固定資産減価償却率"/>
        <xdr:cNvSpPr txBox="1"/>
      </xdr:nvSpPr>
      <xdr:spPr>
        <a:xfrm>
          <a:off x="14389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9633</xdr:rowOff>
    </xdr:from>
    <xdr:ext cx="405111" cy="259045"/>
    <xdr:sp macro="" textlink="">
      <xdr:nvSpPr>
        <xdr:cNvPr id="641" name="n_3mainValue【庁舎】&#10;有形固定資産減価償却率"/>
        <xdr:cNvSpPr txBox="1"/>
      </xdr:nvSpPr>
      <xdr:spPr>
        <a:xfrm>
          <a:off x="13500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5" name="直線コネクタ 664"/>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6"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7" name="直線コネクタ 666"/>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8"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9" name="直線コネクタ 66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0"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1" name="フローチャート: 判断 670"/>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2" name="フローチャート: 判断 671"/>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673" name="フローチャート: 判断 672"/>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674" name="フローチャート: 判断 673"/>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146050</xdr:rowOff>
    </xdr:from>
    <xdr:to>
      <xdr:col>116</xdr:col>
      <xdr:colOff>114300</xdr:colOff>
      <xdr:row>105</xdr:row>
      <xdr:rowOff>76200</xdr:rowOff>
    </xdr:to>
    <xdr:sp macro="" textlink="">
      <xdr:nvSpPr>
        <xdr:cNvPr id="680" name="楕円 679"/>
        <xdr:cNvSpPr/>
      </xdr:nvSpPr>
      <xdr:spPr>
        <a:xfrm>
          <a:off x="221107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168927</xdr:rowOff>
    </xdr:from>
    <xdr:ext cx="469744" cy="259045"/>
    <xdr:sp macro="" textlink="">
      <xdr:nvSpPr>
        <xdr:cNvPr id="681" name="【庁舎】&#10;一人当たり面積該当値テキスト"/>
        <xdr:cNvSpPr txBox="1"/>
      </xdr:nvSpPr>
      <xdr:spPr>
        <a:xfrm>
          <a:off x="22199600" y="178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682" name="楕円 681"/>
        <xdr:cNvSpPr/>
      </xdr:nvSpPr>
      <xdr:spPr>
        <a:xfrm>
          <a:off x="2127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25400</xdr:rowOff>
    </xdr:from>
    <xdr:to>
      <xdr:col>116</xdr:col>
      <xdr:colOff>63500</xdr:colOff>
      <xdr:row>105</xdr:row>
      <xdr:rowOff>38100</xdr:rowOff>
    </xdr:to>
    <xdr:cxnSp macro="">
      <xdr:nvCxnSpPr>
        <xdr:cNvPr id="683" name="直線コネクタ 682"/>
        <xdr:cNvCxnSpPr/>
      </xdr:nvCxnSpPr>
      <xdr:spPr>
        <a:xfrm flipV="1">
          <a:off x="21323300" y="180276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163830</xdr:rowOff>
    </xdr:from>
    <xdr:to>
      <xdr:col>107</xdr:col>
      <xdr:colOff>101600</xdr:colOff>
      <xdr:row>105</xdr:row>
      <xdr:rowOff>93980</xdr:rowOff>
    </xdr:to>
    <xdr:sp macro="" textlink="">
      <xdr:nvSpPr>
        <xdr:cNvPr id="684" name="楕円 683"/>
        <xdr:cNvSpPr/>
      </xdr:nvSpPr>
      <xdr:spPr>
        <a:xfrm>
          <a:off x="20383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38100</xdr:rowOff>
    </xdr:from>
    <xdr:to>
      <xdr:col>111</xdr:col>
      <xdr:colOff>177800</xdr:colOff>
      <xdr:row>105</xdr:row>
      <xdr:rowOff>43180</xdr:rowOff>
    </xdr:to>
    <xdr:cxnSp macro="">
      <xdr:nvCxnSpPr>
        <xdr:cNvPr id="685" name="直線コネクタ 684"/>
        <xdr:cNvCxnSpPr/>
      </xdr:nvCxnSpPr>
      <xdr:spPr>
        <a:xfrm flipV="1">
          <a:off x="20434300" y="180403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0</xdr:rowOff>
    </xdr:from>
    <xdr:to>
      <xdr:col>102</xdr:col>
      <xdr:colOff>165100</xdr:colOff>
      <xdr:row>105</xdr:row>
      <xdr:rowOff>101600</xdr:rowOff>
    </xdr:to>
    <xdr:sp macro="" textlink="">
      <xdr:nvSpPr>
        <xdr:cNvPr id="686" name="楕円 685"/>
        <xdr:cNvSpPr/>
      </xdr:nvSpPr>
      <xdr:spPr>
        <a:xfrm>
          <a:off x="19494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43180</xdr:rowOff>
    </xdr:from>
    <xdr:to>
      <xdr:col>107</xdr:col>
      <xdr:colOff>50800</xdr:colOff>
      <xdr:row>105</xdr:row>
      <xdr:rowOff>50800</xdr:rowOff>
    </xdr:to>
    <xdr:cxnSp macro="">
      <xdr:nvCxnSpPr>
        <xdr:cNvPr id="687" name="直線コネクタ 686"/>
        <xdr:cNvCxnSpPr/>
      </xdr:nvCxnSpPr>
      <xdr:spPr>
        <a:xfrm flipV="1">
          <a:off x="19545300" y="18045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688"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689"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690"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105427</xdr:rowOff>
    </xdr:from>
    <xdr:ext cx="469744" cy="259045"/>
    <xdr:sp macro="" textlink="">
      <xdr:nvSpPr>
        <xdr:cNvPr id="691" name="n_1mainValue【庁舎】&#10;一人当たり面積"/>
        <xdr:cNvSpPr txBox="1"/>
      </xdr:nvSpPr>
      <xdr:spPr>
        <a:xfrm>
          <a:off x="21075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110507</xdr:rowOff>
    </xdr:from>
    <xdr:ext cx="469744" cy="259045"/>
    <xdr:sp macro="" textlink="">
      <xdr:nvSpPr>
        <xdr:cNvPr id="692" name="n_2mainValue【庁舎】&#10;一人当たり面積"/>
        <xdr:cNvSpPr txBox="1"/>
      </xdr:nvSpPr>
      <xdr:spPr>
        <a:xfrm>
          <a:off x="201994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118127</xdr:rowOff>
    </xdr:from>
    <xdr:ext cx="469744" cy="259045"/>
    <xdr:sp macro="" textlink="">
      <xdr:nvSpPr>
        <xdr:cNvPr id="693" name="n_3mainValue【庁舎】&#10;一人当たり面積"/>
        <xdr:cNvSpPr txBox="1"/>
      </xdr:nvSpPr>
      <xdr:spPr>
        <a:xfrm>
          <a:off x="19310427"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個人住民税は前年度より減少しているものの、法人住民税の増加により財政力指数は微増となった。引き続き滞納額の縮減や徴収業務の強化に取り組み、財政基盤の強化に努める。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38946</xdr:rowOff>
    </xdr:to>
    <xdr:cxnSp macro="">
      <xdr:nvCxnSpPr>
        <xdr:cNvPr id="68" name="直線コネクタ 67"/>
        <xdr:cNvCxnSpPr/>
      </xdr:nvCxnSpPr>
      <xdr:spPr>
        <a:xfrm flipV="1">
          <a:off x="4114800" y="74032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46990</xdr:rowOff>
    </xdr:to>
    <xdr:cxnSp macro="">
      <xdr:nvCxnSpPr>
        <xdr:cNvPr id="77" name="直線コネクタ 76"/>
        <xdr:cNvCxnSpPr/>
      </xdr:nvCxnSpPr>
      <xdr:spPr>
        <a:xfrm flipV="1">
          <a:off x="1447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87" name="楕円 86"/>
        <xdr:cNvSpPr/>
      </xdr:nvSpPr>
      <xdr:spPr>
        <a:xfrm>
          <a:off x="4902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168081</xdr:rowOff>
    </xdr:from>
    <xdr:ext cx="762000" cy="259045"/>
    <xdr:sp macro="" textlink="">
      <xdr:nvSpPr>
        <xdr:cNvPr id="88" name="財政力該当値テキスト"/>
        <xdr:cNvSpPr txBox="1"/>
      </xdr:nvSpPr>
      <xdr:spPr>
        <a:xfrm>
          <a:off x="50419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5" name="楕円 94"/>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6" name="テキスト ボックス 95"/>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歳入は前年度とほぼ同額で推移しているが、人件費及び公債費の減少により、前年度比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となった。これまで実施してきた地方債発行の抑制による効果が表れてきている。一般財源確保のため、引き続き公債費負担を抑制するほか、町税収入等の増収に努め、また、公共施設等総合管理計画に基づき、施設の長寿命化を図るなど維持管理経費等の経費削減に努め、財政の弾力化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160020</xdr:rowOff>
    </xdr:to>
    <xdr:cxnSp macro="">
      <xdr:nvCxnSpPr>
        <xdr:cNvPr id="129" name="直線コネクタ 128"/>
        <xdr:cNvCxnSpPr/>
      </xdr:nvCxnSpPr>
      <xdr:spPr>
        <a:xfrm flipV="1">
          <a:off x="4114800" y="1108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160020</xdr:rowOff>
    </xdr:to>
    <xdr:cxnSp macro="">
      <xdr:nvCxnSpPr>
        <xdr:cNvPr id="132" name="直線コネクタ 131"/>
        <xdr:cNvCxnSpPr/>
      </xdr:nvCxnSpPr>
      <xdr:spPr>
        <a:xfrm>
          <a:off x="3225800" y="1102182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49022</xdr:rowOff>
    </xdr:to>
    <xdr:cxnSp macro="">
      <xdr:nvCxnSpPr>
        <xdr:cNvPr id="135" name="直線コネクタ 134"/>
        <xdr:cNvCxnSpPr/>
      </xdr:nvCxnSpPr>
      <xdr:spPr>
        <a:xfrm>
          <a:off x="2336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131064</xdr:rowOff>
    </xdr:to>
    <xdr:cxnSp macro="">
      <xdr:nvCxnSpPr>
        <xdr:cNvPr id="138" name="直線コネクタ 137"/>
        <xdr:cNvCxnSpPr/>
      </xdr:nvCxnSpPr>
      <xdr:spPr>
        <a:xfrm flipV="1">
          <a:off x="1447800" y="109735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0" name="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2" name="楕円 151"/>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3" name="テキスト ボックス 152"/>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4" name="楕円 153"/>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5" name="テキスト ボックス 154"/>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6" name="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により人件費決算額が高い傾向にあり、また、ふるさと応援寄附の増加による事務経費の増加によるもの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115202</xdr:rowOff>
    </xdr:from>
    <xdr:to>
      <xdr:col>23</xdr:col>
      <xdr:colOff>133350</xdr:colOff>
      <xdr:row>82</xdr:row>
      <xdr:rowOff>131896</xdr:rowOff>
    </xdr:to>
    <xdr:cxnSp macro="">
      <xdr:nvCxnSpPr>
        <xdr:cNvPr id="192" name="直線コネクタ 191"/>
        <xdr:cNvCxnSpPr/>
      </xdr:nvCxnSpPr>
      <xdr:spPr>
        <a:xfrm>
          <a:off x="4114800" y="14174102"/>
          <a:ext cx="8382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59426</xdr:rowOff>
    </xdr:from>
    <xdr:to>
      <xdr:col>19</xdr:col>
      <xdr:colOff>133350</xdr:colOff>
      <xdr:row>82</xdr:row>
      <xdr:rowOff>115202</xdr:rowOff>
    </xdr:to>
    <xdr:cxnSp macro="">
      <xdr:nvCxnSpPr>
        <xdr:cNvPr id="195" name="直線コネクタ 194"/>
        <xdr:cNvCxnSpPr/>
      </xdr:nvCxnSpPr>
      <xdr:spPr>
        <a:xfrm>
          <a:off x="3225800" y="14118326"/>
          <a:ext cx="8890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51419</xdr:rowOff>
    </xdr:from>
    <xdr:to>
      <xdr:col>15</xdr:col>
      <xdr:colOff>82550</xdr:colOff>
      <xdr:row>82</xdr:row>
      <xdr:rowOff>59426</xdr:rowOff>
    </xdr:to>
    <xdr:cxnSp macro="">
      <xdr:nvCxnSpPr>
        <xdr:cNvPr id="198" name="直線コネクタ 197"/>
        <xdr:cNvCxnSpPr/>
      </xdr:nvCxnSpPr>
      <xdr:spPr>
        <a:xfrm>
          <a:off x="2336800" y="14110319"/>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39977</xdr:rowOff>
    </xdr:from>
    <xdr:to>
      <xdr:col>11</xdr:col>
      <xdr:colOff>31750</xdr:colOff>
      <xdr:row>82</xdr:row>
      <xdr:rowOff>51419</xdr:rowOff>
    </xdr:to>
    <xdr:cxnSp macro="">
      <xdr:nvCxnSpPr>
        <xdr:cNvPr id="201" name="直線コネクタ 200"/>
        <xdr:cNvCxnSpPr/>
      </xdr:nvCxnSpPr>
      <xdr:spPr>
        <a:xfrm>
          <a:off x="1447800" y="14098877"/>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81096</xdr:rowOff>
    </xdr:from>
    <xdr:to>
      <xdr:col>23</xdr:col>
      <xdr:colOff>184150</xdr:colOff>
      <xdr:row>83</xdr:row>
      <xdr:rowOff>11246</xdr:rowOff>
    </xdr:to>
    <xdr:sp macro="" textlink="">
      <xdr:nvSpPr>
        <xdr:cNvPr id="211" name="楕円 210"/>
        <xdr:cNvSpPr/>
      </xdr:nvSpPr>
      <xdr:spPr>
        <a:xfrm>
          <a:off x="4902200" y="141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53173</xdr:rowOff>
    </xdr:from>
    <xdr:ext cx="762000" cy="259045"/>
    <xdr:sp macro="" textlink="">
      <xdr:nvSpPr>
        <xdr:cNvPr id="212" name="人件費・物件費等の状況該当値テキスト"/>
        <xdr:cNvSpPr txBox="1"/>
      </xdr:nvSpPr>
      <xdr:spPr>
        <a:xfrm>
          <a:off x="5041900" y="141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64402</xdr:rowOff>
    </xdr:from>
    <xdr:to>
      <xdr:col>19</xdr:col>
      <xdr:colOff>184150</xdr:colOff>
      <xdr:row>82</xdr:row>
      <xdr:rowOff>166002</xdr:rowOff>
    </xdr:to>
    <xdr:sp macro="" textlink="">
      <xdr:nvSpPr>
        <xdr:cNvPr id="213" name="楕円 212"/>
        <xdr:cNvSpPr/>
      </xdr:nvSpPr>
      <xdr:spPr>
        <a:xfrm>
          <a:off x="4064000" y="141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150779</xdr:rowOff>
    </xdr:from>
    <xdr:ext cx="736600" cy="259045"/>
    <xdr:sp macro="" textlink="">
      <xdr:nvSpPr>
        <xdr:cNvPr id="214" name="テキスト ボックス 213"/>
        <xdr:cNvSpPr txBox="1"/>
      </xdr:nvSpPr>
      <xdr:spPr>
        <a:xfrm>
          <a:off x="3733800" y="1420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8626</xdr:rowOff>
    </xdr:from>
    <xdr:to>
      <xdr:col>15</xdr:col>
      <xdr:colOff>133350</xdr:colOff>
      <xdr:row>82</xdr:row>
      <xdr:rowOff>110226</xdr:rowOff>
    </xdr:to>
    <xdr:sp macro="" textlink="">
      <xdr:nvSpPr>
        <xdr:cNvPr id="215" name="楕円 214"/>
        <xdr:cNvSpPr/>
      </xdr:nvSpPr>
      <xdr:spPr>
        <a:xfrm>
          <a:off x="3175000" y="140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95003</xdr:rowOff>
    </xdr:from>
    <xdr:ext cx="762000" cy="259045"/>
    <xdr:sp macro="" textlink="">
      <xdr:nvSpPr>
        <xdr:cNvPr id="216" name="テキスト ボックス 215"/>
        <xdr:cNvSpPr txBox="1"/>
      </xdr:nvSpPr>
      <xdr:spPr>
        <a:xfrm>
          <a:off x="2844800" y="14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619</xdr:rowOff>
    </xdr:from>
    <xdr:to>
      <xdr:col>11</xdr:col>
      <xdr:colOff>82550</xdr:colOff>
      <xdr:row>82</xdr:row>
      <xdr:rowOff>102219</xdr:rowOff>
    </xdr:to>
    <xdr:sp macro="" textlink="">
      <xdr:nvSpPr>
        <xdr:cNvPr id="217" name="楕円 216"/>
        <xdr:cNvSpPr/>
      </xdr:nvSpPr>
      <xdr:spPr>
        <a:xfrm>
          <a:off x="2286000" y="140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86996</xdr:rowOff>
    </xdr:from>
    <xdr:ext cx="762000" cy="259045"/>
    <xdr:sp macro="" textlink="">
      <xdr:nvSpPr>
        <xdr:cNvPr id="218" name="テキスト ボックス 217"/>
        <xdr:cNvSpPr txBox="1"/>
      </xdr:nvSpPr>
      <xdr:spPr>
        <a:xfrm>
          <a:off x="1955800" y="1414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160627</xdr:rowOff>
    </xdr:from>
    <xdr:to>
      <xdr:col>7</xdr:col>
      <xdr:colOff>31750</xdr:colOff>
      <xdr:row>82</xdr:row>
      <xdr:rowOff>90777</xdr:rowOff>
    </xdr:to>
    <xdr:sp macro="" textlink="">
      <xdr:nvSpPr>
        <xdr:cNvPr id="219" name="楕円 218"/>
        <xdr:cNvSpPr/>
      </xdr:nvSpPr>
      <xdr:spPr>
        <a:xfrm>
          <a:off x="1397000" y="140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100954</xdr:rowOff>
    </xdr:from>
    <xdr:ext cx="762000" cy="259045"/>
    <xdr:sp macro="" textlink="">
      <xdr:nvSpPr>
        <xdr:cNvPr id="220" name="テキスト ボックス 219"/>
        <xdr:cNvSpPr txBox="1"/>
      </xdr:nvSpPr>
      <xdr:spPr>
        <a:xfrm>
          <a:off x="1066800" y="138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ポイント上回っている。国家公務員同様に給与構造改革や昇格時号俸の縮減措置を実施しており、平成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年度から人事評価結果を昇給に反映する取組を実施しているものの、年功的な傾向を払拭しきれず、高校卒高年齢層において指数が高い。今後は、高年齢層の退職により指数は低下する見込みである。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0</xdr:rowOff>
    </xdr:to>
    <xdr:cxnSp macro="">
      <xdr:nvCxnSpPr>
        <xdr:cNvPr id="256" name="直線コネクタ 255"/>
        <xdr:cNvCxnSpPr/>
      </xdr:nvCxnSpPr>
      <xdr:spPr>
        <a:xfrm>
          <a:off x="16179800" y="150416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87</xdr:row>
      <xdr:rowOff>159959</xdr:rowOff>
    </xdr:to>
    <xdr:cxnSp macro="">
      <xdr:nvCxnSpPr>
        <xdr:cNvPr id="259" name="直線コネクタ 258"/>
        <xdr:cNvCxnSpPr/>
      </xdr:nvCxnSpPr>
      <xdr:spPr>
        <a:xfrm flipV="1">
          <a:off x="15290800" y="1504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159959</xdr:rowOff>
    </xdr:to>
    <xdr:cxnSp macro="">
      <xdr:nvCxnSpPr>
        <xdr:cNvPr id="262" name="直線コネクタ 261"/>
        <xdr:cNvCxnSpPr/>
      </xdr:nvCxnSpPr>
      <xdr:spPr>
        <a:xfrm>
          <a:off x="14401800" y="150186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22982</xdr:rowOff>
    </xdr:to>
    <xdr:cxnSp macro="">
      <xdr:nvCxnSpPr>
        <xdr:cNvPr id="265" name="直線コネクタ 264"/>
        <xdr:cNvCxnSpPr/>
      </xdr:nvCxnSpPr>
      <xdr:spPr>
        <a:xfrm flipV="1">
          <a:off x="13512800" y="1501865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5" name="楕円 274"/>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6"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7" name="楕円 276"/>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78" name="テキスト ボックス 277"/>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109159</xdr:rowOff>
    </xdr:from>
    <xdr:to>
      <xdr:col>73</xdr:col>
      <xdr:colOff>44450</xdr:colOff>
      <xdr:row>88</xdr:row>
      <xdr:rowOff>39309</xdr:rowOff>
    </xdr:to>
    <xdr:sp macro="" textlink="">
      <xdr:nvSpPr>
        <xdr:cNvPr id="279" name="楕円 278"/>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24086</xdr:rowOff>
    </xdr:from>
    <xdr:ext cx="762000" cy="259045"/>
    <xdr:sp macro="" textlink="">
      <xdr:nvSpPr>
        <xdr:cNvPr id="280" name="テキスト ボックス 279"/>
        <xdr:cNvSpPr txBox="1"/>
      </xdr:nvSpPr>
      <xdr:spPr>
        <a:xfrm>
          <a:off x="14909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1" name="楕円 280"/>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2" name="テキスト ボックス 281"/>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3" name="楕円 282"/>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4" name="テキスト ボックス 283"/>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類似団体平均を上回っているのは、保育所・幼稚園などの施設運営を町営で行っているほか、再任用制度の活用などの影響によるものである。今後とも行政需要に応じた適正な職員数の確保に努める。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166836</xdr:rowOff>
    </xdr:from>
    <xdr:to>
      <xdr:col>81</xdr:col>
      <xdr:colOff>44450</xdr:colOff>
      <xdr:row>62</xdr:row>
      <xdr:rowOff>28363</xdr:rowOff>
    </xdr:to>
    <xdr:cxnSp macro="">
      <xdr:nvCxnSpPr>
        <xdr:cNvPr id="319" name="直線コネクタ 318"/>
        <xdr:cNvCxnSpPr/>
      </xdr:nvCxnSpPr>
      <xdr:spPr>
        <a:xfrm>
          <a:off x="16179800" y="10625286"/>
          <a:ext cx="8382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166836</xdr:rowOff>
    </xdr:from>
    <xdr:to>
      <xdr:col>77</xdr:col>
      <xdr:colOff>44450</xdr:colOff>
      <xdr:row>61</xdr:row>
      <xdr:rowOff>170053</xdr:rowOff>
    </xdr:to>
    <xdr:cxnSp macro="">
      <xdr:nvCxnSpPr>
        <xdr:cNvPr id="322" name="直線コネクタ 321"/>
        <xdr:cNvCxnSpPr/>
      </xdr:nvCxnSpPr>
      <xdr:spPr>
        <a:xfrm flipV="1">
          <a:off x="15290800" y="1062528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170053</xdr:rowOff>
    </xdr:to>
    <xdr:cxnSp macro="">
      <xdr:nvCxnSpPr>
        <xdr:cNvPr id="325" name="直線コネクタ 324"/>
        <xdr:cNvCxnSpPr/>
      </xdr:nvCxnSpPr>
      <xdr:spPr>
        <a:xfrm>
          <a:off x="14401800" y="105657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77555</xdr:rowOff>
    </xdr:from>
    <xdr:to>
      <xdr:col>68</xdr:col>
      <xdr:colOff>152400</xdr:colOff>
      <xdr:row>61</xdr:row>
      <xdr:rowOff>107315</xdr:rowOff>
    </xdr:to>
    <xdr:cxnSp macro="">
      <xdr:nvCxnSpPr>
        <xdr:cNvPr id="328" name="直線コネクタ 327"/>
        <xdr:cNvCxnSpPr/>
      </xdr:nvCxnSpPr>
      <xdr:spPr>
        <a:xfrm>
          <a:off x="13512800" y="1053600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9838</xdr:rowOff>
    </xdr:from>
    <xdr:ext cx="762000" cy="259045"/>
    <xdr:sp macro="" textlink="">
      <xdr:nvSpPr>
        <xdr:cNvPr id="332" name="テキスト ボックス 331"/>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38" name="楕円 337"/>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39"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116036</xdr:rowOff>
    </xdr:from>
    <xdr:to>
      <xdr:col>77</xdr:col>
      <xdr:colOff>95250</xdr:colOff>
      <xdr:row>62</xdr:row>
      <xdr:rowOff>46186</xdr:rowOff>
    </xdr:to>
    <xdr:sp macro="" textlink="">
      <xdr:nvSpPr>
        <xdr:cNvPr id="340" name="楕円 339"/>
        <xdr:cNvSpPr/>
      </xdr:nvSpPr>
      <xdr:spPr>
        <a:xfrm>
          <a:off x="16129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30963</xdr:rowOff>
    </xdr:from>
    <xdr:ext cx="736600" cy="259045"/>
    <xdr:sp macro="" textlink="">
      <xdr:nvSpPr>
        <xdr:cNvPr id="341" name="テキスト ボックス 340"/>
        <xdr:cNvSpPr txBox="1"/>
      </xdr:nvSpPr>
      <xdr:spPr>
        <a:xfrm>
          <a:off x="15798800" y="1066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119253</xdr:rowOff>
    </xdr:from>
    <xdr:to>
      <xdr:col>73</xdr:col>
      <xdr:colOff>44450</xdr:colOff>
      <xdr:row>62</xdr:row>
      <xdr:rowOff>49403</xdr:rowOff>
    </xdr:to>
    <xdr:sp macro="" textlink="">
      <xdr:nvSpPr>
        <xdr:cNvPr id="342" name="楕円 341"/>
        <xdr:cNvSpPr/>
      </xdr:nvSpPr>
      <xdr:spPr>
        <a:xfrm>
          <a:off x="15240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34180</xdr:rowOff>
    </xdr:from>
    <xdr:ext cx="762000" cy="259045"/>
    <xdr:sp macro="" textlink="">
      <xdr:nvSpPr>
        <xdr:cNvPr id="343" name="テキスト ボックス 342"/>
        <xdr:cNvSpPr txBox="1"/>
      </xdr:nvSpPr>
      <xdr:spPr>
        <a:xfrm>
          <a:off x="14909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4" name="楕円 343"/>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45" name="テキスト ボックス 344"/>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26755</xdr:rowOff>
    </xdr:from>
    <xdr:to>
      <xdr:col>64</xdr:col>
      <xdr:colOff>152400</xdr:colOff>
      <xdr:row>61</xdr:row>
      <xdr:rowOff>128355</xdr:rowOff>
    </xdr:to>
    <xdr:sp macro="" textlink="">
      <xdr:nvSpPr>
        <xdr:cNvPr id="346" name="楕円 345"/>
        <xdr:cNvSpPr/>
      </xdr:nvSpPr>
      <xdr:spPr>
        <a:xfrm>
          <a:off x="13462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113132</xdr:rowOff>
    </xdr:from>
    <xdr:ext cx="762000" cy="259045"/>
    <xdr:sp macro="" textlink="">
      <xdr:nvSpPr>
        <xdr:cNvPr id="347" name="テキスト ボックス 346"/>
        <xdr:cNvSpPr txBox="1"/>
      </xdr:nvSpPr>
      <xdr:spPr>
        <a:xfrm>
          <a:off x="13131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年度の補償金免除繰上償還などによるものであり、引き続き公債費負担の抑制に取組んでいく。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32355</xdr:rowOff>
    </xdr:to>
    <xdr:cxnSp macro="">
      <xdr:nvCxnSpPr>
        <xdr:cNvPr id="384" name="直線コネクタ 383"/>
        <xdr:cNvCxnSpPr/>
      </xdr:nvCxnSpPr>
      <xdr:spPr>
        <a:xfrm flipV="1">
          <a:off x="16179800" y="63645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32355</xdr:rowOff>
    </xdr:from>
    <xdr:to>
      <xdr:col>77</xdr:col>
      <xdr:colOff>44450</xdr:colOff>
      <xdr:row>37</xdr:row>
      <xdr:rowOff>78317</xdr:rowOff>
    </xdr:to>
    <xdr:cxnSp macro="">
      <xdr:nvCxnSpPr>
        <xdr:cNvPr id="387" name="直線コネクタ 386"/>
        <xdr:cNvCxnSpPr/>
      </xdr:nvCxnSpPr>
      <xdr:spPr>
        <a:xfrm flipV="1">
          <a:off x="15290800" y="63760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158750</xdr:rowOff>
    </xdr:to>
    <xdr:cxnSp macro="">
      <xdr:nvCxnSpPr>
        <xdr:cNvPr id="390" name="直線コネクタ 389"/>
        <xdr:cNvCxnSpPr/>
      </xdr:nvCxnSpPr>
      <xdr:spPr>
        <a:xfrm flipV="1">
          <a:off x="14401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148167</xdr:rowOff>
    </xdr:to>
    <xdr:cxnSp macro="">
      <xdr:nvCxnSpPr>
        <xdr:cNvPr id="393" name="直線コネクタ 392"/>
        <xdr:cNvCxnSpPr/>
      </xdr:nvCxnSpPr>
      <xdr:spPr>
        <a:xfrm flipV="1">
          <a:off x="13512800" y="65024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403" name="楕円 402"/>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404"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153005</xdr:rowOff>
    </xdr:from>
    <xdr:to>
      <xdr:col>77</xdr:col>
      <xdr:colOff>95250</xdr:colOff>
      <xdr:row>37</xdr:row>
      <xdr:rowOff>83155</xdr:rowOff>
    </xdr:to>
    <xdr:sp macro="" textlink="">
      <xdr:nvSpPr>
        <xdr:cNvPr id="405" name="楕円 404"/>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93332</xdr:rowOff>
    </xdr:from>
    <xdr:ext cx="736600" cy="259045"/>
    <xdr:sp macro="" textlink="">
      <xdr:nvSpPr>
        <xdr:cNvPr id="406" name="テキスト ボックス 405"/>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7" name="楕円 406"/>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8" name="テキスト ボックス 407"/>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9" name="楕円 408"/>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0" name="テキスト ボックス 409"/>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1" name="楕円 410"/>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2" name="テキスト ボックス 411"/>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比率は算定されていない。地方債現在高等の減少により、将来負担額を充当可能財源等が上回ったことが要因である。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90110</xdr:rowOff>
    </xdr:from>
    <xdr:to>
      <xdr:col>72</xdr:col>
      <xdr:colOff>203200</xdr:colOff>
      <xdr:row>14</xdr:row>
      <xdr:rowOff>4838</xdr:rowOff>
    </xdr:to>
    <xdr:cxnSp macro="">
      <xdr:nvCxnSpPr>
        <xdr:cNvPr id="448" name="直線コネクタ 447"/>
        <xdr:cNvCxnSpPr/>
      </xdr:nvCxnSpPr>
      <xdr:spPr>
        <a:xfrm flipV="1">
          <a:off x="14401800" y="231896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4838</xdr:rowOff>
    </xdr:from>
    <xdr:to>
      <xdr:col>68</xdr:col>
      <xdr:colOff>152400</xdr:colOff>
      <xdr:row>15</xdr:row>
      <xdr:rowOff>13788</xdr:rowOff>
    </xdr:to>
    <xdr:cxnSp macro="">
      <xdr:nvCxnSpPr>
        <xdr:cNvPr id="451" name="直線コネクタ 450"/>
        <xdr:cNvCxnSpPr/>
      </xdr:nvCxnSpPr>
      <xdr:spPr>
        <a:xfrm flipV="1">
          <a:off x="13512800" y="240513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4" name="フローチャート: 判断 453"/>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5" name="テキスト ボックス 454"/>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6" name="フローチャート: 判断 455"/>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7" name="テキスト ボックス 456"/>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39310</xdr:rowOff>
    </xdr:from>
    <xdr:to>
      <xdr:col>73</xdr:col>
      <xdr:colOff>44450</xdr:colOff>
      <xdr:row>13</xdr:row>
      <xdr:rowOff>140910</xdr:rowOff>
    </xdr:to>
    <xdr:sp macro="" textlink="">
      <xdr:nvSpPr>
        <xdr:cNvPr id="465" name="楕円 464"/>
        <xdr:cNvSpPr/>
      </xdr:nvSpPr>
      <xdr:spPr>
        <a:xfrm>
          <a:off x="15240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151087</xdr:rowOff>
    </xdr:from>
    <xdr:ext cx="762000" cy="259045"/>
    <xdr:sp macro="" textlink="">
      <xdr:nvSpPr>
        <xdr:cNvPr id="466" name="テキスト ボックス 465"/>
        <xdr:cNvSpPr txBox="1"/>
      </xdr:nvSpPr>
      <xdr:spPr>
        <a:xfrm>
          <a:off x="14909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125488</xdr:rowOff>
    </xdr:from>
    <xdr:to>
      <xdr:col>68</xdr:col>
      <xdr:colOff>203200</xdr:colOff>
      <xdr:row>14</xdr:row>
      <xdr:rowOff>55638</xdr:rowOff>
    </xdr:to>
    <xdr:sp macro="" textlink="">
      <xdr:nvSpPr>
        <xdr:cNvPr id="467" name="楕円 466"/>
        <xdr:cNvSpPr/>
      </xdr:nvSpPr>
      <xdr:spPr>
        <a:xfrm>
          <a:off x="14351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65815</xdr:rowOff>
    </xdr:from>
    <xdr:ext cx="762000" cy="259045"/>
    <xdr:sp macro="" textlink="">
      <xdr:nvSpPr>
        <xdr:cNvPr id="468" name="テキスト ボックス 467"/>
        <xdr:cNvSpPr txBox="1"/>
      </xdr:nvSpPr>
      <xdr:spPr>
        <a:xfrm>
          <a:off x="14020800" y="21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134438</xdr:rowOff>
    </xdr:from>
    <xdr:to>
      <xdr:col>64</xdr:col>
      <xdr:colOff>152400</xdr:colOff>
      <xdr:row>15</xdr:row>
      <xdr:rowOff>64588</xdr:rowOff>
    </xdr:to>
    <xdr:sp macro="" textlink="">
      <xdr:nvSpPr>
        <xdr:cNvPr id="469" name="楕円 468"/>
        <xdr:cNvSpPr/>
      </xdr:nvSpPr>
      <xdr:spPr>
        <a:xfrm>
          <a:off x="13462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49365</xdr:rowOff>
    </xdr:from>
    <xdr:ext cx="762000" cy="259045"/>
    <xdr:sp macro="" textlink="">
      <xdr:nvSpPr>
        <xdr:cNvPr id="470" name="テキスト ボックス 469"/>
        <xdr:cNvSpPr txBox="1"/>
      </xdr:nvSpPr>
      <xdr:spPr>
        <a:xfrm>
          <a:off x="13131800" y="262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保育所・幼稚園などの施設運営を町営で行っているほか、再任用制度の活用などの影響によるものである。今後とも行政需要に応じた適正な職員数の確立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69850</xdr:rowOff>
    </xdr:to>
    <xdr:cxnSp macro="">
      <xdr:nvCxnSpPr>
        <xdr:cNvPr id="66" name="直線コネクタ 65"/>
        <xdr:cNvCxnSpPr/>
      </xdr:nvCxnSpPr>
      <xdr:spPr>
        <a:xfrm flipV="1">
          <a:off x="3987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69850</xdr:rowOff>
    </xdr:to>
    <xdr:cxnSp macro="">
      <xdr:nvCxnSpPr>
        <xdr:cNvPr id="69" name="直線コネクタ 68"/>
        <xdr:cNvCxnSpPr/>
      </xdr:nvCxnSpPr>
      <xdr:spPr>
        <a:xfrm>
          <a:off x="3098800" y="668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1270</xdr:rowOff>
    </xdr:to>
    <xdr:cxnSp macro="">
      <xdr:nvCxnSpPr>
        <xdr:cNvPr id="72" name="直線コネクタ 71"/>
        <xdr:cNvCxnSpPr/>
      </xdr:nvCxnSpPr>
      <xdr:spPr>
        <a:xfrm>
          <a:off x="2209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8890</xdr:rowOff>
    </xdr:to>
    <xdr:cxnSp macro="">
      <xdr:nvCxnSpPr>
        <xdr:cNvPr id="75" name="直線コネクタ 74"/>
        <xdr:cNvCxnSpPr/>
      </xdr:nvCxnSpPr>
      <xdr:spPr>
        <a:xfrm flipV="1">
          <a:off x="1320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英語特区の指定を受けたことに伴い委託料等が増加しているが、いずれの年度においても類似団体平均を下回っており、需用費総額の抑制や各業務委託内容の見直しの効果が表れている。今後も継続して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42636</xdr:rowOff>
    </xdr:to>
    <xdr:cxnSp macro="">
      <xdr:nvCxnSpPr>
        <xdr:cNvPr id="129" name="直線コネクタ 128"/>
        <xdr:cNvCxnSpPr/>
      </xdr:nvCxnSpPr>
      <xdr:spPr>
        <a:xfrm>
          <a:off x="15671800" y="2516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116114</xdr:rowOff>
    </xdr:to>
    <xdr:cxnSp macro="">
      <xdr:nvCxnSpPr>
        <xdr:cNvPr id="132" name="直線コネクタ 131"/>
        <xdr:cNvCxnSpPr/>
      </xdr:nvCxnSpPr>
      <xdr:spPr>
        <a:xfrm>
          <a:off x="14782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94343</xdr:rowOff>
    </xdr:to>
    <xdr:cxnSp macro="">
      <xdr:nvCxnSpPr>
        <xdr:cNvPr id="135" name="直線コネクタ 134"/>
        <xdr:cNvCxnSpPr/>
      </xdr:nvCxnSpPr>
      <xdr:spPr>
        <a:xfrm>
          <a:off x="13893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116114</xdr:rowOff>
    </xdr:to>
    <xdr:cxnSp macro="">
      <xdr:nvCxnSpPr>
        <xdr:cNvPr id="138" name="直線コネクタ 137"/>
        <xdr:cNvCxnSpPr/>
      </xdr:nvCxnSpPr>
      <xdr:spPr>
        <a:xfrm flipV="1">
          <a:off x="13004800" y="242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類似団体平均を下回っている。臨時福祉給付金の皆減により、前年度比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ポイント減となった。少子化により児童手当は減少傾向にあるが、少子高齢化への対応及び障害福祉への対応は上昇傾向にある。財政の硬直化を招かぬよう各制度の適切な運用と自主財源の確保に努める。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89" name="直線コネクタ 188"/>
        <xdr:cNvCxnSpPr/>
      </xdr:nvCxnSpPr>
      <xdr:spPr>
        <a:xfrm flipV="1">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2" name="直線コネクタ 191"/>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114300</xdr:rowOff>
    </xdr:to>
    <xdr:cxnSp macro="">
      <xdr:nvCxnSpPr>
        <xdr:cNvPr id="195" name="直線コネクタ 194"/>
        <xdr:cNvCxnSpPr/>
      </xdr:nvCxnSpPr>
      <xdr:spPr>
        <a:xfrm>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101600</xdr:rowOff>
    </xdr:to>
    <xdr:cxnSp macro="">
      <xdr:nvCxnSpPr>
        <xdr:cNvPr id="198" name="直線コネクタ 197"/>
        <xdr:cNvCxnSpPr/>
      </xdr:nvCxnSpPr>
      <xdr:spPr>
        <a:xfrm flipV="1">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8" name="楕円 207"/>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9"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2" name="楕円 211"/>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3" name="テキスト ボックス 212"/>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4" name="楕円 213"/>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5" name="テキスト ボックス 214"/>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6" name="楕円 215"/>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7" name="テキスト ボックス 216"/>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類似団体平均を上回っている。主な要因として、町立病院と一部事務組合病院の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つの病院を有しているために出資金の割合が高くなっている。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また、維持補修費の割合も類似団体と比較し高くなっているため、公共施設等総合管理計画に基づき、歳出額の平準化を図っていく。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22497</xdr:rowOff>
    </xdr:to>
    <xdr:cxnSp macro="">
      <xdr:nvCxnSpPr>
        <xdr:cNvPr id="252" name="直線コネクタ 251"/>
        <xdr:cNvCxnSpPr/>
      </xdr:nvCxnSpPr>
      <xdr:spPr>
        <a:xfrm>
          <a:off x="15671800" y="9933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161290</xdr:rowOff>
    </xdr:to>
    <xdr:cxnSp macro="">
      <xdr:nvCxnSpPr>
        <xdr:cNvPr id="255" name="直線コネクタ 254"/>
        <xdr:cNvCxnSpPr/>
      </xdr:nvCxnSpPr>
      <xdr:spPr>
        <a:xfrm>
          <a:off x="14782800" y="98686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109038</xdr:rowOff>
    </xdr:to>
    <xdr:cxnSp macro="">
      <xdr:nvCxnSpPr>
        <xdr:cNvPr id="258" name="直線コネクタ 257"/>
        <xdr:cNvCxnSpPr/>
      </xdr:nvCxnSpPr>
      <xdr:spPr>
        <a:xfrm flipV="1">
          <a:off x="13893800" y="9868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109038</xdr:rowOff>
    </xdr:to>
    <xdr:cxnSp macro="">
      <xdr:nvCxnSpPr>
        <xdr:cNvPr id="261" name="直線コネクタ 260"/>
        <xdr:cNvCxnSpPr/>
      </xdr:nvCxnSpPr>
      <xdr:spPr>
        <a:xfrm>
          <a:off x="13004800" y="98425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143147</xdr:rowOff>
    </xdr:from>
    <xdr:to>
      <xdr:col>82</xdr:col>
      <xdr:colOff>158750</xdr:colOff>
      <xdr:row>58</xdr:row>
      <xdr:rowOff>73297</xdr:rowOff>
    </xdr:to>
    <xdr:sp macro="" textlink="">
      <xdr:nvSpPr>
        <xdr:cNvPr id="271" name="楕円 270"/>
        <xdr:cNvSpPr/>
      </xdr:nvSpPr>
      <xdr:spPr>
        <a:xfrm>
          <a:off x="164592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115224</xdr:rowOff>
    </xdr:from>
    <xdr:ext cx="762000" cy="259045"/>
    <xdr:sp macro="" textlink="">
      <xdr:nvSpPr>
        <xdr:cNvPr id="272" name="その他該当値テキスト"/>
        <xdr:cNvSpPr txBox="1"/>
      </xdr:nvSpPr>
      <xdr:spPr>
        <a:xfrm>
          <a:off x="16598900"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3" name="楕円 272"/>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4" name="テキスト ボックス 273"/>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5" name="楕円 274"/>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6" name="テキスト ボックス 275"/>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77" name="楕円 276"/>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144615</xdr:rowOff>
    </xdr:from>
    <xdr:ext cx="762000" cy="259045"/>
    <xdr:sp macro="" textlink="">
      <xdr:nvSpPr>
        <xdr:cNvPr id="278" name="テキスト ボックス 277"/>
        <xdr:cNvSpPr txBox="1"/>
      </xdr:nvSpPr>
      <xdr:spPr>
        <a:xfrm>
          <a:off x="13512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9" name="楕円 27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0" name="テキスト ボックス 27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類似団体平均とほぼ同率となっている。「蔵王町行政改革推進計画」（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基づき、補助金等の抜本的な見直し（廃止・統合）及び段階的な見直し（縮減・隔年交付）並びに事業の終期を設定して定期的な見直しを図っている。今後、公営企業に対する公費負担の適正化を進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10" name="直線コネクタ 309"/>
        <xdr:cNvCxnSpPr/>
      </xdr:nvCxnSpPr>
      <xdr:spPr>
        <a:xfrm flipV="1">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56134</xdr:rowOff>
    </xdr:to>
    <xdr:cxnSp macro="">
      <xdr:nvCxnSpPr>
        <xdr:cNvPr id="313" name="直線コネクタ 312"/>
        <xdr:cNvCxnSpPr/>
      </xdr:nvCxnSpPr>
      <xdr:spPr>
        <a:xfrm>
          <a:off x="14782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28702</xdr:rowOff>
    </xdr:to>
    <xdr:cxnSp macro="">
      <xdr:nvCxnSpPr>
        <xdr:cNvPr id="316" name="直線コネクタ 315"/>
        <xdr:cNvCxnSpPr/>
      </xdr:nvCxnSpPr>
      <xdr:spPr>
        <a:xfrm>
          <a:off x="13893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60706</xdr:rowOff>
    </xdr:to>
    <xdr:cxnSp macro="">
      <xdr:nvCxnSpPr>
        <xdr:cNvPr id="319" name="直線コネクタ 318"/>
        <xdr:cNvCxnSpPr/>
      </xdr:nvCxnSpPr>
      <xdr:spPr>
        <a:xfrm flipV="1">
          <a:off x="13004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0"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1" name="楕円 330"/>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2" name="テキスト ボックス 331"/>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3" name="楕円 332"/>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4" name="テキスト ボックス 33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5" name="楕円 334"/>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6" name="テキスト ボックス 33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7" name="楕円 336"/>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38" name="テキスト ボックス 337"/>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これまで実施してきた新規地方債発行の抑制、平成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99568</xdr:rowOff>
    </xdr:to>
    <xdr:cxnSp macro="">
      <xdr:nvCxnSpPr>
        <xdr:cNvPr id="368" name="直線コネクタ 367"/>
        <xdr:cNvCxnSpPr/>
      </xdr:nvCxnSpPr>
      <xdr:spPr>
        <a:xfrm flipV="1">
          <a:off x="3987800" y="13088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108713</xdr:rowOff>
    </xdr:to>
    <xdr:cxnSp macro="">
      <xdr:nvCxnSpPr>
        <xdr:cNvPr id="371" name="直線コネクタ 370"/>
        <xdr:cNvCxnSpPr/>
      </xdr:nvCxnSpPr>
      <xdr:spPr>
        <a:xfrm flipV="1">
          <a:off x="3098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108713</xdr:rowOff>
    </xdr:to>
    <xdr:cxnSp macro="">
      <xdr:nvCxnSpPr>
        <xdr:cNvPr id="374" name="直線コネクタ 373"/>
        <xdr:cNvCxnSpPr/>
      </xdr:nvCxnSpPr>
      <xdr:spPr>
        <a:xfrm>
          <a:off x="2209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163576</xdr:rowOff>
    </xdr:to>
    <xdr:cxnSp macro="">
      <xdr:nvCxnSpPr>
        <xdr:cNvPr id="377" name="直線コネクタ 376"/>
        <xdr:cNvCxnSpPr/>
      </xdr:nvCxnSpPr>
      <xdr:spPr>
        <a:xfrm flipV="1">
          <a:off x="1320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7" name="楕円 38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9" name="楕円 388"/>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0" name="テキスト ボックス 389"/>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1" name="楕円 390"/>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2" name="テキスト ボックス 391"/>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5" name="楕円 394"/>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96" name="テキスト ボックス 395"/>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類似団体平均を上回っている。人件費と維持補修費等が影響している。財政の硬直化を招かぬよう自主財源の確保に努める。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131572</xdr:rowOff>
    </xdr:to>
    <xdr:cxnSp macro="">
      <xdr:nvCxnSpPr>
        <xdr:cNvPr id="427" name="直線コネクタ 426"/>
        <xdr:cNvCxnSpPr/>
      </xdr:nvCxnSpPr>
      <xdr:spPr>
        <a:xfrm flipV="1">
          <a:off x="15671800" y="13500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131572</xdr:rowOff>
    </xdr:to>
    <xdr:cxnSp macro="">
      <xdr:nvCxnSpPr>
        <xdr:cNvPr id="430" name="直線コネクタ 429"/>
        <xdr:cNvCxnSpPr/>
      </xdr:nvCxnSpPr>
      <xdr:spPr>
        <a:xfrm>
          <a:off x="14782800" y="1339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17272</xdr:rowOff>
    </xdr:to>
    <xdr:cxnSp macro="">
      <xdr:nvCxnSpPr>
        <xdr:cNvPr id="433" name="直線コネクタ 432"/>
        <xdr:cNvCxnSpPr/>
      </xdr:nvCxnSpPr>
      <xdr:spPr>
        <a:xfrm>
          <a:off x="13893800" y="13349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40132</xdr:rowOff>
    </xdr:to>
    <xdr:cxnSp macro="">
      <xdr:nvCxnSpPr>
        <xdr:cNvPr id="436" name="直線コネクタ 435"/>
        <xdr:cNvCxnSpPr/>
      </xdr:nvCxnSpPr>
      <xdr:spPr>
        <a:xfrm flipV="1">
          <a:off x="13004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6" name="楕円 44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8" name="楕円 447"/>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9" name="テキスト ボックス 448"/>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0" name="楕円 449"/>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1" name="テキスト ボックス 450"/>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2" name="楕円 451"/>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3" name="テキスト ボックス 45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4" name="楕円 453"/>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5" name="テキスト ボックス 454"/>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132555</xdr:rowOff>
    </xdr:from>
    <xdr:to>
      <xdr:col>29</xdr:col>
      <xdr:colOff>127000</xdr:colOff>
      <xdr:row>16</xdr:row>
      <xdr:rowOff>144259</xdr:rowOff>
    </xdr:to>
    <xdr:cxnSp macro="">
      <xdr:nvCxnSpPr>
        <xdr:cNvPr id="50" name="直線コネクタ 49"/>
        <xdr:cNvCxnSpPr/>
      </xdr:nvCxnSpPr>
      <xdr:spPr bwMode="auto">
        <a:xfrm flipV="1">
          <a:off x="5003800" y="2923380"/>
          <a:ext cx="6477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144259</xdr:rowOff>
    </xdr:from>
    <xdr:to>
      <xdr:col>26</xdr:col>
      <xdr:colOff>50800</xdr:colOff>
      <xdr:row>17</xdr:row>
      <xdr:rowOff>10704</xdr:rowOff>
    </xdr:to>
    <xdr:cxnSp macro="">
      <xdr:nvCxnSpPr>
        <xdr:cNvPr id="53" name="直線コネクタ 52"/>
        <xdr:cNvCxnSpPr/>
      </xdr:nvCxnSpPr>
      <xdr:spPr bwMode="auto">
        <a:xfrm flipV="1">
          <a:off x="4305300" y="2935084"/>
          <a:ext cx="698500" cy="3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10704</xdr:rowOff>
    </xdr:from>
    <xdr:to>
      <xdr:col>22</xdr:col>
      <xdr:colOff>114300</xdr:colOff>
      <xdr:row>17</xdr:row>
      <xdr:rowOff>36726</xdr:rowOff>
    </xdr:to>
    <xdr:cxnSp macro="">
      <xdr:nvCxnSpPr>
        <xdr:cNvPr id="56" name="直線コネクタ 55"/>
        <xdr:cNvCxnSpPr/>
      </xdr:nvCxnSpPr>
      <xdr:spPr bwMode="auto">
        <a:xfrm flipV="1">
          <a:off x="3606800" y="2972979"/>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35933</xdr:rowOff>
    </xdr:from>
    <xdr:to>
      <xdr:col>18</xdr:col>
      <xdr:colOff>177800</xdr:colOff>
      <xdr:row>17</xdr:row>
      <xdr:rowOff>36726</xdr:rowOff>
    </xdr:to>
    <xdr:cxnSp macro="">
      <xdr:nvCxnSpPr>
        <xdr:cNvPr id="59" name="直線コネクタ 58"/>
        <xdr:cNvCxnSpPr/>
      </xdr:nvCxnSpPr>
      <xdr:spPr bwMode="auto">
        <a:xfrm>
          <a:off x="2908300" y="2998208"/>
          <a:ext cx="6985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3723</xdr:rowOff>
    </xdr:from>
    <xdr:ext cx="762000" cy="259045"/>
    <xdr:sp macro="" textlink="">
      <xdr:nvSpPr>
        <xdr:cNvPr id="63" name="テキスト ボックス 62"/>
        <xdr:cNvSpPr txBox="1"/>
      </xdr:nvSpPr>
      <xdr:spPr>
        <a:xfrm>
          <a:off x="2527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81755</xdr:rowOff>
    </xdr:from>
    <xdr:to>
      <xdr:col>29</xdr:col>
      <xdr:colOff>177800</xdr:colOff>
      <xdr:row>17</xdr:row>
      <xdr:rowOff>11905</xdr:rowOff>
    </xdr:to>
    <xdr:sp macro="" textlink="">
      <xdr:nvSpPr>
        <xdr:cNvPr id="69" name="楕円 68"/>
        <xdr:cNvSpPr/>
      </xdr:nvSpPr>
      <xdr:spPr bwMode="auto">
        <a:xfrm>
          <a:off x="56007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98282</xdr:rowOff>
    </xdr:from>
    <xdr:ext cx="762000" cy="259045"/>
    <xdr:sp macro="" textlink="">
      <xdr:nvSpPr>
        <xdr:cNvPr id="70" name="人口1人当たり決算額の推移該当値テキスト130"/>
        <xdr:cNvSpPr txBox="1"/>
      </xdr:nvSpPr>
      <xdr:spPr>
        <a:xfrm>
          <a:off x="5740400" y="27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93459</xdr:rowOff>
    </xdr:from>
    <xdr:to>
      <xdr:col>26</xdr:col>
      <xdr:colOff>101600</xdr:colOff>
      <xdr:row>17</xdr:row>
      <xdr:rowOff>23609</xdr:rowOff>
    </xdr:to>
    <xdr:sp macro="" textlink="">
      <xdr:nvSpPr>
        <xdr:cNvPr id="71" name="楕円 70"/>
        <xdr:cNvSpPr/>
      </xdr:nvSpPr>
      <xdr:spPr bwMode="auto">
        <a:xfrm>
          <a:off x="4953000" y="288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33786</xdr:rowOff>
    </xdr:from>
    <xdr:ext cx="736600" cy="259045"/>
    <xdr:sp macro="" textlink="">
      <xdr:nvSpPr>
        <xdr:cNvPr id="72" name="テキスト ボックス 71"/>
        <xdr:cNvSpPr txBox="1"/>
      </xdr:nvSpPr>
      <xdr:spPr>
        <a:xfrm>
          <a:off x="4622800" y="265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131354</xdr:rowOff>
    </xdr:from>
    <xdr:to>
      <xdr:col>22</xdr:col>
      <xdr:colOff>165100</xdr:colOff>
      <xdr:row>17</xdr:row>
      <xdr:rowOff>61504</xdr:rowOff>
    </xdr:to>
    <xdr:sp macro="" textlink="">
      <xdr:nvSpPr>
        <xdr:cNvPr id="73" name="楕円 72"/>
        <xdr:cNvSpPr/>
      </xdr:nvSpPr>
      <xdr:spPr bwMode="auto">
        <a:xfrm>
          <a:off x="4254500" y="29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71681</xdr:rowOff>
    </xdr:from>
    <xdr:ext cx="762000" cy="259045"/>
    <xdr:sp macro="" textlink="">
      <xdr:nvSpPr>
        <xdr:cNvPr id="74" name="テキスト ボックス 73"/>
        <xdr:cNvSpPr txBox="1"/>
      </xdr:nvSpPr>
      <xdr:spPr>
        <a:xfrm>
          <a:off x="3924300" y="26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157376</xdr:rowOff>
    </xdr:from>
    <xdr:to>
      <xdr:col>19</xdr:col>
      <xdr:colOff>38100</xdr:colOff>
      <xdr:row>17</xdr:row>
      <xdr:rowOff>87526</xdr:rowOff>
    </xdr:to>
    <xdr:sp macro="" textlink="">
      <xdr:nvSpPr>
        <xdr:cNvPr id="75" name="楕円 74"/>
        <xdr:cNvSpPr/>
      </xdr:nvSpPr>
      <xdr:spPr bwMode="auto">
        <a:xfrm>
          <a:off x="3556000" y="294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97703</xdr:rowOff>
    </xdr:from>
    <xdr:ext cx="762000" cy="259045"/>
    <xdr:sp macro="" textlink="">
      <xdr:nvSpPr>
        <xdr:cNvPr id="76" name="テキスト ボックス 75"/>
        <xdr:cNvSpPr txBox="1"/>
      </xdr:nvSpPr>
      <xdr:spPr>
        <a:xfrm>
          <a:off x="3225800" y="271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156583</xdr:rowOff>
    </xdr:from>
    <xdr:to>
      <xdr:col>15</xdr:col>
      <xdr:colOff>101600</xdr:colOff>
      <xdr:row>17</xdr:row>
      <xdr:rowOff>86733</xdr:rowOff>
    </xdr:to>
    <xdr:sp macro="" textlink="">
      <xdr:nvSpPr>
        <xdr:cNvPr id="77" name="楕円 76"/>
        <xdr:cNvSpPr/>
      </xdr:nvSpPr>
      <xdr:spPr bwMode="auto">
        <a:xfrm>
          <a:off x="2857500" y="294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96910</xdr:rowOff>
    </xdr:from>
    <xdr:ext cx="762000" cy="259045"/>
    <xdr:sp macro="" textlink="">
      <xdr:nvSpPr>
        <xdr:cNvPr id="78" name="テキスト ボックス 77"/>
        <xdr:cNvSpPr txBox="1"/>
      </xdr:nvSpPr>
      <xdr:spPr>
        <a:xfrm>
          <a:off x="2527300" y="271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186802</xdr:rowOff>
    </xdr:from>
    <xdr:ext cx="762000" cy="259045"/>
    <xdr:sp macro="" textlink="">
      <xdr:nvSpPr>
        <xdr:cNvPr id="108" name="人口1人当たり決算額の推移最小値テキスト445"/>
        <xdr:cNvSpPr txBox="1"/>
      </xdr:nvSpPr>
      <xdr:spPr>
        <a:xfrm>
          <a:off x="5740400" y="73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160509</xdr:rowOff>
    </xdr:from>
    <xdr:to>
      <xdr:col>29</xdr:col>
      <xdr:colOff>127000</xdr:colOff>
      <xdr:row>37</xdr:row>
      <xdr:rowOff>176625</xdr:rowOff>
    </xdr:to>
    <xdr:cxnSp macro="">
      <xdr:nvCxnSpPr>
        <xdr:cNvPr id="112" name="直線コネクタ 111"/>
        <xdr:cNvCxnSpPr/>
      </xdr:nvCxnSpPr>
      <xdr:spPr bwMode="auto">
        <a:xfrm>
          <a:off x="5003800" y="7285209"/>
          <a:ext cx="6477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137744</xdr:rowOff>
    </xdr:from>
    <xdr:to>
      <xdr:col>26</xdr:col>
      <xdr:colOff>50800</xdr:colOff>
      <xdr:row>37</xdr:row>
      <xdr:rowOff>160509</xdr:rowOff>
    </xdr:to>
    <xdr:cxnSp macro="">
      <xdr:nvCxnSpPr>
        <xdr:cNvPr id="115" name="直線コネクタ 114"/>
        <xdr:cNvCxnSpPr/>
      </xdr:nvCxnSpPr>
      <xdr:spPr bwMode="auto">
        <a:xfrm>
          <a:off x="4305300" y="7262444"/>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137744</xdr:rowOff>
    </xdr:from>
    <xdr:to>
      <xdr:col>22</xdr:col>
      <xdr:colOff>114300</xdr:colOff>
      <xdr:row>37</xdr:row>
      <xdr:rowOff>161976</xdr:rowOff>
    </xdr:to>
    <xdr:cxnSp macro="">
      <xdr:nvCxnSpPr>
        <xdr:cNvPr id="118" name="直線コネクタ 117"/>
        <xdr:cNvCxnSpPr/>
      </xdr:nvCxnSpPr>
      <xdr:spPr bwMode="auto">
        <a:xfrm flipV="1">
          <a:off x="3606800" y="7262444"/>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113512</xdr:rowOff>
    </xdr:from>
    <xdr:to>
      <xdr:col>18</xdr:col>
      <xdr:colOff>177800</xdr:colOff>
      <xdr:row>37</xdr:row>
      <xdr:rowOff>161976</xdr:rowOff>
    </xdr:to>
    <xdr:cxnSp macro="">
      <xdr:nvCxnSpPr>
        <xdr:cNvPr id="121" name="直線コネクタ 120"/>
        <xdr:cNvCxnSpPr/>
      </xdr:nvCxnSpPr>
      <xdr:spPr bwMode="auto">
        <a:xfrm>
          <a:off x="2908300" y="7238212"/>
          <a:ext cx="698500" cy="48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125825</xdr:rowOff>
    </xdr:from>
    <xdr:to>
      <xdr:col>29</xdr:col>
      <xdr:colOff>177800</xdr:colOff>
      <xdr:row>37</xdr:row>
      <xdr:rowOff>227425</xdr:rowOff>
    </xdr:to>
    <xdr:sp macro="" textlink="">
      <xdr:nvSpPr>
        <xdr:cNvPr id="131" name="楕円 130"/>
        <xdr:cNvSpPr/>
      </xdr:nvSpPr>
      <xdr:spPr bwMode="auto">
        <a:xfrm>
          <a:off x="5600700" y="725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34402</xdr:rowOff>
    </xdr:from>
    <xdr:ext cx="762000" cy="259045"/>
    <xdr:sp macro="" textlink="">
      <xdr:nvSpPr>
        <xdr:cNvPr id="132" name="人口1人当たり決算額の推移該当値テキスト445"/>
        <xdr:cNvSpPr txBox="1"/>
      </xdr:nvSpPr>
      <xdr:spPr>
        <a:xfrm>
          <a:off x="5740400" y="71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109709</xdr:rowOff>
    </xdr:from>
    <xdr:to>
      <xdr:col>26</xdr:col>
      <xdr:colOff>101600</xdr:colOff>
      <xdr:row>37</xdr:row>
      <xdr:rowOff>211309</xdr:rowOff>
    </xdr:to>
    <xdr:sp macro="" textlink="">
      <xdr:nvSpPr>
        <xdr:cNvPr id="133" name="楕円 132"/>
        <xdr:cNvSpPr/>
      </xdr:nvSpPr>
      <xdr:spPr bwMode="auto">
        <a:xfrm>
          <a:off x="4953000" y="723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196086</xdr:rowOff>
    </xdr:from>
    <xdr:ext cx="736600" cy="259045"/>
    <xdr:sp macro="" textlink="">
      <xdr:nvSpPr>
        <xdr:cNvPr id="134" name="テキスト ボックス 133"/>
        <xdr:cNvSpPr txBox="1"/>
      </xdr:nvSpPr>
      <xdr:spPr>
        <a:xfrm>
          <a:off x="4622800" y="732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86944</xdr:rowOff>
    </xdr:from>
    <xdr:to>
      <xdr:col>22</xdr:col>
      <xdr:colOff>165100</xdr:colOff>
      <xdr:row>37</xdr:row>
      <xdr:rowOff>188544</xdr:rowOff>
    </xdr:to>
    <xdr:sp macro="" textlink="">
      <xdr:nvSpPr>
        <xdr:cNvPr id="135" name="楕円 134"/>
        <xdr:cNvSpPr/>
      </xdr:nvSpPr>
      <xdr:spPr bwMode="auto">
        <a:xfrm>
          <a:off x="4254500" y="721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173321</xdr:rowOff>
    </xdr:from>
    <xdr:ext cx="762000" cy="259045"/>
    <xdr:sp macro="" textlink="">
      <xdr:nvSpPr>
        <xdr:cNvPr id="136" name="テキスト ボックス 135"/>
        <xdr:cNvSpPr txBox="1"/>
      </xdr:nvSpPr>
      <xdr:spPr>
        <a:xfrm>
          <a:off x="3924300" y="729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111176</xdr:rowOff>
    </xdr:from>
    <xdr:to>
      <xdr:col>19</xdr:col>
      <xdr:colOff>38100</xdr:colOff>
      <xdr:row>37</xdr:row>
      <xdr:rowOff>212776</xdr:rowOff>
    </xdr:to>
    <xdr:sp macro="" textlink="">
      <xdr:nvSpPr>
        <xdr:cNvPr id="137" name="楕円 136"/>
        <xdr:cNvSpPr/>
      </xdr:nvSpPr>
      <xdr:spPr bwMode="auto">
        <a:xfrm>
          <a:off x="3556000" y="723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197553</xdr:rowOff>
    </xdr:from>
    <xdr:ext cx="762000" cy="259045"/>
    <xdr:sp macro="" textlink="">
      <xdr:nvSpPr>
        <xdr:cNvPr id="138" name="テキスト ボックス 137"/>
        <xdr:cNvSpPr txBox="1"/>
      </xdr:nvSpPr>
      <xdr:spPr>
        <a:xfrm>
          <a:off x="3225800" y="732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62712</xdr:rowOff>
    </xdr:from>
    <xdr:to>
      <xdr:col>15</xdr:col>
      <xdr:colOff>101600</xdr:colOff>
      <xdr:row>37</xdr:row>
      <xdr:rowOff>164312</xdr:rowOff>
    </xdr:to>
    <xdr:sp macro="" textlink="">
      <xdr:nvSpPr>
        <xdr:cNvPr id="139" name="楕円 138"/>
        <xdr:cNvSpPr/>
      </xdr:nvSpPr>
      <xdr:spPr bwMode="auto">
        <a:xfrm>
          <a:off x="2857500" y="718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149089</xdr:rowOff>
    </xdr:from>
    <xdr:ext cx="762000" cy="259045"/>
    <xdr:sp macro="" textlink="">
      <xdr:nvSpPr>
        <xdr:cNvPr id="140" name="テキスト ボックス 139"/>
        <xdr:cNvSpPr txBox="1"/>
      </xdr:nvSpPr>
      <xdr:spPr>
        <a:xfrm>
          <a:off x="2527300" y="727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137167</xdr:rowOff>
    </xdr:from>
    <xdr:to>
      <xdr:col>24</xdr:col>
      <xdr:colOff>63500</xdr:colOff>
      <xdr:row>35</xdr:row>
      <xdr:rowOff>155428</xdr:rowOff>
    </xdr:to>
    <xdr:cxnSp macro="">
      <xdr:nvCxnSpPr>
        <xdr:cNvPr id="59" name="直線コネクタ 58"/>
        <xdr:cNvCxnSpPr/>
      </xdr:nvCxnSpPr>
      <xdr:spPr>
        <a:xfrm>
          <a:off x="3797300" y="6137917"/>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137167</xdr:rowOff>
    </xdr:from>
    <xdr:to>
      <xdr:col>19</xdr:col>
      <xdr:colOff>177800</xdr:colOff>
      <xdr:row>36</xdr:row>
      <xdr:rowOff>11785</xdr:rowOff>
    </xdr:to>
    <xdr:cxnSp macro="">
      <xdr:nvCxnSpPr>
        <xdr:cNvPr id="62" name="直線コネクタ 61"/>
        <xdr:cNvCxnSpPr/>
      </xdr:nvCxnSpPr>
      <xdr:spPr>
        <a:xfrm flipV="1">
          <a:off x="2908300" y="6137917"/>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11785</xdr:rowOff>
    </xdr:from>
    <xdr:to>
      <xdr:col>15</xdr:col>
      <xdr:colOff>50800</xdr:colOff>
      <xdr:row>36</xdr:row>
      <xdr:rowOff>27366</xdr:rowOff>
    </xdr:to>
    <xdr:cxnSp macro="">
      <xdr:nvCxnSpPr>
        <xdr:cNvPr id="65" name="直線コネクタ 64"/>
        <xdr:cNvCxnSpPr/>
      </xdr:nvCxnSpPr>
      <xdr:spPr>
        <a:xfrm flipV="1">
          <a:off x="2019300" y="6183985"/>
          <a:ext cx="8890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27366</xdr:rowOff>
    </xdr:from>
    <xdr:to>
      <xdr:col>10</xdr:col>
      <xdr:colOff>114300</xdr:colOff>
      <xdr:row>36</xdr:row>
      <xdr:rowOff>46020</xdr:rowOff>
    </xdr:to>
    <xdr:cxnSp macro="">
      <xdr:nvCxnSpPr>
        <xdr:cNvPr id="68" name="直線コネクタ 67"/>
        <xdr:cNvCxnSpPr/>
      </xdr:nvCxnSpPr>
      <xdr:spPr>
        <a:xfrm flipV="1">
          <a:off x="1130300" y="6199566"/>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21817</xdr:rowOff>
    </xdr:from>
    <xdr:ext cx="534377" cy="259045"/>
    <xdr:sp macro="" textlink="">
      <xdr:nvSpPr>
        <xdr:cNvPr id="72" name="テキスト ボックス 71"/>
        <xdr:cNvSpPr txBox="1"/>
      </xdr:nvSpPr>
      <xdr:spPr>
        <a:xfrm>
          <a:off x="863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104628</xdr:rowOff>
    </xdr:from>
    <xdr:to>
      <xdr:col>24</xdr:col>
      <xdr:colOff>114300</xdr:colOff>
      <xdr:row>36</xdr:row>
      <xdr:rowOff>34778</xdr:rowOff>
    </xdr:to>
    <xdr:sp macro="" textlink="">
      <xdr:nvSpPr>
        <xdr:cNvPr id="78" name="楕円 77"/>
        <xdr:cNvSpPr/>
      </xdr:nvSpPr>
      <xdr:spPr>
        <a:xfrm>
          <a:off x="4584700" y="61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127505</xdr:rowOff>
    </xdr:from>
    <xdr:ext cx="599010" cy="259045"/>
    <xdr:sp macro="" textlink="">
      <xdr:nvSpPr>
        <xdr:cNvPr id="79" name="人件費該当値テキスト"/>
        <xdr:cNvSpPr txBox="1"/>
      </xdr:nvSpPr>
      <xdr:spPr>
        <a:xfrm>
          <a:off x="4686300" y="59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86367</xdr:rowOff>
    </xdr:from>
    <xdr:to>
      <xdr:col>20</xdr:col>
      <xdr:colOff>38100</xdr:colOff>
      <xdr:row>36</xdr:row>
      <xdr:rowOff>16517</xdr:rowOff>
    </xdr:to>
    <xdr:sp macro="" textlink="">
      <xdr:nvSpPr>
        <xdr:cNvPr id="80" name="楕円 79"/>
        <xdr:cNvSpPr/>
      </xdr:nvSpPr>
      <xdr:spPr>
        <a:xfrm>
          <a:off x="3746500" y="60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33044</xdr:rowOff>
    </xdr:from>
    <xdr:ext cx="599010" cy="259045"/>
    <xdr:sp macro="" textlink="">
      <xdr:nvSpPr>
        <xdr:cNvPr id="81" name="テキスト ボックス 80"/>
        <xdr:cNvSpPr txBox="1"/>
      </xdr:nvSpPr>
      <xdr:spPr>
        <a:xfrm>
          <a:off x="3497795" y="586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132435</xdr:rowOff>
    </xdr:from>
    <xdr:to>
      <xdr:col>15</xdr:col>
      <xdr:colOff>101600</xdr:colOff>
      <xdr:row>36</xdr:row>
      <xdr:rowOff>62585</xdr:rowOff>
    </xdr:to>
    <xdr:sp macro="" textlink="">
      <xdr:nvSpPr>
        <xdr:cNvPr id="82" name="楕円 81"/>
        <xdr:cNvSpPr/>
      </xdr:nvSpPr>
      <xdr:spPr>
        <a:xfrm>
          <a:off x="2857500" y="61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79112</xdr:rowOff>
    </xdr:from>
    <xdr:ext cx="599010" cy="259045"/>
    <xdr:sp macro="" textlink="">
      <xdr:nvSpPr>
        <xdr:cNvPr id="83" name="テキスト ボックス 82"/>
        <xdr:cNvSpPr txBox="1"/>
      </xdr:nvSpPr>
      <xdr:spPr>
        <a:xfrm>
          <a:off x="2608795" y="590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148016</xdr:rowOff>
    </xdr:from>
    <xdr:to>
      <xdr:col>10</xdr:col>
      <xdr:colOff>165100</xdr:colOff>
      <xdr:row>36</xdr:row>
      <xdr:rowOff>78166</xdr:rowOff>
    </xdr:to>
    <xdr:sp macro="" textlink="">
      <xdr:nvSpPr>
        <xdr:cNvPr id="84" name="楕円 83"/>
        <xdr:cNvSpPr/>
      </xdr:nvSpPr>
      <xdr:spPr>
        <a:xfrm>
          <a:off x="1968500" y="61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94693</xdr:rowOff>
    </xdr:from>
    <xdr:ext cx="534377" cy="259045"/>
    <xdr:sp macro="" textlink="">
      <xdr:nvSpPr>
        <xdr:cNvPr id="85" name="テキスト ボックス 84"/>
        <xdr:cNvSpPr txBox="1"/>
      </xdr:nvSpPr>
      <xdr:spPr>
        <a:xfrm>
          <a:off x="1752111" y="59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166670</xdr:rowOff>
    </xdr:from>
    <xdr:to>
      <xdr:col>6</xdr:col>
      <xdr:colOff>38100</xdr:colOff>
      <xdr:row>36</xdr:row>
      <xdr:rowOff>96820</xdr:rowOff>
    </xdr:to>
    <xdr:sp macro="" textlink="">
      <xdr:nvSpPr>
        <xdr:cNvPr id="86" name="楕円 85"/>
        <xdr:cNvSpPr/>
      </xdr:nvSpPr>
      <xdr:spPr>
        <a:xfrm>
          <a:off x="1079500" y="61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113347</xdr:rowOff>
    </xdr:from>
    <xdr:ext cx="534377" cy="259045"/>
    <xdr:sp macro="" textlink="">
      <xdr:nvSpPr>
        <xdr:cNvPr id="87" name="テキスト ボックス 86"/>
        <xdr:cNvSpPr txBox="1"/>
      </xdr:nvSpPr>
      <xdr:spPr>
        <a:xfrm>
          <a:off x="863111" y="594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84310</xdr:rowOff>
    </xdr:from>
    <xdr:to>
      <xdr:col>24</xdr:col>
      <xdr:colOff>63500</xdr:colOff>
      <xdr:row>56</xdr:row>
      <xdr:rowOff>100614</xdr:rowOff>
    </xdr:to>
    <xdr:cxnSp macro="">
      <xdr:nvCxnSpPr>
        <xdr:cNvPr id="114" name="直線コネクタ 113"/>
        <xdr:cNvCxnSpPr/>
      </xdr:nvCxnSpPr>
      <xdr:spPr>
        <a:xfrm flipV="1">
          <a:off x="3797300" y="9685510"/>
          <a:ext cx="8382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100614</xdr:rowOff>
    </xdr:from>
    <xdr:to>
      <xdr:col>19</xdr:col>
      <xdr:colOff>177800</xdr:colOff>
      <xdr:row>56</xdr:row>
      <xdr:rowOff>133523</xdr:rowOff>
    </xdr:to>
    <xdr:cxnSp macro="">
      <xdr:nvCxnSpPr>
        <xdr:cNvPr id="117" name="直線コネクタ 116"/>
        <xdr:cNvCxnSpPr/>
      </xdr:nvCxnSpPr>
      <xdr:spPr>
        <a:xfrm flipV="1">
          <a:off x="2908300" y="9701814"/>
          <a:ext cx="8890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133523</xdr:rowOff>
    </xdr:from>
    <xdr:to>
      <xdr:col>15</xdr:col>
      <xdr:colOff>50800</xdr:colOff>
      <xdr:row>56</xdr:row>
      <xdr:rowOff>135146</xdr:rowOff>
    </xdr:to>
    <xdr:cxnSp macro="">
      <xdr:nvCxnSpPr>
        <xdr:cNvPr id="120" name="直線コネクタ 119"/>
        <xdr:cNvCxnSpPr/>
      </xdr:nvCxnSpPr>
      <xdr:spPr>
        <a:xfrm flipV="1">
          <a:off x="2019300" y="9734723"/>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129880</xdr:rowOff>
    </xdr:from>
    <xdr:to>
      <xdr:col>10</xdr:col>
      <xdr:colOff>114300</xdr:colOff>
      <xdr:row>56</xdr:row>
      <xdr:rowOff>135146</xdr:rowOff>
    </xdr:to>
    <xdr:cxnSp macro="">
      <xdr:nvCxnSpPr>
        <xdr:cNvPr id="123" name="直線コネクタ 122"/>
        <xdr:cNvCxnSpPr/>
      </xdr:nvCxnSpPr>
      <xdr:spPr>
        <a:xfrm>
          <a:off x="1130300" y="9731080"/>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33510</xdr:rowOff>
    </xdr:from>
    <xdr:to>
      <xdr:col>24</xdr:col>
      <xdr:colOff>114300</xdr:colOff>
      <xdr:row>56</xdr:row>
      <xdr:rowOff>135110</xdr:rowOff>
    </xdr:to>
    <xdr:sp macro="" textlink="">
      <xdr:nvSpPr>
        <xdr:cNvPr id="133" name="楕円 132"/>
        <xdr:cNvSpPr/>
      </xdr:nvSpPr>
      <xdr:spPr>
        <a:xfrm>
          <a:off x="4584700" y="96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56387</xdr:rowOff>
    </xdr:from>
    <xdr:ext cx="534377" cy="259045"/>
    <xdr:sp macro="" textlink="">
      <xdr:nvSpPr>
        <xdr:cNvPr id="134" name="物件費該当値テキスト"/>
        <xdr:cNvSpPr txBox="1"/>
      </xdr:nvSpPr>
      <xdr:spPr>
        <a:xfrm>
          <a:off x="4686300" y="94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49814</xdr:rowOff>
    </xdr:from>
    <xdr:to>
      <xdr:col>20</xdr:col>
      <xdr:colOff>38100</xdr:colOff>
      <xdr:row>56</xdr:row>
      <xdr:rowOff>151414</xdr:rowOff>
    </xdr:to>
    <xdr:sp macro="" textlink="">
      <xdr:nvSpPr>
        <xdr:cNvPr id="135" name="楕円 134"/>
        <xdr:cNvSpPr/>
      </xdr:nvSpPr>
      <xdr:spPr>
        <a:xfrm>
          <a:off x="3746500" y="96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142541</xdr:rowOff>
    </xdr:from>
    <xdr:ext cx="534377" cy="259045"/>
    <xdr:sp macro="" textlink="">
      <xdr:nvSpPr>
        <xdr:cNvPr id="136" name="テキスト ボックス 135"/>
        <xdr:cNvSpPr txBox="1"/>
      </xdr:nvSpPr>
      <xdr:spPr>
        <a:xfrm>
          <a:off x="3530111" y="97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82723</xdr:rowOff>
    </xdr:from>
    <xdr:to>
      <xdr:col>15</xdr:col>
      <xdr:colOff>101600</xdr:colOff>
      <xdr:row>57</xdr:row>
      <xdr:rowOff>12873</xdr:rowOff>
    </xdr:to>
    <xdr:sp macro="" textlink="">
      <xdr:nvSpPr>
        <xdr:cNvPr id="137" name="楕円 136"/>
        <xdr:cNvSpPr/>
      </xdr:nvSpPr>
      <xdr:spPr>
        <a:xfrm>
          <a:off x="2857500" y="96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4000</xdr:rowOff>
    </xdr:from>
    <xdr:ext cx="534377" cy="259045"/>
    <xdr:sp macro="" textlink="">
      <xdr:nvSpPr>
        <xdr:cNvPr id="138" name="テキスト ボックス 137"/>
        <xdr:cNvSpPr txBox="1"/>
      </xdr:nvSpPr>
      <xdr:spPr>
        <a:xfrm>
          <a:off x="2641111" y="97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84346</xdr:rowOff>
    </xdr:from>
    <xdr:to>
      <xdr:col>10</xdr:col>
      <xdr:colOff>165100</xdr:colOff>
      <xdr:row>57</xdr:row>
      <xdr:rowOff>14496</xdr:rowOff>
    </xdr:to>
    <xdr:sp macro="" textlink="">
      <xdr:nvSpPr>
        <xdr:cNvPr id="139" name="楕円 138"/>
        <xdr:cNvSpPr/>
      </xdr:nvSpPr>
      <xdr:spPr>
        <a:xfrm>
          <a:off x="1968500" y="96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5623</xdr:rowOff>
    </xdr:from>
    <xdr:ext cx="534377" cy="259045"/>
    <xdr:sp macro="" textlink="">
      <xdr:nvSpPr>
        <xdr:cNvPr id="140" name="テキスト ボックス 139"/>
        <xdr:cNvSpPr txBox="1"/>
      </xdr:nvSpPr>
      <xdr:spPr>
        <a:xfrm>
          <a:off x="1752111" y="97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79080</xdr:rowOff>
    </xdr:from>
    <xdr:to>
      <xdr:col>6</xdr:col>
      <xdr:colOff>38100</xdr:colOff>
      <xdr:row>57</xdr:row>
      <xdr:rowOff>9230</xdr:rowOff>
    </xdr:to>
    <xdr:sp macro="" textlink="">
      <xdr:nvSpPr>
        <xdr:cNvPr id="141" name="楕円 140"/>
        <xdr:cNvSpPr/>
      </xdr:nvSpPr>
      <xdr:spPr>
        <a:xfrm>
          <a:off x="1079500" y="96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357</xdr:rowOff>
    </xdr:from>
    <xdr:ext cx="534377" cy="259045"/>
    <xdr:sp macro="" textlink="">
      <xdr:nvSpPr>
        <xdr:cNvPr id="142" name="テキスト ボックス 141"/>
        <xdr:cNvSpPr txBox="1"/>
      </xdr:nvSpPr>
      <xdr:spPr>
        <a:xfrm>
          <a:off x="863111" y="97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25445</xdr:rowOff>
    </xdr:from>
    <xdr:to>
      <xdr:col>24</xdr:col>
      <xdr:colOff>63500</xdr:colOff>
      <xdr:row>77</xdr:row>
      <xdr:rowOff>30314</xdr:rowOff>
    </xdr:to>
    <xdr:cxnSp macro="">
      <xdr:nvCxnSpPr>
        <xdr:cNvPr id="169" name="直線コネクタ 168"/>
        <xdr:cNvCxnSpPr/>
      </xdr:nvCxnSpPr>
      <xdr:spPr>
        <a:xfrm flipV="1">
          <a:off x="3797300" y="13227095"/>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30314</xdr:rowOff>
    </xdr:from>
    <xdr:to>
      <xdr:col>19</xdr:col>
      <xdr:colOff>177800</xdr:colOff>
      <xdr:row>77</xdr:row>
      <xdr:rowOff>79076</xdr:rowOff>
    </xdr:to>
    <xdr:cxnSp macro="">
      <xdr:nvCxnSpPr>
        <xdr:cNvPr id="172" name="直線コネクタ 171"/>
        <xdr:cNvCxnSpPr/>
      </xdr:nvCxnSpPr>
      <xdr:spPr>
        <a:xfrm flipV="1">
          <a:off x="2908300" y="13231964"/>
          <a:ext cx="889000" cy="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79076</xdr:rowOff>
    </xdr:from>
    <xdr:to>
      <xdr:col>15</xdr:col>
      <xdr:colOff>50800</xdr:colOff>
      <xdr:row>77</xdr:row>
      <xdr:rowOff>90985</xdr:rowOff>
    </xdr:to>
    <xdr:cxnSp macro="">
      <xdr:nvCxnSpPr>
        <xdr:cNvPr id="175" name="直線コネクタ 174"/>
        <xdr:cNvCxnSpPr/>
      </xdr:nvCxnSpPr>
      <xdr:spPr>
        <a:xfrm flipV="1">
          <a:off x="2019300" y="13280726"/>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90985</xdr:rowOff>
    </xdr:from>
    <xdr:to>
      <xdr:col>10</xdr:col>
      <xdr:colOff>114300</xdr:colOff>
      <xdr:row>77</xdr:row>
      <xdr:rowOff>124704</xdr:rowOff>
    </xdr:to>
    <xdr:cxnSp macro="">
      <xdr:nvCxnSpPr>
        <xdr:cNvPr id="178" name="直線コネクタ 177"/>
        <xdr:cNvCxnSpPr/>
      </xdr:nvCxnSpPr>
      <xdr:spPr>
        <a:xfrm flipV="1">
          <a:off x="1130300" y="1329263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83672</xdr:rowOff>
    </xdr:from>
    <xdr:ext cx="469744" cy="259045"/>
    <xdr:sp macro="" textlink="">
      <xdr:nvSpPr>
        <xdr:cNvPr id="182" name="テキスト ボックス 181"/>
        <xdr:cNvSpPr txBox="1"/>
      </xdr:nvSpPr>
      <xdr:spPr>
        <a:xfrm>
          <a:off x="895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146095</xdr:rowOff>
    </xdr:from>
    <xdr:to>
      <xdr:col>24</xdr:col>
      <xdr:colOff>114300</xdr:colOff>
      <xdr:row>77</xdr:row>
      <xdr:rowOff>76245</xdr:rowOff>
    </xdr:to>
    <xdr:sp macro="" textlink="">
      <xdr:nvSpPr>
        <xdr:cNvPr id="188" name="楕円 187"/>
        <xdr:cNvSpPr/>
      </xdr:nvSpPr>
      <xdr:spPr>
        <a:xfrm>
          <a:off x="4584700" y="131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168972</xdr:rowOff>
    </xdr:from>
    <xdr:ext cx="534377" cy="259045"/>
    <xdr:sp macro="" textlink="">
      <xdr:nvSpPr>
        <xdr:cNvPr id="189" name="維持補修費該当値テキスト"/>
        <xdr:cNvSpPr txBox="1"/>
      </xdr:nvSpPr>
      <xdr:spPr>
        <a:xfrm>
          <a:off x="4686300" y="130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150964</xdr:rowOff>
    </xdr:from>
    <xdr:to>
      <xdr:col>20</xdr:col>
      <xdr:colOff>38100</xdr:colOff>
      <xdr:row>77</xdr:row>
      <xdr:rowOff>81114</xdr:rowOff>
    </xdr:to>
    <xdr:sp macro="" textlink="">
      <xdr:nvSpPr>
        <xdr:cNvPr id="190" name="楕円 189"/>
        <xdr:cNvSpPr/>
      </xdr:nvSpPr>
      <xdr:spPr>
        <a:xfrm>
          <a:off x="3746500" y="131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97642</xdr:rowOff>
    </xdr:from>
    <xdr:ext cx="534377" cy="259045"/>
    <xdr:sp macro="" textlink="">
      <xdr:nvSpPr>
        <xdr:cNvPr id="191" name="テキスト ボックス 190"/>
        <xdr:cNvSpPr txBox="1"/>
      </xdr:nvSpPr>
      <xdr:spPr>
        <a:xfrm>
          <a:off x="3530111" y="129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28276</xdr:rowOff>
    </xdr:from>
    <xdr:to>
      <xdr:col>15</xdr:col>
      <xdr:colOff>101600</xdr:colOff>
      <xdr:row>77</xdr:row>
      <xdr:rowOff>129876</xdr:rowOff>
    </xdr:to>
    <xdr:sp macro="" textlink="">
      <xdr:nvSpPr>
        <xdr:cNvPr id="192" name="楕円 191"/>
        <xdr:cNvSpPr/>
      </xdr:nvSpPr>
      <xdr:spPr>
        <a:xfrm>
          <a:off x="2857500" y="132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146403</xdr:rowOff>
    </xdr:from>
    <xdr:ext cx="534377" cy="259045"/>
    <xdr:sp macro="" textlink="">
      <xdr:nvSpPr>
        <xdr:cNvPr id="193" name="テキスト ボックス 192"/>
        <xdr:cNvSpPr txBox="1"/>
      </xdr:nvSpPr>
      <xdr:spPr>
        <a:xfrm>
          <a:off x="2641111" y="130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40185</xdr:rowOff>
    </xdr:from>
    <xdr:to>
      <xdr:col>10</xdr:col>
      <xdr:colOff>165100</xdr:colOff>
      <xdr:row>77</xdr:row>
      <xdr:rowOff>141785</xdr:rowOff>
    </xdr:to>
    <xdr:sp macro="" textlink="">
      <xdr:nvSpPr>
        <xdr:cNvPr id="194" name="楕円 193"/>
        <xdr:cNvSpPr/>
      </xdr:nvSpPr>
      <xdr:spPr>
        <a:xfrm>
          <a:off x="1968500" y="132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158312</xdr:rowOff>
    </xdr:from>
    <xdr:ext cx="469744" cy="259045"/>
    <xdr:sp macro="" textlink="">
      <xdr:nvSpPr>
        <xdr:cNvPr id="195" name="テキスト ボックス 194"/>
        <xdr:cNvSpPr txBox="1"/>
      </xdr:nvSpPr>
      <xdr:spPr>
        <a:xfrm>
          <a:off x="1784428" y="1301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73904</xdr:rowOff>
    </xdr:from>
    <xdr:to>
      <xdr:col>6</xdr:col>
      <xdr:colOff>38100</xdr:colOff>
      <xdr:row>78</xdr:row>
      <xdr:rowOff>4054</xdr:rowOff>
    </xdr:to>
    <xdr:sp macro="" textlink="">
      <xdr:nvSpPr>
        <xdr:cNvPr id="196" name="楕円 195"/>
        <xdr:cNvSpPr/>
      </xdr:nvSpPr>
      <xdr:spPr>
        <a:xfrm>
          <a:off x="10795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20581</xdr:rowOff>
    </xdr:from>
    <xdr:ext cx="469744" cy="259045"/>
    <xdr:sp macro="" textlink="">
      <xdr:nvSpPr>
        <xdr:cNvPr id="197" name="テキスト ボックス 196"/>
        <xdr:cNvSpPr txBox="1"/>
      </xdr:nvSpPr>
      <xdr:spPr>
        <a:xfrm>
          <a:off x="895428" y="130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165627</xdr:rowOff>
    </xdr:from>
    <xdr:to>
      <xdr:col>24</xdr:col>
      <xdr:colOff>63500</xdr:colOff>
      <xdr:row>98</xdr:row>
      <xdr:rowOff>24428</xdr:rowOff>
    </xdr:to>
    <xdr:cxnSp macro="">
      <xdr:nvCxnSpPr>
        <xdr:cNvPr id="227" name="直線コネクタ 226"/>
        <xdr:cNvCxnSpPr/>
      </xdr:nvCxnSpPr>
      <xdr:spPr>
        <a:xfrm>
          <a:off x="3797300" y="16796277"/>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136156</xdr:rowOff>
    </xdr:from>
    <xdr:to>
      <xdr:col>19</xdr:col>
      <xdr:colOff>177800</xdr:colOff>
      <xdr:row>97</xdr:row>
      <xdr:rowOff>165627</xdr:rowOff>
    </xdr:to>
    <xdr:cxnSp macro="">
      <xdr:nvCxnSpPr>
        <xdr:cNvPr id="230" name="直線コネクタ 229"/>
        <xdr:cNvCxnSpPr/>
      </xdr:nvCxnSpPr>
      <xdr:spPr>
        <a:xfrm>
          <a:off x="2908300" y="16766806"/>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136156</xdr:rowOff>
    </xdr:from>
    <xdr:to>
      <xdr:col>15</xdr:col>
      <xdr:colOff>50800</xdr:colOff>
      <xdr:row>98</xdr:row>
      <xdr:rowOff>66281</xdr:rowOff>
    </xdr:to>
    <xdr:cxnSp macro="">
      <xdr:nvCxnSpPr>
        <xdr:cNvPr id="233" name="直線コネクタ 232"/>
        <xdr:cNvCxnSpPr/>
      </xdr:nvCxnSpPr>
      <xdr:spPr>
        <a:xfrm flipV="1">
          <a:off x="2019300" y="16766806"/>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54127</xdr:rowOff>
    </xdr:from>
    <xdr:to>
      <xdr:col>10</xdr:col>
      <xdr:colOff>114300</xdr:colOff>
      <xdr:row>98</xdr:row>
      <xdr:rowOff>66281</xdr:rowOff>
    </xdr:to>
    <xdr:cxnSp macro="">
      <xdr:nvCxnSpPr>
        <xdr:cNvPr id="236" name="直線コネクタ 235"/>
        <xdr:cNvCxnSpPr/>
      </xdr:nvCxnSpPr>
      <xdr:spPr>
        <a:xfrm>
          <a:off x="1130300" y="1685622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145078</xdr:rowOff>
    </xdr:from>
    <xdr:to>
      <xdr:col>24</xdr:col>
      <xdr:colOff>114300</xdr:colOff>
      <xdr:row>98</xdr:row>
      <xdr:rowOff>75228</xdr:rowOff>
    </xdr:to>
    <xdr:sp macro="" textlink="">
      <xdr:nvSpPr>
        <xdr:cNvPr id="246" name="楕円 245"/>
        <xdr:cNvSpPr/>
      </xdr:nvSpPr>
      <xdr:spPr>
        <a:xfrm>
          <a:off x="4584700" y="167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123505</xdr:rowOff>
    </xdr:from>
    <xdr:ext cx="534377" cy="259045"/>
    <xdr:sp macro="" textlink="">
      <xdr:nvSpPr>
        <xdr:cNvPr id="247" name="扶助費該当値テキスト"/>
        <xdr:cNvSpPr txBox="1"/>
      </xdr:nvSpPr>
      <xdr:spPr>
        <a:xfrm>
          <a:off x="4686300" y="167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114827</xdr:rowOff>
    </xdr:from>
    <xdr:to>
      <xdr:col>20</xdr:col>
      <xdr:colOff>38100</xdr:colOff>
      <xdr:row>98</xdr:row>
      <xdr:rowOff>44977</xdr:rowOff>
    </xdr:to>
    <xdr:sp macro="" textlink="">
      <xdr:nvSpPr>
        <xdr:cNvPr id="248" name="楕円 247"/>
        <xdr:cNvSpPr/>
      </xdr:nvSpPr>
      <xdr:spPr>
        <a:xfrm>
          <a:off x="3746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36104</xdr:rowOff>
    </xdr:from>
    <xdr:ext cx="534377" cy="259045"/>
    <xdr:sp macro="" textlink="">
      <xdr:nvSpPr>
        <xdr:cNvPr id="249" name="テキスト ボックス 248"/>
        <xdr:cNvSpPr txBox="1"/>
      </xdr:nvSpPr>
      <xdr:spPr>
        <a:xfrm>
          <a:off x="3530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85356</xdr:rowOff>
    </xdr:from>
    <xdr:to>
      <xdr:col>15</xdr:col>
      <xdr:colOff>101600</xdr:colOff>
      <xdr:row>98</xdr:row>
      <xdr:rowOff>15506</xdr:rowOff>
    </xdr:to>
    <xdr:sp macro="" textlink="">
      <xdr:nvSpPr>
        <xdr:cNvPr id="250" name="楕円 249"/>
        <xdr:cNvSpPr/>
      </xdr:nvSpPr>
      <xdr:spPr>
        <a:xfrm>
          <a:off x="28575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6633</xdr:rowOff>
    </xdr:from>
    <xdr:ext cx="534377" cy="259045"/>
    <xdr:sp macro="" textlink="">
      <xdr:nvSpPr>
        <xdr:cNvPr id="251" name="テキスト ボックス 250"/>
        <xdr:cNvSpPr txBox="1"/>
      </xdr:nvSpPr>
      <xdr:spPr>
        <a:xfrm>
          <a:off x="2641111" y="16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15481</xdr:rowOff>
    </xdr:from>
    <xdr:to>
      <xdr:col>10</xdr:col>
      <xdr:colOff>165100</xdr:colOff>
      <xdr:row>98</xdr:row>
      <xdr:rowOff>117081</xdr:rowOff>
    </xdr:to>
    <xdr:sp macro="" textlink="">
      <xdr:nvSpPr>
        <xdr:cNvPr id="252" name="楕円 251"/>
        <xdr:cNvSpPr/>
      </xdr:nvSpPr>
      <xdr:spPr>
        <a:xfrm>
          <a:off x="1968500" y="16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108208</xdr:rowOff>
    </xdr:from>
    <xdr:ext cx="534377" cy="259045"/>
    <xdr:sp macro="" textlink="">
      <xdr:nvSpPr>
        <xdr:cNvPr id="253" name="テキスト ボックス 252"/>
        <xdr:cNvSpPr txBox="1"/>
      </xdr:nvSpPr>
      <xdr:spPr>
        <a:xfrm>
          <a:off x="1752111" y="169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xdr:rowOff>
    </xdr:from>
    <xdr:to>
      <xdr:col>6</xdr:col>
      <xdr:colOff>38100</xdr:colOff>
      <xdr:row>98</xdr:row>
      <xdr:rowOff>104927</xdr:rowOff>
    </xdr:to>
    <xdr:sp macro="" textlink="">
      <xdr:nvSpPr>
        <xdr:cNvPr id="254" name="楕円 253"/>
        <xdr:cNvSpPr/>
      </xdr:nvSpPr>
      <xdr:spPr>
        <a:xfrm>
          <a:off x="1079500" y="16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96054</xdr:rowOff>
    </xdr:from>
    <xdr:ext cx="534377" cy="259045"/>
    <xdr:sp macro="" textlink="">
      <xdr:nvSpPr>
        <xdr:cNvPr id="255" name="テキスト ボックス 254"/>
        <xdr:cNvSpPr txBox="1"/>
      </xdr:nvSpPr>
      <xdr:spPr>
        <a:xfrm>
          <a:off x="863111" y="168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56143</xdr:rowOff>
    </xdr:from>
    <xdr:to>
      <xdr:col>55</xdr:col>
      <xdr:colOff>0</xdr:colOff>
      <xdr:row>38</xdr:row>
      <xdr:rowOff>66480</xdr:rowOff>
    </xdr:to>
    <xdr:cxnSp macro="">
      <xdr:nvCxnSpPr>
        <xdr:cNvPr id="286" name="直線コネクタ 285"/>
        <xdr:cNvCxnSpPr/>
      </xdr:nvCxnSpPr>
      <xdr:spPr>
        <a:xfrm flipV="1">
          <a:off x="9639300" y="6571243"/>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34002</xdr:rowOff>
    </xdr:from>
    <xdr:to>
      <xdr:col>50</xdr:col>
      <xdr:colOff>114300</xdr:colOff>
      <xdr:row>38</xdr:row>
      <xdr:rowOff>66480</xdr:rowOff>
    </xdr:to>
    <xdr:cxnSp macro="">
      <xdr:nvCxnSpPr>
        <xdr:cNvPr id="289" name="直線コネクタ 288"/>
        <xdr:cNvCxnSpPr/>
      </xdr:nvCxnSpPr>
      <xdr:spPr>
        <a:xfrm>
          <a:off x="8750300" y="6549102"/>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8144</xdr:rowOff>
    </xdr:from>
    <xdr:to>
      <xdr:col>45</xdr:col>
      <xdr:colOff>177800</xdr:colOff>
      <xdr:row>38</xdr:row>
      <xdr:rowOff>34002</xdr:rowOff>
    </xdr:to>
    <xdr:cxnSp macro="">
      <xdr:nvCxnSpPr>
        <xdr:cNvPr id="292" name="直線コネクタ 291"/>
        <xdr:cNvCxnSpPr/>
      </xdr:nvCxnSpPr>
      <xdr:spPr>
        <a:xfrm>
          <a:off x="7861300" y="6523244"/>
          <a:ext cx="889000" cy="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8144</xdr:rowOff>
    </xdr:from>
    <xdr:to>
      <xdr:col>41</xdr:col>
      <xdr:colOff>50800</xdr:colOff>
      <xdr:row>38</xdr:row>
      <xdr:rowOff>63700</xdr:rowOff>
    </xdr:to>
    <xdr:cxnSp macro="">
      <xdr:nvCxnSpPr>
        <xdr:cNvPr id="295" name="直線コネクタ 294"/>
        <xdr:cNvCxnSpPr/>
      </xdr:nvCxnSpPr>
      <xdr:spPr>
        <a:xfrm flipV="1">
          <a:off x="6972300" y="6523244"/>
          <a:ext cx="889000" cy="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5343</xdr:rowOff>
    </xdr:from>
    <xdr:to>
      <xdr:col>55</xdr:col>
      <xdr:colOff>50800</xdr:colOff>
      <xdr:row>38</xdr:row>
      <xdr:rowOff>106943</xdr:rowOff>
    </xdr:to>
    <xdr:sp macro="" textlink="">
      <xdr:nvSpPr>
        <xdr:cNvPr id="305" name="楕円 304"/>
        <xdr:cNvSpPr/>
      </xdr:nvSpPr>
      <xdr:spPr>
        <a:xfrm>
          <a:off x="10426700" y="65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91720</xdr:rowOff>
    </xdr:from>
    <xdr:ext cx="534377" cy="259045"/>
    <xdr:sp macro="" textlink="">
      <xdr:nvSpPr>
        <xdr:cNvPr id="306" name="補助費等該当値テキスト"/>
        <xdr:cNvSpPr txBox="1"/>
      </xdr:nvSpPr>
      <xdr:spPr>
        <a:xfrm>
          <a:off x="10528300" y="64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15680</xdr:rowOff>
    </xdr:from>
    <xdr:to>
      <xdr:col>50</xdr:col>
      <xdr:colOff>165100</xdr:colOff>
      <xdr:row>38</xdr:row>
      <xdr:rowOff>117280</xdr:rowOff>
    </xdr:to>
    <xdr:sp macro="" textlink="">
      <xdr:nvSpPr>
        <xdr:cNvPr id="307" name="楕円 306"/>
        <xdr:cNvSpPr/>
      </xdr:nvSpPr>
      <xdr:spPr>
        <a:xfrm>
          <a:off x="9588500" y="6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108407</xdr:rowOff>
    </xdr:from>
    <xdr:ext cx="534377" cy="259045"/>
    <xdr:sp macro="" textlink="">
      <xdr:nvSpPr>
        <xdr:cNvPr id="308" name="テキスト ボックス 307"/>
        <xdr:cNvSpPr txBox="1"/>
      </xdr:nvSpPr>
      <xdr:spPr>
        <a:xfrm>
          <a:off x="9372111" y="66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154652</xdr:rowOff>
    </xdr:from>
    <xdr:to>
      <xdr:col>46</xdr:col>
      <xdr:colOff>38100</xdr:colOff>
      <xdr:row>38</xdr:row>
      <xdr:rowOff>84802</xdr:rowOff>
    </xdr:to>
    <xdr:sp macro="" textlink="">
      <xdr:nvSpPr>
        <xdr:cNvPr id="309" name="楕円 308"/>
        <xdr:cNvSpPr/>
      </xdr:nvSpPr>
      <xdr:spPr>
        <a:xfrm>
          <a:off x="8699500" y="64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75929</xdr:rowOff>
    </xdr:from>
    <xdr:ext cx="534377" cy="259045"/>
    <xdr:sp macro="" textlink="">
      <xdr:nvSpPr>
        <xdr:cNvPr id="310" name="テキスト ボックス 309"/>
        <xdr:cNvSpPr txBox="1"/>
      </xdr:nvSpPr>
      <xdr:spPr>
        <a:xfrm>
          <a:off x="8483111" y="65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128794</xdr:rowOff>
    </xdr:from>
    <xdr:to>
      <xdr:col>41</xdr:col>
      <xdr:colOff>101600</xdr:colOff>
      <xdr:row>38</xdr:row>
      <xdr:rowOff>58944</xdr:rowOff>
    </xdr:to>
    <xdr:sp macro="" textlink="">
      <xdr:nvSpPr>
        <xdr:cNvPr id="311" name="楕円 310"/>
        <xdr:cNvSpPr/>
      </xdr:nvSpPr>
      <xdr:spPr>
        <a:xfrm>
          <a:off x="7810500" y="64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75471</xdr:rowOff>
    </xdr:from>
    <xdr:ext cx="534377" cy="259045"/>
    <xdr:sp macro="" textlink="">
      <xdr:nvSpPr>
        <xdr:cNvPr id="312" name="テキスト ボックス 311"/>
        <xdr:cNvSpPr txBox="1"/>
      </xdr:nvSpPr>
      <xdr:spPr>
        <a:xfrm>
          <a:off x="7594111" y="62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12900</xdr:rowOff>
    </xdr:from>
    <xdr:to>
      <xdr:col>36</xdr:col>
      <xdr:colOff>165100</xdr:colOff>
      <xdr:row>38</xdr:row>
      <xdr:rowOff>114500</xdr:rowOff>
    </xdr:to>
    <xdr:sp macro="" textlink="">
      <xdr:nvSpPr>
        <xdr:cNvPr id="313" name="楕円 312"/>
        <xdr:cNvSpPr/>
      </xdr:nvSpPr>
      <xdr:spPr>
        <a:xfrm>
          <a:off x="6921500" y="65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105627</xdr:rowOff>
    </xdr:from>
    <xdr:ext cx="534377" cy="259045"/>
    <xdr:sp macro="" textlink="">
      <xdr:nvSpPr>
        <xdr:cNvPr id="314" name="テキスト ボックス 313"/>
        <xdr:cNvSpPr txBox="1"/>
      </xdr:nvSpPr>
      <xdr:spPr>
        <a:xfrm>
          <a:off x="6705111" y="662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99585</xdr:rowOff>
    </xdr:from>
    <xdr:to>
      <xdr:col>55</xdr:col>
      <xdr:colOff>0</xdr:colOff>
      <xdr:row>58</xdr:row>
      <xdr:rowOff>112590</xdr:rowOff>
    </xdr:to>
    <xdr:cxnSp macro="">
      <xdr:nvCxnSpPr>
        <xdr:cNvPr id="341" name="直線コネクタ 340"/>
        <xdr:cNvCxnSpPr/>
      </xdr:nvCxnSpPr>
      <xdr:spPr>
        <a:xfrm>
          <a:off x="9639300" y="10043685"/>
          <a:ext cx="8382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99585</xdr:rowOff>
    </xdr:from>
    <xdr:to>
      <xdr:col>50</xdr:col>
      <xdr:colOff>114300</xdr:colOff>
      <xdr:row>58</xdr:row>
      <xdr:rowOff>115343</xdr:rowOff>
    </xdr:to>
    <xdr:cxnSp macro="">
      <xdr:nvCxnSpPr>
        <xdr:cNvPr id="344" name="直線コネクタ 343"/>
        <xdr:cNvCxnSpPr/>
      </xdr:nvCxnSpPr>
      <xdr:spPr>
        <a:xfrm flipV="1">
          <a:off x="8750300" y="10043685"/>
          <a:ext cx="889000" cy="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113205</xdr:rowOff>
    </xdr:from>
    <xdr:to>
      <xdr:col>45</xdr:col>
      <xdr:colOff>177800</xdr:colOff>
      <xdr:row>58</xdr:row>
      <xdr:rowOff>115343</xdr:rowOff>
    </xdr:to>
    <xdr:cxnSp macro="">
      <xdr:nvCxnSpPr>
        <xdr:cNvPr id="347" name="直線コネクタ 346"/>
        <xdr:cNvCxnSpPr/>
      </xdr:nvCxnSpPr>
      <xdr:spPr>
        <a:xfrm>
          <a:off x="7861300" y="10057305"/>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78540</xdr:rowOff>
    </xdr:from>
    <xdr:to>
      <xdr:col>41</xdr:col>
      <xdr:colOff>50800</xdr:colOff>
      <xdr:row>58</xdr:row>
      <xdr:rowOff>113205</xdr:rowOff>
    </xdr:to>
    <xdr:cxnSp macro="">
      <xdr:nvCxnSpPr>
        <xdr:cNvPr id="350" name="直線コネクタ 349"/>
        <xdr:cNvCxnSpPr/>
      </xdr:nvCxnSpPr>
      <xdr:spPr>
        <a:xfrm>
          <a:off x="6972300" y="10022640"/>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61790</xdr:rowOff>
    </xdr:from>
    <xdr:to>
      <xdr:col>55</xdr:col>
      <xdr:colOff>50800</xdr:colOff>
      <xdr:row>58</xdr:row>
      <xdr:rowOff>163390</xdr:rowOff>
    </xdr:to>
    <xdr:sp macro="" textlink="">
      <xdr:nvSpPr>
        <xdr:cNvPr id="360" name="楕円 359"/>
        <xdr:cNvSpPr/>
      </xdr:nvSpPr>
      <xdr:spPr>
        <a:xfrm>
          <a:off x="10426700" y="100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148167</xdr:rowOff>
    </xdr:from>
    <xdr:ext cx="534377" cy="259045"/>
    <xdr:sp macro="" textlink="">
      <xdr:nvSpPr>
        <xdr:cNvPr id="361" name="普通建設事業費該当値テキスト"/>
        <xdr:cNvSpPr txBox="1"/>
      </xdr:nvSpPr>
      <xdr:spPr>
        <a:xfrm>
          <a:off x="10528300" y="992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48785</xdr:rowOff>
    </xdr:from>
    <xdr:to>
      <xdr:col>50</xdr:col>
      <xdr:colOff>165100</xdr:colOff>
      <xdr:row>58</xdr:row>
      <xdr:rowOff>150385</xdr:rowOff>
    </xdr:to>
    <xdr:sp macro="" textlink="">
      <xdr:nvSpPr>
        <xdr:cNvPr id="362" name="楕円 361"/>
        <xdr:cNvSpPr/>
      </xdr:nvSpPr>
      <xdr:spPr>
        <a:xfrm>
          <a:off x="9588500" y="99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141512</xdr:rowOff>
    </xdr:from>
    <xdr:ext cx="534377" cy="259045"/>
    <xdr:sp macro="" textlink="">
      <xdr:nvSpPr>
        <xdr:cNvPr id="363" name="テキスト ボックス 362"/>
        <xdr:cNvSpPr txBox="1"/>
      </xdr:nvSpPr>
      <xdr:spPr>
        <a:xfrm>
          <a:off x="9372111" y="100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64543</xdr:rowOff>
    </xdr:from>
    <xdr:to>
      <xdr:col>46</xdr:col>
      <xdr:colOff>38100</xdr:colOff>
      <xdr:row>58</xdr:row>
      <xdr:rowOff>166143</xdr:rowOff>
    </xdr:to>
    <xdr:sp macro="" textlink="">
      <xdr:nvSpPr>
        <xdr:cNvPr id="364" name="楕円 363"/>
        <xdr:cNvSpPr/>
      </xdr:nvSpPr>
      <xdr:spPr>
        <a:xfrm>
          <a:off x="8699500" y="100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157270</xdr:rowOff>
    </xdr:from>
    <xdr:ext cx="534377" cy="259045"/>
    <xdr:sp macro="" textlink="">
      <xdr:nvSpPr>
        <xdr:cNvPr id="365" name="テキスト ボックス 364"/>
        <xdr:cNvSpPr txBox="1"/>
      </xdr:nvSpPr>
      <xdr:spPr>
        <a:xfrm>
          <a:off x="8483111" y="101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62405</xdr:rowOff>
    </xdr:from>
    <xdr:to>
      <xdr:col>41</xdr:col>
      <xdr:colOff>101600</xdr:colOff>
      <xdr:row>58</xdr:row>
      <xdr:rowOff>164005</xdr:rowOff>
    </xdr:to>
    <xdr:sp macro="" textlink="">
      <xdr:nvSpPr>
        <xdr:cNvPr id="366" name="楕円 365"/>
        <xdr:cNvSpPr/>
      </xdr:nvSpPr>
      <xdr:spPr>
        <a:xfrm>
          <a:off x="7810500" y="100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155132</xdr:rowOff>
    </xdr:from>
    <xdr:ext cx="534377" cy="259045"/>
    <xdr:sp macro="" textlink="">
      <xdr:nvSpPr>
        <xdr:cNvPr id="367" name="テキスト ボックス 366"/>
        <xdr:cNvSpPr txBox="1"/>
      </xdr:nvSpPr>
      <xdr:spPr>
        <a:xfrm>
          <a:off x="7594111" y="1009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27740</xdr:rowOff>
    </xdr:from>
    <xdr:to>
      <xdr:col>36</xdr:col>
      <xdr:colOff>165100</xdr:colOff>
      <xdr:row>58</xdr:row>
      <xdr:rowOff>129340</xdr:rowOff>
    </xdr:to>
    <xdr:sp macro="" textlink="">
      <xdr:nvSpPr>
        <xdr:cNvPr id="368" name="楕円 367"/>
        <xdr:cNvSpPr/>
      </xdr:nvSpPr>
      <xdr:spPr>
        <a:xfrm>
          <a:off x="6921500" y="99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120467</xdr:rowOff>
    </xdr:from>
    <xdr:ext cx="534377" cy="259045"/>
    <xdr:sp macro="" textlink="">
      <xdr:nvSpPr>
        <xdr:cNvPr id="369" name="テキスト ボックス 368"/>
        <xdr:cNvSpPr txBox="1"/>
      </xdr:nvSpPr>
      <xdr:spPr>
        <a:xfrm>
          <a:off x="6705111" y="100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126620</xdr:rowOff>
    </xdr:from>
    <xdr:to>
      <xdr:col>55</xdr:col>
      <xdr:colOff>0</xdr:colOff>
      <xdr:row>78</xdr:row>
      <xdr:rowOff>147251</xdr:rowOff>
    </xdr:to>
    <xdr:cxnSp macro="">
      <xdr:nvCxnSpPr>
        <xdr:cNvPr id="398" name="直線コネクタ 397"/>
        <xdr:cNvCxnSpPr/>
      </xdr:nvCxnSpPr>
      <xdr:spPr>
        <a:xfrm>
          <a:off x="9639300" y="13499720"/>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126620</xdr:rowOff>
    </xdr:from>
    <xdr:to>
      <xdr:col>50</xdr:col>
      <xdr:colOff>114300</xdr:colOff>
      <xdr:row>78</xdr:row>
      <xdr:rowOff>150718</xdr:rowOff>
    </xdr:to>
    <xdr:cxnSp macro="">
      <xdr:nvCxnSpPr>
        <xdr:cNvPr id="401" name="直線コネクタ 400"/>
        <xdr:cNvCxnSpPr/>
      </xdr:nvCxnSpPr>
      <xdr:spPr>
        <a:xfrm flipV="1">
          <a:off x="8750300" y="13499720"/>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150718</xdr:rowOff>
    </xdr:from>
    <xdr:to>
      <xdr:col>45</xdr:col>
      <xdr:colOff>177800</xdr:colOff>
      <xdr:row>79</xdr:row>
      <xdr:rowOff>246</xdr:rowOff>
    </xdr:to>
    <xdr:cxnSp macro="">
      <xdr:nvCxnSpPr>
        <xdr:cNvPr id="404" name="直線コネクタ 403"/>
        <xdr:cNvCxnSpPr/>
      </xdr:nvCxnSpPr>
      <xdr:spPr>
        <a:xfrm flipV="1">
          <a:off x="7861300" y="13523818"/>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156894</xdr:rowOff>
    </xdr:from>
    <xdr:to>
      <xdr:col>41</xdr:col>
      <xdr:colOff>50800</xdr:colOff>
      <xdr:row>79</xdr:row>
      <xdr:rowOff>246</xdr:rowOff>
    </xdr:to>
    <xdr:cxnSp macro="">
      <xdr:nvCxnSpPr>
        <xdr:cNvPr id="407" name="直線コネクタ 406"/>
        <xdr:cNvCxnSpPr/>
      </xdr:nvCxnSpPr>
      <xdr:spPr>
        <a:xfrm>
          <a:off x="6972300" y="13529994"/>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96451</xdr:rowOff>
    </xdr:from>
    <xdr:to>
      <xdr:col>55</xdr:col>
      <xdr:colOff>50800</xdr:colOff>
      <xdr:row>79</xdr:row>
      <xdr:rowOff>26601</xdr:rowOff>
    </xdr:to>
    <xdr:sp macro="" textlink="">
      <xdr:nvSpPr>
        <xdr:cNvPr id="417" name="楕円 416"/>
        <xdr:cNvSpPr/>
      </xdr:nvSpPr>
      <xdr:spPr>
        <a:xfrm>
          <a:off x="10426700" y="134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19370</xdr:rowOff>
    </xdr:from>
    <xdr:ext cx="534377" cy="259045"/>
    <xdr:sp macro="" textlink="">
      <xdr:nvSpPr>
        <xdr:cNvPr id="418" name="普通建設事業費 （ うち新規整備　）該当値テキスト"/>
        <xdr:cNvSpPr txBox="1"/>
      </xdr:nvSpPr>
      <xdr:spPr>
        <a:xfrm>
          <a:off x="10528300" y="133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75820</xdr:rowOff>
    </xdr:from>
    <xdr:to>
      <xdr:col>50</xdr:col>
      <xdr:colOff>165100</xdr:colOff>
      <xdr:row>79</xdr:row>
      <xdr:rowOff>5970</xdr:rowOff>
    </xdr:to>
    <xdr:sp macro="" textlink="">
      <xdr:nvSpPr>
        <xdr:cNvPr id="419" name="楕円 418"/>
        <xdr:cNvSpPr/>
      </xdr:nvSpPr>
      <xdr:spPr>
        <a:xfrm>
          <a:off x="9588500" y="13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22497</xdr:rowOff>
    </xdr:from>
    <xdr:ext cx="534377" cy="259045"/>
    <xdr:sp macro="" textlink="">
      <xdr:nvSpPr>
        <xdr:cNvPr id="420" name="テキスト ボックス 419"/>
        <xdr:cNvSpPr txBox="1"/>
      </xdr:nvSpPr>
      <xdr:spPr>
        <a:xfrm>
          <a:off x="9372111" y="132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99918</xdr:rowOff>
    </xdr:from>
    <xdr:to>
      <xdr:col>46</xdr:col>
      <xdr:colOff>38100</xdr:colOff>
      <xdr:row>79</xdr:row>
      <xdr:rowOff>30068</xdr:rowOff>
    </xdr:to>
    <xdr:sp macro="" textlink="">
      <xdr:nvSpPr>
        <xdr:cNvPr id="421" name="楕円 420"/>
        <xdr:cNvSpPr/>
      </xdr:nvSpPr>
      <xdr:spPr>
        <a:xfrm>
          <a:off x="8699500" y="134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21195</xdr:rowOff>
    </xdr:from>
    <xdr:ext cx="534377" cy="259045"/>
    <xdr:sp macro="" textlink="">
      <xdr:nvSpPr>
        <xdr:cNvPr id="422" name="テキスト ボックス 421"/>
        <xdr:cNvSpPr txBox="1"/>
      </xdr:nvSpPr>
      <xdr:spPr>
        <a:xfrm>
          <a:off x="8483111" y="135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120896</xdr:rowOff>
    </xdr:from>
    <xdr:to>
      <xdr:col>41</xdr:col>
      <xdr:colOff>101600</xdr:colOff>
      <xdr:row>79</xdr:row>
      <xdr:rowOff>51046</xdr:rowOff>
    </xdr:to>
    <xdr:sp macro="" textlink="">
      <xdr:nvSpPr>
        <xdr:cNvPr id="423" name="楕円 422"/>
        <xdr:cNvSpPr/>
      </xdr:nvSpPr>
      <xdr:spPr>
        <a:xfrm>
          <a:off x="7810500" y="134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42173</xdr:rowOff>
    </xdr:from>
    <xdr:ext cx="534377" cy="259045"/>
    <xdr:sp macro="" textlink="">
      <xdr:nvSpPr>
        <xdr:cNvPr id="424" name="テキスト ボックス 423"/>
        <xdr:cNvSpPr txBox="1"/>
      </xdr:nvSpPr>
      <xdr:spPr>
        <a:xfrm>
          <a:off x="7594111" y="135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106094</xdr:rowOff>
    </xdr:from>
    <xdr:to>
      <xdr:col>36</xdr:col>
      <xdr:colOff>165100</xdr:colOff>
      <xdr:row>79</xdr:row>
      <xdr:rowOff>36244</xdr:rowOff>
    </xdr:to>
    <xdr:sp macro="" textlink="">
      <xdr:nvSpPr>
        <xdr:cNvPr id="425" name="楕円 424"/>
        <xdr:cNvSpPr/>
      </xdr:nvSpPr>
      <xdr:spPr>
        <a:xfrm>
          <a:off x="6921500" y="13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27371</xdr:rowOff>
    </xdr:from>
    <xdr:ext cx="534377" cy="259045"/>
    <xdr:sp macro="" textlink="">
      <xdr:nvSpPr>
        <xdr:cNvPr id="426" name="テキスト ボックス 425"/>
        <xdr:cNvSpPr txBox="1"/>
      </xdr:nvSpPr>
      <xdr:spPr>
        <a:xfrm>
          <a:off x="6705111" y="135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83860</xdr:rowOff>
    </xdr:from>
    <xdr:to>
      <xdr:col>55</xdr:col>
      <xdr:colOff>0</xdr:colOff>
      <xdr:row>99</xdr:row>
      <xdr:rowOff>87130</xdr:rowOff>
    </xdr:to>
    <xdr:cxnSp macro="">
      <xdr:nvCxnSpPr>
        <xdr:cNvPr id="457" name="直線コネクタ 456"/>
        <xdr:cNvCxnSpPr/>
      </xdr:nvCxnSpPr>
      <xdr:spPr>
        <a:xfrm flipV="1">
          <a:off x="9639300" y="17057410"/>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87130</xdr:rowOff>
    </xdr:from>
    <xdr:to>
      <xdr:col>50</xdr:col>
      <xdr:colOff>114300</xdr:colOff>
      <xdr:row>99</xdr:row>
      <xdr:rowOff>91207</xdr:rowOff>
    </xdr:to>
    <xdr:cxnSp macro="">
      <xdr:nvCxnSpPr>
        <xdr:cNvPr id="460" name="直線コネクタ 459"/>
        <xdr:cNvCxnSpPr/>
      </xdr:nvCxnSpPr>
      <xdr:spPr>
        <a:xfrm flipV="1">
          <a:off x="8750300" y="1706068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78522</xdr:rowOff>
    </xdr:from>
    <xdr:to>
      <xdr:col>45</xdr:col>
      <xdr:colOff>177800</xdr:colOff>
      <xdr:row>99</xdr:row>
      <xdr:rowOff>91207</xdr:rowOff>
    </xdr:to>
    <xdr:cxnSp macro="">
      <xdr:nvCxnSpPr>
        <xdr:cNvPr id="463" name="直線コネクタ 462"/>
        <xdr:cNvCxnSpPr/>
      </xdr:nvCxnSpPr>
      <xdr:spPr>
        <a:xfrm>
          <a:off x="7861300" y="17052072"/>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78522</xdr:rowOff>
    </xdr:from>
    <xdr:to>
      <xdr:col>41</xdr:col>
      <xdr:colOff>50800</xdr:colOff>
      <xdr:row>99</xdr:row>
      <xdr:rowOff>80451</xdr:rowOff>
    </xdr:to>
    <xdr:cxnSp macro="">
      <xdr:nvCxnSpPr>
        <xdr:cNvPr id="466" name="直線コネクタ 465"/>
        <xdr:cNvCxnSpPr/>
      </xdr:nvCxnSpPr>
      <xdr:spPr>
        <a:xfrm flipV="1">
          <a:off x="6972300" y="17052072"/>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33060</xdr:rowOff>
    </xdr:from>
    <xdr:to>
      <xdr:col>55</xdr:col>
      <xdr:colOff>50800</xdr:colOff>
      <xdr:row>99</xdr:row>
      <xdr:rowOff>134660</xdr:rowOff>
    </xdr:to>
    <xdr:sp macro="" textlink="">
      <xdr:nvSpPr>
        <xdr:cNvPr id="476" name="楕円 475"/>
        <xdr:cNvSpPr/>
      </xdr:nvSpPr>
      <xdr:spPr>
        <a:xfrm>
          <a:off x="10426700" y="170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119437</xdr:rowOff>
    </xdr:from>
    <xdr:ext cx="469744" cy="259045"/>
    <xdr:sp macro="" textlink="">
      <xdr:nvSpPr>
        <xdr:cNvPr id="477" name="普通建設事業費 （ うち更新整備　）該当値テキスト"/>
        <xdr:cNvSpPr txBox="1"/>
      </xdr:nvSpPr>
      <xdr:spPr>
        <a:xfrm>
          <a:off x="10528300" y="1692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36330</xdr:rowOff>
    </xdr:from>
    <xdr:to>
      <xdr:col>50</xdr:col>
      <xdr:colOff>165100</xdr:colOff>
      <xdr:row>99</xdr:row>
      <xdr:rowOff>137930</xdr:rowOff>
    </xdr:to>
    <xdr:sp macro="" textlink="">
      <xdr:nvSpPr>
        <xdr:cNvPr id="478" name="楕円 477"/>
        <xdr:cNvSpPr/>
      </xdr:nvSpPr>
      <xdr:spPr>
        <a:xfrm>
          <a:off x="9588500" y="17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129057</xdr:rowOff>
    </xdr:from>
    <xdr:ext cx="469744" cy="259045"/>
    <xdr:sp macro="" textlink="">
      <xdr:nvSpPr>
        <xdr:cNvPr id="479" name="テキスト ボックス 478"/>
        <xdr:cNvSpPr txBox="1"/>
      </xdr:nvSpPr>
      <xdr:spPr>
        <a:xfrm>
          <a:off x="9404428" y="17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40407</xdr:rowOff>
    </xdr:from>
    <xdr:to>
      <xdr:col>46</xdr:col>
      <xdr:colOff>38100</xdr:colOff>
      <xdr:row>99</xdr:row>
      <xdr:rowOff>142007</xdr:rowOff>
    </xdr:to>
    <xdr:sp macro="" textlink="">
      <xdr:nvSpPr>
        <xdr:cNvPr id="480" name="楕円 479"/>
        <xdr:cNvSpPr/>
      </xdr:nvSpPr>
      <xdr:spPr>
        <a:xfrm>
          <a:off x="8699500" y="170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133134</xdr:rowOff>
    </xdr:from>
    <xdr:ext cx="469744" cy="259045"/>
    <xdr:sp macro="" textlink="">
      <xdr:nvSpPr>
        <xdr:cNvPr id="481" name="テキスト ボックス 480"/>
        <xdr:cNvSpPr txBox="1"/>
      </xdr:nvSpPr>
      <xdr:spPr>
        <a:xfrm>
          <a:off x="8515428" y="171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27722</xdr:rowOff>
    </xdr:from>
    <xdr:to>
      <xdr:col>41</xdr:col>
      <xdr:colOff>101600</xdr:colOff>
      <xdr:row>99</xdr:row>
      <xdr:rowOff>129322</xdr:rowOff>
    </xdr:to>
    <xdr:sp macro="" textlink="">
      <xdr:nvSpPr>
        <xdr:cNvPr id="482" name="楕円 481"/>
        <xdr:cNvSpPr/>
      </xdr:nvSpPr>
      <xdr:spPr>
        <a:xfrm>
          <a:off x="7810500" y="170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120449</xdr:rowOff>
    </xdr:from>
    <xdr:ext cx="534377" cy="259045"/>
    <xdr:sp macro="" textlink="">
      <xdr:nvSpPr>
        <xdr:cNvPr id="483" name="テキスト ボックス 482"/>
        <xdr:cNvSpPr txBox="1"/>
      </xdr:nvSpPr>
      <xdr:spPr>
        <a:xfrm>
          <a:off x="7594111" y="170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29651</xdr:rowOff>
    </xdr:from>
    <xdr:to>
      <xdr:col>36</xdr:col>
      <xdr:colOff>165100</xdr:colOff>
      <xdr:row>99</xdr:row>
      <xdr:rowOff>131251</xdr:rowOff>
    </xdr:to>
    <xdr:sp macro="" textlink="">
      <xdr:nvSpPr>
        <xdr:cNvPr id="484" name="楕円 483"/>
        <xdr:cNvSpPr/>
      </xdr:nvSpPr>
      <xdr:spPr>
        <a:xfrm>
          <a:off x="6921500" y="170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122378</xdr:rowOff>
    </xdr:from>
    <xdr:ext cx="534377" cy="259045"/>
    <xdr:sp macro="" textlink="">
      <xdr:nvSpPr>
        <xdr:cNvPr id="485" name="テキスト ボックス 484"/>
        <xdr:cNvSpPr txBox="1"/>
      </xdr:nvSpPr>
      <xdr:spPr>
        <a:xfrm>
          <a:off x="6705111" y="170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81646</xdr:rowOff>
    </xdr:from>
    <xdr:to>
      <xdr:col>85</xdr:col>
      <xdr:colOff>127000</xdr:colOff>
      <xdr:row>39</xdr:row>
      <xdr:rowOff>85881</xdr:rowOff>
    </xdr:to>
    <xdr:cxnSp macro="">
      <xdr:nvCxnSpPr>
        <xdr:cNvPr id="516" name="直線コネクタ 515"/>
        <xdr:cNvCxnSpPr/>
      </xdr:nvCxnSpPr>
      <xdr:spPr>
        <a:xfrm>
          <a:off x="15481300" y="6768196"/>
          <a:ext cx="8382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66831</xdr:rowOff>
    </xdr:from>
    <xdr:to>
      <xdr:col>81</xdr:col>
      <xdr:colOff>50800</xdr:colOff>
      <xdr:row>39</xdr:row>
      <xdr:rowOff>81646</xdr:rowOff>
    </xdr:to>
    <xdr:cxnSp macro="">
      <xdr:nvCxnSpPr>
        <xdr:cNvPr id="519" name="直線コネクタ 518"/>
        <xdr:cNvCxnSpPr/>
      </xdr:nvCxnSpPr>
      <xdr:spPr>
        <a:xfrm>
          <a:off x="14592300" y="6753381"/>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60593</xdr:rowOff>
    </xdr:from>
    <xdr:to>
      <xdr:col>76</xdr:col>
      <xdr:colOff>114300</xdr:colOff>
      <xdr:row>39</xdr:row>
      <xdr:rowOff>66831</xdr:rowOff>
    </xdr:to>
    <xdr:cxnSp macro="">
      <xdr:nvCxnSpPr>
        <xdr:cNvPr id="522" name="直線コネクタ 521"/>
        <xdr:cNvCxnSpPr/>
      </xdr:nvCxnSpPr>
      <xdr:spPr>
        <a:xfrm>
          <a:off x="13703300" y="6747143"/>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60593</xdr:rowOff>
    </xdr:from>
    <xdr:to>
      <xdr:col>71</xdr:col>
      <xdr:colOff>177800</xdr:colOff>
      <xdr:row>39</xdr:row>
      <xdr:rowOff>86360</xdr:rowOff>
    </xdr:to>
    <xdr:cxnSp macro="">
      <xdr:nvCxnSpPr>
        <xdr:cNvPr id="525" name="直線コネクタ 524"/>
        <xdr:cNvCxnSpPr/>
      </xdr:nvCxnSpPr>
      <xdr:spPr>
        <a:xfrm flipV="1">
          <a:off x="12814300" y="6747143"/>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35081</xdr:rowOff>
    </xdr:from>
    <xdr:to>
      <xdr:col>85</xdr:col>
      <xdr:colOff>177800</xdr:colOff>
      <xdr:row>39</xdr:row>
      <xdr:rowOff>136681</xdr:rowOff>
    </xdr:to>
    <xdr:sp macro="" textlink="">
      <xdr:nvSpPr>
        <xdr:cNvPr id="535" name="楕円 534"/>
        <xdr:cNvSpPr/>
      </xdr:nvSpPr>
      <xdr:spPr>
        <a:xfrm>
          <a:off x="16268700" y="67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121458</xdr:rowOff>
    </xdr:from>
    <xdr:ext cx="469744" cy="259045"/>
    <xdr:sp macro="" textlink="">
      <xdr:nvSpPr>
        <xdr:cNvPr id="536" name="災害復旧事業費該当値テキスト"/>
        <xdr:cNvSpPr txBox="1"/>
      </xdr:nvSpPr>
      <xdr:spPr>
        <a:xfrm>
          <a:off x="16370300" y="66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30846</xdr:rowOff>
    </xdr:from>
    <xdr:to>
      <xdr:col>81</xdr:col>
      <xdr:colOff>101600</xdr:colOff>
      <xdr:row>39</xdr:row>
      <xdr:rowOff>132446</xdr:rowOff>
    </xdr:to>
    <xdr:sp macro="" textlink="">
      <xdr:nvSpPr>
        <xdr:cNvPr id="537" name="楕円 536"/>
        <xdr:cNvSpPr/>
      </xdr:nvSpPr>
      <xdr:spPr>
        <a:xfrm>
          <a:off x="15430500" y="67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123573</xdr:rowOff>
    </xdr:from>
    <xdr:ext cx="469744" cy="259045"/>
    <xdr:sp macro="" textlink="">
      <xdr:nvSpPr>
        <xdr:cNvPr id="538" name="テキスト ボックス 537"/>
        <xdr:cNvSpPr txBox="1"/>
      </xdr:nvSpPr>
      <xdr:spPr>
        <a:xfrm>
          <a:off x="15246428" y="681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16031</xdr:rowOff>
    </xdr:from>
    <xdr:to>
      <xdr:col>76</xdr:col>
      <xdr:colOff>165100</xdr:colOff>
      <xdr:row>39</xdr:row>
      <xdr:rowOff>117631</xdr:rowOff>
    </xdr:to>
    <xdr:sp macro="" textlink="">
      <xdr:nvSpPr>
        <xdr:cNvPr id="539" name="楕円 538"/>
        <xdr:cNvSpPr/>
      </xdr:nvSpPr>
      <xdr:spPr>
        <a:xfrm>
          <a:off x="14541500" y="67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108758</xdr:rowOff>
    </xdr:from>
    <xdr:ext cx="469744" cy="259045"/>
    <xdr:sp macro="" textlink="">
      <xdr:nvSpPr>
        <xdr:cNvPr id="540" name="テキスト ボックス 539"/>
        <xdr:cNvSpPr txBox="1"/>
      </xdr:nvSpPr>
      <xdr:spPr>
        <a:xfrm>
          <a:off x="14357428" y="679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9793</xdr:rowOff>
    </xdr:from>
    <xdr:to>
      <xdr:col>72</xdr:col>
      <xdr:colOff>38100</xdr:colOff>
      <xdr:row>39</xdr:row>
      <xdr:rowOff>111393</xdr:rowOff>
    </xdr:to>
    <xdr:sp macro="" textlink="">
      <xdr:nvSpPr>
        <xdr:cNvPr id="541" name="楕円 540"/>
        <xdr:cNvSpPr/>
      </xdr:nvSpPr>
      <xdr:spPr>
        <a:xfrm>
          <a:off x="13652500" y="66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102520</xdr:rowOff>
    </xdr:from>
    <xdr:ext cx="469744" cy="259045"/>
    <xdr:sp macro="" textlink="">
      <xdr:nvSpPr>
        <xdr:cNvPr id="542" name="テキスト ボックス 541"/>
        <xdr:cNvSpPr txBox="1"/>
      </xdr:nvSpPr>
      <xdr:spPr>
        <a:xfrm>
          <a:off x="13468428" y="678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35560</xdr:rowOff>
    </xdr:from>
    <xdr:to>
      <xdr:col>67</xdr:col>
      <xdr:colOff>101600</xdr:colOff>
      <xdr:row>39</xdr:row>
      <xdr:rowOff>137160</xdr:rowOff>
    </xdr:to>
    <xdr:sp macro="" textlink="">
      <xdr:nvSpPr>
        <xdr:cNvPr id="543" name="楕円 542"/>
        <xdr:cNvSpPr/>
      </xdr:nvSpPr>
      <xdr:spPr>
        <a:xfrm>
          <a:off x="12763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128287</xdr:rowOff>
    </xdr:from>
    <xdr:ext cx="469744" cy="259045"/>
    <xdr:sp macro="" textlink="">
      <xdr:nvSpPr>
        <xdr:cNvPr id="544" name="テキスト ボックス 543"/>
        <xdr:cNvSpPr txBox="1"/>
      </xdr:nvSpPr>
      <xdr:spPr>
        <a:xfrm>
          <a:off x="12579428"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82725</xdr:rowOff>
    </xdr:from>
    <xdr:to>
      <xdr:col>85</xdr:col>
      <xdr:colOff>127000</xdr:colOff>
      <xdr:row>77</xdr:row>
      <xdr:rowOff>103963</xdr:rowOff>
    </xdr:to>
    <xdr:cxnSp macro="">
      <xdr:nvCxnSpPr>
        <xdr:cNvPr id="622" name="直線コネクタ 621"/>
        <xdr:cNvCxnSpPr/>
      </xdr:nvCxnSpPr>
      <xdr:spPr>
        <a:xfrm>
          <a:off x="15481300" y="13284375"/>
          <a:ext cx="8382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81125</xdr:rowOff>
    </xdr:from>
    <xdr:to>
      <xdr:col>81</xdr:col>
      <xdr:colOff>50800</xdr:colOff>
      <xdr:row>77</xdr:row>
      <xdr:rowOff>82725</xdr:rowOff>
    </xdr:to>
    <xdr:cxnSp macro="">
      <xdr:nvCxnSpPr>
        <xdr:cNvPr id="625" name="直線コネクタ 624"/>
        <xdr:cNvCxnSpPr/>
      </xdr:nvCxnSpPr>
      <xdr:spPr>
        <a:xfrm>
          <a:off x="14592300" y="132827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81125</xdr:rowOff>
    </xdr:from>
    <xdr:to>
      <xdr:col>76</xdr:col>
      <xdr:colOff>114300</xdr:colOff>
      <xdr:row>77</xdr:row>
      <xdr:rowOff>84372</xdr:rowOff>
    </xdr:to>
    <xdr:cxnSp macro="">
      <xdr:nvCxnSpPr>
        <xdr:cNvPr id="628" name="直線コネクタ 627"/>
        <xdr:cNvCxnSpPr/>
      </xdr:nvCxnSpPr>
      <xdr:spPr>
        <a:xfrm flipV="1">
          <a:off x="13703300" y="13282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64346</xdr:rowOff>
    </xdr:from>
    <xdr:to>
      <xdr:col>71</xdr:col>
      <xdr:colOff>177800</xdr:colOff>
      <xdr:row>77</xdr:row>
      <xdr:rowOff>84372</xdr:rowOff>
    </xdr:to>
    <xdr:cxnSp macro="">
      <xdr:nvCxnSpPr>
        <xdr:cNvPr id="631" name="直線コネクタ 630"/>
        <xdr:cNvCxnSpPr/>
      </xdr:nvCxnSpPr>
      <xdr:spPr>
        <a:xfrm>
          <a:off x="12814300" y="13265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53163</xdr:rowOff>
    </xdr:from>
    <xdr:to>
      <xdr:col>85</xdr:col>
      <xdr:colOff>177800</xdr:colOff>
      <xdr:row>77</xdr:row>
      <xdr:rowOff>154763</xdr:rowOff>
    </xdr:to>
    <xdr:sp macro="" textlink="">
      <xdr:nvSpPr>
        <xdr:cNvPr id="641" name="楕円 640"/>
        <xdr:cNvSpPr/>
      </xdr:nvSpPr>
      <xdr:spPr>
        <a:xfrm>
          <a:off x="16268700" y="132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139540</xdr:rowOff>
    </xdr:from>
    <xdr:ext cx="534377" cy="259045"/>
    <xdr:sp macro="" textlink="">
      <xdr:nvSpPr>
        <xdr:cNvPr id="642" name="公債費該当値テキスト"/>
        <xdr:cNvSpPr txBox="1"/>
      </xdr:nvSpPr>
      <xdr:spPr>
        <a:xfrm>
          <a:off x="16370300" y="131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31925</xdr:rowOff>
    </xdr:from>
    <xdr:to>
      <xdr:col>81</xdr:col>
      <xdr:colOff>101600</xdr:colOff>
      <xdr:row>77</xdr:row>
      <xdr:rowOff>133525</xdr:rowOff>
    </xdr:to>
    <xdr:sp macro="" textlink="">
      <xdr:nvSpPr>
        <xdr:cNvPr id="643" name="楕円 642"/>
        <xdr:cNvSpPr/>
      </xdr:nvSpPr>
      <xdr:spPr>
        <a:xfrm>
          <a:off x="15430500" y="132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124652</xdr:rowOff>
    </xdr:from>
    <xdr:ext cx="534377" cy="259045"/>
    <xdr:sp macro="" textlink="">
      <xdr:nvSpPr>
        <xdr:cNvPr id="644" name="テキスト ボックス 643"/>
        <xdr:cNvSpPr txBox="1"/>
      </xdr:nvSpPr>
      <xdr:spPr>
        <a:xfrm>
          <a:off x="15214111" y="133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30325</xdr:rowOff>
    </xdr:from>
    <xdr:to>
      <xdr:col>76</xdr:col>
      <xdr:colOff>165100</xdr:colOff>
      <xdr:row>77</xdr:row>
      <xdr:rowOff>131925</xdr:rowOff>
    </xdr:to>
    <xdr:sp macro="" textlink="">
      <xdr:nvSpPr>
        <xdr:cNvPr id="645" name="楕円 644"/>
        <xdr:cNvSpPr/>
      </xdr:nvSpPr>
      <xdr:spPr>
        <a:xfrm>
          <a:off x="14541500" y="132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123052</xdr:rowOff>
    </xdr:from>
    <xdr:ext cx="534377" cy="259045"/>
    <xdr:sp macro="" textlink="">
      <xdr:nvSpPr>
        <xdr:cNvPr id="646" name="テキスト ボックス 645"/>
        <xdr:cNvSpPr txBox="1"/>
      </xdr:nvSpPr>
      <xdr:spPr>
        <a:xfrm>
          <a:off x="14325111" y="133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33572</xdr:rowOff>
    </xdr:from>
    <xdr:to>
      <xdr:col>72</xdr:col>
      <xdr:colOff>38100</xdr:colOff>
      <xdr:row>77</xdr:row>
      <xdr:rowOff>135172</xdr:rowOff>
    </xdr:to>
    <xdr:sp macro="" textlink="">
      <xdr:nvSpPr>
        <xdr:cNvPr id="647" name="楕円 646"/>
        <xdr:cNvSpPr/>
      </xdr:nvSpPr>
      <xdr:spPr>
        <a:xfrm>
          <a:off x="13652500" y="132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126299</xdr:rowOff>
    </xdr:from>
    <xdr:ext cx="534377" cy="259045"/>
    <xdr:sp macro="" textlink="">
      <xdr:nvSpPr>
        <xdr:cNvPr id="648" name="テキスト ボックス 647"/>
        <xdr:cNvSpPr txBox="1"/>
      </xdr:nvSpPr>
      <xdr:spPr>
        <a:xfrm>
          <a:off x="13436111" y="133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13546</xdr:rowOff>
    </xdr:from>
    <xdr:to>
      <xdr:col>67</xdr:col>
      <xdr:colOff>101600</xdr:colOff>
      <xdr:row>77</xdr:row>
      <xdr:rowOff>115146</xdr:rowOff>
    </xdr:to>
    <xdr:sp macro="" textlink="">
      <xdr:nvSpPr>
        <xdr:cNvPr id="649" name="楕円 648"/>
        <xdr:cNvSpPr/>
      </xdr:nvSpPr>
      <xdr:spPr>
        <a:xfrm>
          <a:off x="12763500" y="132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106273</xdr:rowOff>
    </xdr:from>
    <xdr:ext cx="534377" cy="259045"/>
    <xdr:sp macro="" textlink="">
      <xdr:nvSpPr>
        <xdr:cNvPr id="650" name="テキスト ボックス 649"/>
        <xdr:cNvSpPr txBox="1"/>
      </xdr:nvSpPr>
      <xdr:spPr>
        <a:xfrm>
          <a:off x="12547111" y="133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116497</xdr:rowOff>
    </xdr:from>
    <xdr:to>
      <xdr:col>85</xdr:col>
      <xdr:colOff>127000</xdr:colOff>
      <xdr:row>98</xdr:row>
      <xdr:rowOff>141026</xdr:rowOff>
    </xdr:to>
    <xdr:cxnSp macro="">
      <xdr:nvCxnSpPr>
        <xdr:cNvPr id="679" name="直線コネクタ 678"/>
        <xdr:cNvCxnSpPr/>
      </xdr:nvCxnSpPr>
      <xdr:spPr>
        <a:xfrm flipV="1">
          <a:off x="15481300" y="16918597"/>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141026</xdr:rowOff>
    </xdr:from>
    <xdr:to>
      <xdr:col>81</xdr:col>
      <xdr:colOff>50800</xdr:colOff>
      <xdr:row>99</xdr:row>
      <xdr:rowOff>2601</xdr:rowOff>
    </xdr:to>
    <xdr:cxnSp macro="">
      <xdr:nvCxnSpPr>
        <xdr:cNvPr id="682" name="直線コネクタ 681"/>
        <xdr:cNvCxnSpPr/>
      </xdr:nvCxnSpPr>
      <xdr:spPr>
        <a:xfrm flipV="1">
          <a:off x="14592300" y="16943126"/>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84866</xdr:rowOff>
    </xdr:from>
    <xdr:to>
      <xdr:col>76</xdr:col>
      <xdr:colOff>114300</xdr:colOff>
      <xdr:row>99</xdr:row>
      <xdr:rowOff>2601</xdr:rowOff>
    </xdr:to>
    <xdr:cxnSp macro="">
      <xdr:nvCxnSpPr>
        <xdr:cNvPr id="685" name="直線コネクタ 684"/>
        <xdr:cNvCxnSpPr/>
      </xdr:nvCxnSpPr>
      <xdr:spPr>
        <a:xfrm>
          <a:off x="13703300" y="16886966"/>
          <a:ext cx="889000" cy="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84866</xdr:rowOff>
    </xdr:from>
    <xdr:to>
      <xdr:col>71</xdr:col>
      <xdr:colOff>177800</xdr:colOff>
      <xdr:row>98</xdr:row>
      <xdr:rowOff>125664</xdr:rowOff>
    </xdr:to>
    <xdr:cxnSp macro="">
      <xdr:nvCxnSpPr>
        <xdr:cNvPr id="688" name="直線コネクタ 687"/>
        <xdr:cNvCxnSpPr/>
      </xdr:nvCxnSpPr>
      <xdr:spPr>
        <a:xfrm flipV="1">
          <a:off x="12814300" y="16886966"/>
          <a:ext cx="889000" cy="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65697</xdr:rowOff>
    </xdr:from>
    <xdr:to>
      <xdr:col>85</xdr:col>
      <xdr:colOff>177800</xdr:colOff>
      <xdr:row>98</xdr:row>
      <xdr:rowOff>167297</xdr:rowOff>
    </xdr:to>
    <xdr:sp macro="" textlink="">
      <xdr:nvSpPr>
        <xdr:cNvPr id="698" name="楕円 697"/>
        <xdr:cNvSpPr/>
      </xdr:nvSpPr>
      <xdr:spPr>
        <a:xfrm>
          <a:off x="16268700" y="168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152074</xdr:rowOff>
    </xdr:from>
    <xdr:ext cx="534377" cy="259045"/>
    <xdr:sp macro="" textlink="">
      <xdr:nvSpPr>
        <xdr:cNvPr id="699" name="積立金該当値テキスト"/>
        <xdr:cNvSpPr txBox="1"/>
      </xdr:nvSpPr>
      <xdr:spPr>
        <a:xfrm>
          <a:off x="16370300" y="167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90226</xdr:rowOff>
    </xdr:from>
    <xdr:to>
      <xdr:col>81</xdr:col>
      <xdr:colOff>101600</xdr:colOff>
      <xdr:row>99</xdr:row>
      <xdr:rowOff>20376</xdr:rowOff>
    </xdr:to>
    <xdr:sp macro="" textlink="">
      <xdr:nvSpPr>
        <xdr:cNvPr id="700" name="楕円 699"/>
        <xdr:cNvSpPr/>
      </xdr:nvSpPr>
      <xdr:spPr>
        <a:xfrm>
          <a:off x="15430500" y="168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11503</xdr:rowOff>
    </xdr:from>
    <xdr:ext cx="469744" cy="259045"/>
    <xdr:sp macro="" textlink="">
      <xdr:nvSpPr>
        <xdr:cNvPr id="701" name="テキスト ボックス 700"/>
        <xdr:cNvSpPr txBox="1"/>
      </xdr:nvSpPr>
      <xdr:spPr>
        <a:xfrm>
          <a:off x="15246428" y="169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123251</xdr:rowOff>
    </xdr:from>
    <xdr:to>
      <xdr:col>76</xdr:col>
      <xdr:colOff>165100</xdr:colOff>
      <xdr:row>99</xdr:row>
      <xdr:rowOff>53401</xdr:rowOff>
    </xdr:to>
    <xdr:sp macro="" textlink="">
      <xdr:nvSpPr>
        <xdr:cNvPr id="702" name="楕円 701"/>
        <xdr:cNvSpPr/>
      </xdr:nvSpPr>
      <xdr:spPr>
        <a:xfrm>
          <a:off x="14541500" y="169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44528</xdr:rowOff>
    </xdr:from>
    <xdr:ext cx="469744" cy="259045"/>
    <xdr:sp macro="" textlink="">
      <xdr:nvSpPr>
        <xdr:cNvPr id="703" name="テキスト ボックス 702"/>
        <xdr:cNvSpPr txBox="1"/>
      </xdr:nvSpPr>
      <xdr:spPr>
        <a:xfrm>
          <a:off x="14357428" y="1701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34066</xdr:rowOff>
    </xdr:from>
    <xdr:to>
      <xdr:col>72</xdr:col>
      <xdr:colOff>38100</xdr:colOff>
      <xdr:row>98</xdr:row>
      <xdr:rowOff>135666</xdr:rowOff>
    </xdr:to>
    <xdr:sp macro="" textlink="">
      <xdr:nvSpPr>
        <xdr:cNvPr id="704" name="楕円 703"/>
        <xdr:cNvSpPr/>
      </xdr:nvSpPr>
      <xdr:spPr>
        <a:xfrm>
          <a:off x="13652500" y="168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126793</xdr:rowOff>
    </xdr:from>
    <xdr:ext cx="534377" cy="259045"/>
    <xdr:sp macro="" textlink="">
      <xdr:nvSpPr>
        <xdr:cNvPr id="705" name="テキスト ボックス 704"/>
        <xdr:cNvSpPr txBox="1"/>
      </xdr:nvSpPr>
      <xdr:spPr>
        <a:xfrm>
          <a:off x="13436111" y="169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74864</xdr:rowOff>
    </xdr:from>
    <xdr:to>
      <xdr:col>67</xdr:col>
      <xdr:colOff>101600</xdr:colOff>
      <xdr:row>99</xdr:row>
      <xdr:rowOff>5014</xdr:rowOff>
    </xdr:to>
    <xdr:sp macro="" textlink="">
      <xdr:nvSpPr>
        <xdr:cNvPr id="706" name="楕円 705"/>
        <xdr:cNvSpPr/>
      </xdr:nvSpPr>
      <xdr:spPr>
        <a:xfrm>
          <a:off x="12763500" y="168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167591</xdr:rowOff>
    </xdr:from>
    <xdr:ext cx="534377" cy="259045"/>
    <xdr:sp macro="" textlink="">
      <xdr:nvSpPr>
        <xdr:cNvPr id="707" name="テキスト ボックス 706"/>
        <xdr:cNvSpPr txBox="1"/>
      </xdr:nvSpPr>
      <xdr:spPr>
        <a:xfrm>
          <a:off x="12547111" y="169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54318</xdr:rowOff>
    </xdr:from>
    <xdr:to>
      <xdr:col>116</xdr:col>
      <xdr:colOff>63500</xdr:colOff>
      <xdr:row>38</xdr:row>
      <xdr:rowOff>93942</xdr:rowOff>
    </xdr:to>
    <xdr:cxnSp macro="">
      <xdr:nvCxnSpPr>
        <xdr:cNvPr id="736" name="直線コネクタ 735"/>
        <xdr:cNvCxnSpPr/>
      </xdr:nvCxnSpPr>
      <xdr:spPr>
        <a:xfrm>
          <a:off x="21323300" y="656941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54318</xdr:rowOff>
    </xdr:from>
    <xdr:to>
      <xdr:col>111</xdr:col>
      <xdr:colOff>177800</xdr:colOff>
      <xdr:row>38</xdr:row>
      <xdr:rowOff>65215</xdr:rowOff>
    </xdr:to>
    <xdr:cxnSp macro="">
      <xdr:nvCxnSpPr>
        <xdr:cNvPr id="739" name="直線コネクタ 738"/>
        <xdr:cNvCxnSpPr/>
      </xdr:nvCxnSpPr>
      <xdr:spPr>
        <a:xfrm flipV="1">
          <a:off x="20434300" y="656941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65215</xdr:rowOff>
    </xdr:from>
    <xdr:to>
      <xdr:col>107</xdr:col>
      <xdr:colOff>50800</xdr:colOff>
      <xdr:row>38</xdr:row>
      <xdr:rowOff>81483</xdr:rowOff>
    </xdr:to>
    <xdr:cxnSp macro="">
      <xdr:nvCxnSpPr>
        <xdr:cNvPr id="742" name="直線コネクタ 741"/>
        <xdr:cNvCxnSpPr/>
      </xdr:nvCxnSpPr>
      <xdr:spPr>
        <a:xfrm flipV="1">
          <a:off x="19545300" y="6580315"/>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80893</xdr:rowOff>
    </xdr:from>
    <xdr:to>
      <xdr:col>102</xdr:col>
      <xdr:colOff>114300</xdr:colOff>
      <xdr:row>38</xdr:row>
      <xdr:rowOff>81483</xdr:rowOff>
    </xdr:to>
    <xdr:cxnSp macro="">
      <xdr:nvCxnSpPr>
        <xdr:cNvPr id="745" name="直線コネクタ 744"/>
        <xdr:cNvCxnSpPr/>
      </xdr:nvCxnSpPr>
      <xdr:spPr>
        <a:xfrm>
          <a:off x="18656300" y="659599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25569</xdr:rowOff>
    </xdr:from>
    <xdr:ext cx="469744" cy="259045"/>
    <xdr:sp macro="" textlink="">
      <xdr:nvSpPr>
        <xdr:cNvPr id="749" name="テキスト ボックス 748"/>
        <xdr:cNvSpPr txBox="1"/>
      </xdr:nvSpPr>
      <xdr:spPr>
        <a:xfrm>
          <a:off x="18421428" y="67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43142</xdr:rowOff>
    </xdr:from>
    <xdr:to>
      <xdr:col>116</xdr:col>
      <xdr:colOff>114300</xdr:colOff>
      <xdr:row>38</xdr:row>
      <xdr:rowOff>144742</xdr:rowOff>
    </xdr:to>
    <xdr:sp macro="" textlink="">
      <xdr:nvSpPr>
        <xdr:cNvPr id="755" name="楕円 754"/>
        <xdr:cNvSpPr/>
      </xdr:nvSpPr>
      <xdr:spPr>
        <a:xfrm>
          <a:off x="22110700" y="65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2519</xdr:rowOff>
    </xdr:from>
    <xdr:ext cx="469744" cy="259045"/>
    <xdr:sp macro="" textlink="">
      <xdr:nvSpPr>
        <xdr:cNvPr id="756" name="投資及び出資金該当値テキスト"/>
        <xdr:cNvSpPr txBox="1"/>
      </xdr:nvSpPr>
      <xdr:spPr>
        <a:xfrm>
          <a:off x="22212300" y="63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3518</xdr:rowOff>
    </xdr:from>
    <xdr:to>
      <xdr:col>112</xdr:col>
      <xdr:colOff>38100</xdr:colOff>
      <xdr:row>38</xdr:row>
      <xdr:rowOff>105118</xdr:rowOff>
    </xdr:to>
    <xdr:sp macro="" textlink="">
      <xdr:nvSpPr>
        <xdr:cNvPr id="757" name="楕円 756"/>
        <xdr:cNvSpPr/>
      </xdr:nvSpPr>
      <xdr:spPr>
        <a:xfrm>
          <a:off x="21272500" y="65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121645</xdr:rowOff>
    </xdr:from>
    <xdr:ext cx="469744" cy="259045"/>
    <xdr:sp macro="" textlink="">
      <xdr:nvSpPr>
        <xdr:cNvPr id="758" name="テキスト ボックス 757"/>
        <xdr:cNvSpPr txBox="1"/>
      </xdr:nvSpPr>
      <xdr:spPr>
        <a:xfrm>
          <a:off x="21088428" y="629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14415</xdr:rowOff>
    </xdr:from>
    <xdr:to>
      <xdr:col>107</xdr:col>
      <xdr:colOff>101600</xdr:colOff>
      <xdr:row>38</xdr:row>
      <xdr:rowOff>116015</xdr:rowOff>
    </xdr:to>
    <xdr:sp macro="" textlink="">
      <xdr:nvSpPr>
        <xdr:cNvPr id="759" name="楕円 758"/>
        <xdr:cNvSpPr/>
      </xdr:nvSpPr>
      <xdr:spPr>
        <a:xfrm>
          <a:off x="20383500" y="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132542</xdr:rowOff>
    </xdr:from>
    <xdr:ext cx="469744" cy="259045"/>
    <xdr:sp macro="" textlink="">
      <xdr:nvSpPr>
        <xdr:cNvPr id="760" name="テキスト ボックス 759"/>
        <xdr:cNvSpPr txBox="1"/>
      </xdr:nvSpPr>
      <xdr:spPr>
        <a:xfrm>
          <a:off x="20199428" y="630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30683</xdr:rowOff>
    </xdr:from>
    <xdr:to>
      <xdr:col>102</xdr:col>
      <xdr:colOff>165100</xdr:colOff>
      <xdr:row>38</xdr:row>
      <xdr:rowOff>132283</xdr:rowOff>
    </xdr:to>
    <xdr:sp macro="" textlink="">
      <xdr:nvSpPr>
        <xdr:cNvPr id="761" name="楕円 760"/>
        <xdr:cNvSpPr/>
      </xdr:nvSpPr>
      <xdr:spPr>
        <a:xfrm>
          <a:off x="19494500" y="65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148810</xdr:rowOff>
    </xdr:from>
    <xdr:ext cx="469744" cy="259045"/>
    <xdr:sp macro="" textlink="">
      <xdr:nvSpPr>
        <xdr:cNvPr id="762" name="テキスト ボックス 761"/>
        <xdr:cNvSpPr txBox="1"/>
      </xdr:nvSpPr>
      <xdr:spPr>
        <a:xfrm>
          <a:off x="19310428" y="63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30093</xdr:rowOff>
    </xdr:from>
    <xdr:to>
      <xdr:col>98</xdr:col>
      <xdr:colOff>38100</xdr:colOff>
      <xdr:row>38</xdr:row>
      <xdr:rowOff>131693</xdr:rowOff>
    </xdr:to>
    <xdr:sp macro="" textlink="">
      <xdr:nvSpPr>
        <xdr:cNvPr id="763" name="楕円 762"/>
        <xdr:cNvSpPr/>
      </xdr:nvSpPr>
      <xdr:spPr>
        <a:xfrm>
          <a:off x="18605500" y="6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148220</xdr:rowOff>
    </xdr:from>
    <xdr:ext cx="469744" cy="259045"/>
    <xdr:sp macro="" textlink="">
      <xdr:nvSpPr>
        <xdr:cNvPr id="764" name="テキスト ボックス 763"/>
        <xdr:cNvSpPr txBox="1"/>
      </xdr:nvSpPr>
      <xdr:spPr>
        <a:xfrm>
          <a:off x="18421428" y="63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47185</xdr:rowOff>
    </xdr:from>
    <xdr:to>
      <xdr:col>116</xdr:col>
      <xdr:colOff>63500</xdr:colOff>
      <xdr:row>58</xdr:row>
      <xdr:rowOff>58135</xdr:rowOff>
    </xdr:to>
    <xdr:cxnSp macro="">
      <xdr:nvCxnSpPr>
        <xdr:cNvPr id="791" name="直線コネクタ 790"/>
        <xdr:cNvCxnSpPr/>
      </xdr:nvCxnSpPr>
      <xdr:spPr>
        <a:xfrm flipV="1">
          <a:off x="21323300" y="9991285"/>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58135</xdr:rowOff>
    </xdr:from>
    <xdr:to>
      <xdr:col>111</xdr:col>
      <xdr:colOff>177800</xdr:colOff>
      <xdr:row>58</xdr:row>
      <xdr:rowOff>68080</xdr:rowOff>
    </xdr:to>
    <xdr:cxnSp macro="">
      <xdr:nvCxnSpPr>
        <xdr:cNvPr id="794" name="直線コネクタ 793"/>
        <xdr:cNvCxnSpPr/>
      </xdr:nvCxnSpPr>
      <xdr:spPr>
        <a:xfrm flipV="1">
          <a:off x="20434300" y="1000223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65268</xdr:rowOff>
    </xdr:from>
    <xdr:to>
      <xdr:col>107</xdr:col>
      <xdr:colOff>50800</xdr:colOff>
      <xdr:row>58</xdr:row>
      <xdr:rowOff>68080</xdr:rowOff>
    </xdr:to>
    <xdr:cxnSp macro="">
      <xdr:nvCxnSpPr>
        <xdr:cNvPr id="797" name="直線コネクタ 796"/>
        <xdr:cNvCxnSpPr/>
      </xdr:nvCxnSpPr>
      <xdr:spPr>
        <a:xfrm>
          <a:off x="19545300" y="1000936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65268</xdr:rowOff>
    </xdr:from>
    <xdr:to>
      <xdr:col>102</xdr:col>
      <xdr:colOff>114300</xdr:colOff>
      <xdr:row>58</xdr:row>
      <xdr:rowOff>72400</xdr:rowOff>
    </xdr:to>
    <xdr:cxnSp macro="">
      <xdr:nvCxnSpPr>
        <xdr:cNvPr id="800" name="直線コネクタ 799"/>
        <xdr:cNvCxnSpPr/>
      </xdr:nvCxnSpPr>
      <xdr:spPr>
        <a:xfrm flipV="1">
          <a:off x="18656300" y="1000936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167835</xdr:rowOff>
    </xdr:from>
    <xdr:to>
      <xdr:col>116</xdr:col>
      <xdr:colOff>114300</xdr:colOff>
      <xdr:row>58</xdr:row>
      <xdr:rowOff>97985</xdr:rowOff>
    </xdr:to>
    <xdr:sp macro="" textlink="">
      <xdr:nvSpPr>
        <xdr:cNvPr id="810" name="楕円 809"/>
        <xdr:cNvSpPr/>
      </xdr:nvSpPr>
      <xdr:spPr>
        <a:xfrm>
          <a:off x="22110700" y="99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7335</xdr:rowOff>
    </xdr:from>
    <xdr:to>
      <xdr:col>112</xdr:col>
      <xdr:colOff>38100</xdr:colOff>
      <xdr:row>58</xdr:row>
      <xdr:rowOff>108935</xdr:rowOff>
    </xdr:to>
    <xdr:sp macro="" textlink="">
      <xdr:nvSpPr>
        <xdr:cNvPr id="812" name="楕円 811"/>
        <xdr:cNvSpPr/>
      </xdr:nvSpPr>
      <xdr:spPr>
        <a:xfrm>
          <a:off x="21272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100062</xdr:rowOff>
    </xdr:from>
    <xdr:ext cx="469744" cy="259045"/>
    <xdr:sp macro="" textlink="">
      <xdr:nvSpPr>
        <xdr:cNvPr id="813" name="テキスト ボックス 812"/>
        <xdr:cNvSpPr txBox="1"/>
      </xdr:nvSpPr>
      <xdr:spPr>
        <a:xfrm>
          <a:off x="21088428" y="100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17280</xdr:rowOff>
    </xdr:from>
    <xdr:to>
      <xdr:col>107</xdr:col>
      <xdr:colOff>101600</xdr:colOff>
      <xdr:row>58</xdr:row>
      <xdr:rowOff>118880</xdr:rowOff>
    </xdr:to>
    <xdr:sp macro="" textlink="">
      <xdr:nvSpPr>
        <xdr:cNvPr id="814" name="楕円 813"/>
        <xdr:cNvSpPr/>
      </xdr:nvSpPr>
      <xdr:spPr>
        <a:xfrm>
          <a:off x="20383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110007</xdr:rowOff>
    </xdr:from>
    <xdr:ext cx="469744" cy="259045"/>
    <xdr:sp macro="" textlink="">
      <xdr:nvSpPr>
        <xdr:cNvPr id="815" name="テキスト ボックス 814"/>
        <xdr:cNvSpPr txBox="1"/>
      </xdr:nvSpPr>
      <xdr:spPr>
        <a:xfrm>
          <a:off x="20199428"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14468</xdr:rowOff>
    </xdr:from>
    <xdr:to>
      <xdr:col>102</xdr:col>
      <xdr:colOff>165100</xdr:colOff>
      <xdr:row>58</xdr:row>
      <xdr:rowOff>116068</xdr:rowOff>
    </xdr:to>
    <xdr:sp macro="" textlink="">
      <xdr:nvSpPr>
        <xdr:cNvPr id="816" name="楕円 815"/>
        <xdr:cNvSpPr/>
      </xdr:nvSpPr>
      <xdr:spPr>
        <a:xfrm>
          <a:off x="19494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107195</xdr:rowOff>
    </xdr:from>
    <xdr:ext cx="469744" cy="259045"/>
    <xdr:sp macro="" textlink="">
      <xdr:nvSpPr>
        <xdr:cNvPr id="817" name="テキスト ボックス 816"/>
        <xdr:cNvSpPr txBox="1"/>
      </xdr:nvSpPr>
      <xdr:spPr>
        <a:xfrm>
          <a:off x="19310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21600</xdr:rowOff>
    </xdr:from>
    <xdr:to>
      <xdr:col>98</xdr:col>
      <xdr:colOff>38100</xdr:colOff>
      <xdr:row>58</xdr:row>
      <xdr:rowOff>123200</xdr:rowOff>
    </xdr:to>
    <xdr:sp macro="" textlink="">
      <xdr:nvSpPr>
        <xdr:cNvPr id="818" name="楕円 817"/>
        <xdr:cNvSpPr/>
      </xdr:nvSpPr>
      <xdr:spPr>
        <a:xfrm>
          <a:off x="18605500" y="99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114327</xdr:rowOff>
    </xdr:from>
    <xdr:ext cx="469744" cy="259045"/>
    <xdr:sp macro="" textlink="">
      <xdr:nvSpPr>
        <xdr:cNvPr id="819" name="テキスト ボックス 818"/>
        <xdr:cNvSpPr txBox="1"/>
      </xdr:nvSpPr>
      <xdr:spPr>
        <a:xfrm>
          <a:off x="18421428" y="10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51664</xdr:rowOff>
    </xdr:from>
    <xdr:to>
      <xdr:col>116</xdr:col>
      <xdr:colOff>63500</xdr:colOff>
      <xdr:row>77</xdr:row>
      <xdr:rowOff>75692</xdr:rowOff>
    </xdr:to>
    <xdr:cxnSp macro="">
      <xdr:nvCxnSpPr>
        <xdr:cNvPr id="849" name="直線コネクタ 848"/>
        <xdr:cNvCxnSpPr/>
      </xdr:nvCxnSpPr>
      <xdr:spPr>
        <a:xfrm flipV="1">
          <a:off x="21323300" y="13253314"/>
          <a:ext cx="8382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75692</xdr:rowOff>
    </xdr:from>
    <xdr:to>
      <xdr:col>111</xdr:col>
      <xdr:colOff>177800</xdr:colOff>
      <xdr:row>77</xdr:row>
      <xdr:rowOff>103823</xdr:rowOff>
    </xdr:to>
    <xdr:cxnSp macro="">
      <xdr:nvCxnSpPr>
        <xdr:cNvPr id="852" name="直線コネクタ 851"/>
        <xdr:cNvCxnSpPr/>
      </xdr:nvCxnSpPr>
      <xdr:spPr>
        <a:xfrm flipV="1">
          <a:off x="20434300" y="13277342"/>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80074</xdr:rowOff>
    </xdr:from>
    <xdr:to>
      <xdr:col>107</xdr:col>
      <xdr:colOff>50800</xdr:colOff>
      <xdr:row>77</xdr:row>
      <xdr:rowOff>103823</xdr:rowOff>
    </xdr:to>
    <xdr:cxnSp macro="">
      <xdr:nvCxnSpPr>
        <xdr:cNvPr id="855" name="直線コネクタ 854"/>
        <xdr:cNvCxnSpPr/>
      </xdr:nvCxnSpPr>
      <xdr:spPr>
        <a:xfrm>
          <a:off x="19545300" y="13281724"/>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80074</xdr:rowOff>
    </xdr:from>
    <xdr:to>
      <xdr:col>102</xdr:col>
      <xdr:colOff>114300</xdr:colOff>
      <xdr:row>77</xdr:row>
      <xdr:rowOff>124346</xdr:rowOff>
    </xdr:to>
    <xdr:cxnSp macro="">
      <xdr:nvCxnSpPr>
        <xdr:cNvPr id="858" name="直線コネクタ 857"/>
        <xdr:cNvCxnSpPr/>
      </xdr:nvCxnSpPr>
      <xdr:spPr>
        <a:xfrm flipV="1">
          <a:off x="18656300" y="13281724"/>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864</xdr:rowOff>
    </xdr:from>
    <xdr:to>
      <xdr:col>116</xdr:col>
      <xdr:colOff>114300</xdr:colOff>
      <xdr:row>77</xdr:row>
      <xdr:rowOff>102464</xdr:rowOff>
    </xdr:to>
    <xdr:sp macro="" textlink="">
      <xdr:nvSpPr>
        <xdr:cNvPr id="868" name="楕円 867"/>
        <xdr:cNvSpPr/>
      </xdr:nvSpPr>
      <xdr:spPr>
        <a:xfrm>
          <a:off x="22110700" y="132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150741</xdr:rowOff>
    </xdr:from>
    <xdr:ext cx="534377" cy="259045"/>
    <xdr:sp macro="" textlink="">
      <xdr:nvSpPr>
        <xdr:cNvPr id="869" name="繰出金該当値テキスト"/>
        <xdr:cNvSpPr txBox="1"/>
      </xdr:nvSpPr>
      <xdr:spPr>
        <a:xfrm>
          <a:off x="22212300" y="131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24892</xdr:rowOff>
    </xdr:from>
    <xdr:to>
      <xdr:col>112</xdr:col>
      <xdr:colOff>38100</xdr:colOff>
      <xdr:row>77</xdr:row>
      <xdr:rowOff>126492</xdr:rowOff>
    </xdr:to>
    <xdr:sp macro="" textlink="">
      <xdr:nvSpPr>
        <xdr:cNvPr id="870" name="楕円 869"/>
        <xdr:cNvSpPr/>
      </xdr:nvSpPr>
      <xdr:spPr>
        <a:xfrm>
          <a:off x="21272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117619</xdr:rowOff>
    </xdr:from>
    <xdr:ext cx="534377" cy="259045"/>
    <xdr:sp macro="" textlink="">
      <xdr:nvSpPr>
        <xdr:cNvPr id="871" name="テキスト ボックス 870"/>
        <xdr:cNvSpPr txBox="1"/>
      </xdr:nvSpPr>
      <xdr:spPr>
        <a:xfrm>
          <a:off x="21056111" y="133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53023</xdr:rowOff>
    </xdr:from>
    <xdr:to>
      <xdr:col>107</xdr:col>
      <xdr:colOff>101600</xdr:colOff>
      <xdr:row>77</xdr:row>
      <xdr:rowOff>154623</xdr:rowOff>
    </xdr:to>
    <xdr:sp macro="" textlink="">
      <xdr:nvSpPr>
        <xdr:cNvPr id="872" name="楕円 871"/>
        <xdr:cNvSpPr/>
      </xdr:nvSpPr>
      <xdr:spPr>
        <a:xfrm>
          <a:off x="20383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145750</xdr:rowOff>
    </xdr:from>
    <xdr:ext cx="534377" cy="259045"/>
    <xdr:sp macro="" textlink="">
      <xdr:nvSpPr>
        <xdr:cNvPr id="873" name="テキスト ボックス 872"/>
        <xdr:cNvSpPr txBox="1"/>
      </xdr:nvSpPr>
      <xdr:spPr>
        <a:xfrm>
          <a:off x="20167111" y="133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29274</xdr:rowOff>
    </xdr:from>
    <xdr:to>
      <xdr:col>102</xdr:col>
      <xdr:colOff>165100</xdr:colOff>
      <xdr:row>77</xdr:row>
      <xdr:rowOff>130874</xdr:rowOff>
    </xdr:to>
    <xdr:sp macro="" textlink="">
      <xdr:nvSpPr>
        <xdr:cNvPr id="874" name="楕円 873"/>
        <xdr:cNvSpPr/>
      </xdr:nvSpPr>
      <xdr:spPr>
        <a:xfrm>
          <a:off x="194945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122001</xdr:rowOff>
    </xdr:from>
    <xdr:ext cx="534377" cy="259045"/>
    <xdr:sp macro="" textlink="">
      <xdr:nvSpPr>
        <xdr:cNvPr id="875" name="テキスト ボックス 874"/>
        <xdr:cNvSpPr txBox="1"/>
      </xdr:nvSpPr>
      <xdr:spPr>
        <a:xfrm>
          <a:off x="19278111" y="133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73546</xdr:rowOff>
    </xdr:from>
    <xdr:to>
      <xdr:col>98</xdr:col>
      <xdr:colOff>38100</xdr:colOff>
      <xdr:row>78</xdr:row>
      <xdr:rowOff>3696</xdr:rowOff>
    </xdr:to>
    <xdr:sp macro="" textlink="">
      <xdr:nvSpPr>
        <xdr:cNvPr id="876" name="楕円 875"/>
        <xdr:cNvSpPr/>
      </xdr:nvSpPr>
      <xdr:spPr>
        <a:xfrm>
          <a:off x="18605500" y="132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166273</xdr:rowOff>
    </xdr:from>
    <xdr:ext cx="534377" cy="259045"/>
    <xdr:sp macro="" textlink="">
      <xdr:nvSpPr>
        <xdr:cNvPr id="877" name="テキスト ボックス 876"/>
        <xdr:cNvSpPr txBox="1"/>
      </xdr:nvSpPr>
      <xdr:spPr>
        <a:xfrm>
          <a:off x="18389111" y="133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年度決算の特徴点は、次のとおり。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退職手当組合負担金の減少により減。○物件費：ふるさと応援寄附に伴う事務経費の増加。○維持補修費：除融雪経費も含まれている。○扶助費：臨時福祉給付金の終了により減少。○補助費等：定住促進事業補助金及び白石斎苑建設負担金の増加。○普通建設事業費：畜産・酪農収益力強化整備等特別対策事業の終了により減少。○公債費：利率見直しや償還が終了した借入があるため減少。○積立金：ふるさと応援寄附基金積立金の増加。○投資及び出資金：一部事務組合病院への繰出基準外の出資金が減少したことによる。○繰出金：後期高齢者医療への繰出金の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12,107
12,031
152.83
5,883,861
5,662,913
147,653
3,968,924
4,256,489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105573</xdr:rowOff>
    </xdr:from>
    <xdr:to>
      <xdr:col>24</xdr:col>
      <xdr:colOff>63500</xdr:colOff>
      <xdr:row>34</xdr:row>
      <xdr:rowOff>135128</xdr:rowOff>
    </xdr:to>
    <xdr:cxnSp macro="">
      <xdr:nvCxnSpPr>
        <xdr:cNvPr id="63" name="直線コネクタ 62"/>
        <xdr:cNvCxnSpPr/>
      </xdr:nvCxnSpPr>
      <xdr:spPr>
        <a:xfrm flipV="1">
          <a:off x="3797300" y="5934873"/>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135128</xdr:rowOff>
    </xdr:from>
    <xdr:to>
      <xdr:col>19</xdr:col>
      <xdr:colOff>177800</xdr:colOff>
      <xdr:row>34</xdr:row>
      <xdr:rowOff>139700</xdr:rowOff>
    </xdr:to>
    <xdr:cxnSp macro="">
      <xdr:nvCxnSpPr>
        <xdr:cNvPr id="66" name="直線コネクタ 65"/>
        <xdr:cNvCxnSpPr/>
      </xdr:nvCxnSpPr>
      <xdr:spPr>
        <a:xfrm flipV="1">
          <a:off x="2908300" y="5964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53975</xdr:rowOff>
    </xdr:from>
    <xdr:to>
      <xdr:col>15</xdr:col>
      <xdr:colOff>50800</xdr:colOff>
      <xdr:row>34</xdr:row>
      <xdr:rowOff>139700</xdr:rowOff>
    </xdr:to>
    <xdr:cxnSp macro="">
      <xdr:nvCxnSpPr>
        <xdr:cNvPr id="69" name="直線コネクタ 68"/>
        <xdr:cNvCxnSpPr/>
      </xdr:nvCxnSpPr>
      <xdr:spPr>
        <a:xfrm>
          <a:off x="2019300" y="5883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53975</xdr:rowOff>
    </xdr:from>
    <xdr:to>
      <xdr:col>10</xdr:col>
      <xdr:colOff>114300</xdr:colOff>
      <xdr:row>34</xdr:row>
      <xdr:rowOff>121902</xdr:rowOff>
    </xdr:to>
    <xdr:cxnSp macro="">
      <xdr:nvCxnSpPr>
        <xdr:cNvPr id="72" name="直線コネクタ 71"/>
        <xdr:cNvCxnSpPr/>
      </xdr:nvCxnSpPr>
      <xdr:spPr>
        <a:xfrm flipV="1">
          <a:off x="1130300" y="5883275"/>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54773</xdr:rowOff>
    </xdr:from>
    <xdr:to>
      <xdr:col>24</xdr:col>
      <xdr:colOff>114300</xdr:colOff>
      <xdr:row>34</xdr:row>
      <xdr:rowOff>156373</xdr:rowOff>
    </xdr:to>
    <xdr:sp macro="" textlink="">
      <xdr:nvSpPr>
        <xdr:cNvPr id="82" name="楕円 81"/>
        <xdr:cNvSpPr/>
      </xdr:nvSpPr>
      <xdr:spPr>
        <a:xfrm>
          <a:off x="4584700" y="5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77650</xdr:rowOff>
    </xdr:from>
    <xdr:ext cx="469744" cy="259045"/>
    <xdr:sp macro="" textlink="">
      <xdr:nvSpPr>
        <xdr:cNvPr id="83" name="議会費該当値テキスト"/>
        <xdr:cNvSpPr txBox="1"/>
      </xdr:nvSpPr>
      <xdr:spPr>
        <a:xfrm>
          <a:off x="4686300" y="57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84328</xdr:rowOff>
    </xdr:from>
    <xdr:to>
      <xdr:col>20</xdr:col>
      <xdr:colOff>38100</xdr:colOff>
      <xdr:row>35</xdr:row>
      <xdr:rowOff>14478</xdr:rowOff>
    </xdr:to>
    <xdr:sp macro="" textlink="">
      <xdr:nvSpPr>
        <xdr:cNvPr id="84" name="楕円 83"/>
        <xdr:cNvSpPr/>
      </xdr:nvSpPr>
      <xdr:spPr>
        <a:xfrm>
          <a:off x="3746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31005</xdr:rowOff>
    </xdr:from>
    <xdr:ext cx="469744" cy="259045"/>
    <xdr:sp macro="" textlink="">
      <xdr:nvSpPr>
        <xdr:cNvPr id="85" name="テキスト ボックス 84"/>
        <xdr:cNvSpPr txBox="1"/>
      </xdr:nvSpPr>
      <xdr:spPr>
        <a:xfrm>
          <a:off x="3562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6" name="楕円 85"/>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35577</xdr:rowOff>
    </xdr:from>
    <xdr:ext cx="469744" cy="259045"/>
    <xdr:sp macro="" textlink="">
      <xdr:nvSpPr>
        <xdr:cNvPr id="87" name="テキスト ボックス 86"/>
        <xdr:cNvSpPr txBox="1"/>
      </xdr:nvSpPr>
      <xdr:spPr>
        <a:xfrm>
          <a:off x="2673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3175</xdr:rowOff>
    </xdr:from>
    <xdr:to>
      <xdr:col>10</xdr:col>
      <xdr:colOff>165100</xdr:colOff>
      <xdr:row>34</xdr:row>
      <xdr:rowOff>104775</xdr:rowOff>
    </xdr:to>
    <xdr:sp macro="" textlink="">
      <xdr:nvSpPr>
        <xdr:cNvPr id="88" name="楕円 87"/>
        <xdr:cNvSpPr/>
      </xdr:nvSpPr>
      <xdr:spPr>
        <a:xfrm>
          <a:off x="196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121302</xdr:rowOff>
    </xdr:from>
    <xdr:ext cx="469744" cy="259045"/>
    <xdr:sp macro="" textlink="">
      <xdr:nvSpPr>
        <xdr:cNvPr id="89" name="テキスト ボックス 88"/>
        <xdr:cNvSpPr txBox="1"/>
      </xdr:nvSpPr>
      <xdr:spPr>
        <a:xfrm>
          <a:off x="1784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71102</xdr:rowOff>
    </xdr:from>
    <xdr:to>
      <xdr:col>6</xdr:col>
      <xdr:colOff>38100</xdr:colOff>
      <xdr:row>35</xdr:row>
      <xdr:rowOff>1252</xdr:rowOff>
    </xdr:to>
    <xdr:sp macro="" textlink="">
      <xdr:nvSpPr>
        <xdr:cNvPr id="90" name="楕円 89"/>
        <xdr:cNvSpPr/>
      </xdr:nvSpPr>
      <xdr:spPr>
        <a:xfrm>
          <a:off x="1079500" y="59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17779</xdr:rowOff>
    </xdr:from>
    <xdr:ext cx="469744" cy="259045"/>
    <xdr:sp macro="" textlink="">
      <xdr:nvSpPr>
        <xdr:cNvPr id="91" name="テキスト ボックス 90"/>
        <xdr:cNvSpPr txBox="1"/>
      </xdr:nvSpPr>
      <xdr:spPr>
        <a:xfrm>
          <a:off x="895428" y="56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141343</xdr:rowOff>
    </xdr:from>
    <xdr:to>
      <xdr:col>24</xdr:col>
      <xdr:colOff>63500</xdr:colOff>
      <xdr:row>57</xdr:row>
      <xdr:rowOff>148650</xdr:rowOff>
    </xdr:to>
    <xdr:cxnSp macro="">
      <xdr:nvCxnSpPr>
        <xdr:cNvPr id="118" name="直線コネクタ 117"/>
        <xdr:cNvCxnSpPr/>
      </xdr:nvCxnSpPr>
      <xdr:spPr>
        <a:xfrm flipV="1">
          <a:off x="3797300" y="9913993"/>
          <a:ext cx="8382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148650</xdr:rowOff>
    </xdr:from>
    <xdr:to>
      <xdr:col>19</xdr:col>
      <xdr:colOff>177800</xdr:colOff>
      <xdr:row>57</xdr:row>
      <xdr:rowOff>155642</xdr:rowOff>
    </xdr:to>
    <xdr:cxnSp macro="">
      <xdr:nvCxnSpPr>
        <xdr:cNvPr id="121" name="直線コネクタ 120"/>
        <xdr:cNvCxnSpPr/>
      </xdr:nvCxnSpPr>
      <xdr:spPr>
        <a:xfrm flipV="1">
          <a:off x="2908300" y="992130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153039</xdr:rowOff>
    </xdr:from>
    <xdr:to>
      <xdr:col>15</xdr:col>
      <xdr:colOff>50800</xdr:colOff>
      <xdr:row>57</xdr:row>
      <xdr:rowOff>155642</xdr:rowOff>
    </xdr:to>
    <xdr:cxnSp macro="">
      <xdr:nvCxnSpPr>
        <xdr:cNvPr id="124" name="直線コネクタ 123"/>
        <xdr:cNvCxnSpPr/>
      </xdr:nvCxnSpPr>
      <xdr:spPr>
        <a:xfrm>
          <a:off x="2019300" y="9925689"/>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147898</xdr:rowOff>
    </xdr:from>
    <xdr:to>
      <xdr:col>10</xdr:col>
      <xdr:colOff>114300</xdr:colOff>
      <xdr:row>57</xdr:row>
      <xdr:rowOff>153039</xdr:rowOff>
    </xdr:to>
    <xdr:cxnSp macro="">
      <xdr:nvCxnSpPr>
        <xdr:cNvPr id="127" name="直線コネクタ 126"/>
        <xdr:cNvCxnSpPr/>
      </xdr:nvCxnSpPr>
      <xdr:spPr>
        <a:xfrm>
          <a:off x="1130300" y="9920548"/>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90543</xdr:rowOff>
    </xdr:from>
    <xdr:to>
      <xdr:col>24</xdr:col>
      <xdr:colOff>114300</xdr:colOff>
      <xdr:row>58</xdr:row>
      <xdr:rowOff>20693</xdr:rowOff>
    </xdr:to>
    <xdr:sp macro="" textlink="">
      <xdr:nvSpPr>
        <xdr:cNvPr id="137" name="楕円 136"/>
        <xdr:cNvSpPr/>
      </xdr:nvSpPr>
      <xdr:spPr>
        <a:xfrm>
          <a:off x="4584700" y="98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5470</xdr:rowOff>
    </xdr:from>
    <xdr:ext cx="534377" cy="259045"/>
    <xdr:sp macro="" textlink="">
      <xdr:nvSpPr>
        <xdr:cNvPr id="138" name="総務費該当値テキスト"/>
        <xdr:cNvSpPr txBox="1"/>
      </xdr:nvSpPr>
      <xdr:spPr>
        <a:xfrm>
          <a:off x="4686300" y="97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97850</xdr:rowOff>
    </xdr:from>
    <xdr:to>
      <xdr:col>20</xdr:col>
      <xdr:colOff>38100</xdr:colOff>
      <xdr:row>58</xdr:row>
      <xdr:rowOff>28000</xdr:rowOff>
    </xdr:to>
    <xdr:sp macro="" textlink="">
      <xdr:nvSpPr>
        <xdr:cNvPr id="139" name="楕円 138"/>
        <xdr:cNvSpPr/>
      </xdr:nvSpPr>
      <xdr:spPr>
        <a:xfrm>
          <a:off x="3746500" y="98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19127</xdr:rowOff>
    </xdr:from>
    <xdr:ext cx="534377" cy="259045"/>
    <xdr:sp macro="" textlink="">
      <xdr:nvSpPr>
        <xdr:cNvPr id="140" name="テキスト ボックス 139"/>
        <xdr:cNvSpPr txBox="1"/>
      </xdr:nvSpPr>
      <xdr:spPr>
        <a:xfrm>
          <a:off x="3530111" y="99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104842</xdr:rowOff>
    </xdr:from>
    <xdr:to>
      <xdr:col>15</xdr:col>
      <xdr:colOff>101600</xdr:colOff>
      <xdr:row>58</xdr:row>
      <xdr:rowOff>34992</xdr:rowOff>
    </xdr:to>
    <xdr:sp macro="" textlink="">
      <xdr:nvSpPr>
        <xdr:cNvPr id="141" name="楕円 140"/>
        <xdr:cNvSpPr/>
      </xdr:nvSpPr>
      <xdr:spPr>
        <a:xfrm>
          <a:off x="2857500" y="98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42" name="テキスト ボックス 141"/>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102239</xdr:rowOff>
    </xdr:from>
    <xdr:to>
      <xdr:col>10</xdr:col>
      <xdr:colOff>165100</xdr:colOff>
      <xdr:row>58</xdr:row>
      <xdr:rowOff>32389</xdr:rowOff>
    </xdr:to>
    <xdr:sp macro="" textlink="">
      <xdr:nvSpPr>
        <xdr:cNvPr id="143" name="楕円 142"/>
        <xdr:cNvSpPr/>
      </xdr:nvSpPr>
      <xdr:spPr>
        <a:xfrm>
          <a:off x="1968500" y="98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23516</xdr:rowOff>
    </xdr:from>
    <xdr:ext cx="534377" cy="259045"/>
    <xdr:sp macro="" textlink="">
      <xdr:nvSpPr>
        <xdr:cNvPr id="144" name="テキスト ボックス 143"/>
        <xdr:cNvSpPr txBox="1"/>
      </xdr:nvSpPr>
      <xdr:spPr>
        <a:xfrm>
          <a:off x="1752111" y="99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97098</xdr:rowOff>
    </xdr:from>
    <xdr:to>
      <xdr:col>6</xdr:col>
      <xdr:colOff>38100</xdr:colOff>
      <xdr:row>58</xdr:row>
      <xdr:rowOff>27248</xdr:rowOff>
    </xdr:to>
    <xdr:sp macro="" textlink="">
      <xdr:nvSpPr>
        <xdr:cNvPr id="145" name="楕円 144"/>
        <xdr:cNvSpPr/>
      </xdr:nvSpPr>
      <xdr:spPr>
        <a:xfrm>
          <a:off x="1079500" y="98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18375</xdr:rowOff>
    </xdr:from>
    <xdr:ext cx="534377" cy="259045"/>
    <xdr:sp macro="" textlink="">
      <xdr:nvSpPr>
        <xdr:cNvPr id="146" name="テキスト ボックス 145"/>
        <xdr:cNvSpPr txBox="1"/>
      </xdr:nvSpPr>
      <xdr:spPr>
        <a:xfrm>
          <a:off x="863111" y="9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68656</xdr:rowOff>
    </xdr:from>
    <xdr:to>
      <xdr:col>24</xdr:col>
      <xdr:colOff>63500</xdr:colOff>
      <xdr:row>77</xdr:row>
      <xdr:rowOff>87368</xdr:rowOff>
    </xdr:to>
    <xdr:cxnSp macro="">
      <xdr:nvCxnSpPr>
        <xdr:cNvPr id="172" name="直線コネクタ 171"/>
        <xdr:cNvCxnSpPr/>
      </xdr:nvCxnSpPr>
      <xdr:spPr>
        <a:xfrm flipV="1">
          <a:off x="3797300" y="13270306"/>
          <a:ext cx="838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83224</xdr:rowOff>
    </xdr:from>
    <xdr:to>
      <xdr:col>19</xdr:col>
      <xdr:colOff>177800</xdr:colOff>
      <xdr:row>77</xdr:row>
      <xdr:rowOff>87368</xdr:rowOff>
    </xdr:to>
    <xdr:cxnSp macro="">
      <xdr:nvCxnSpPr>
        <xdr:cNvPr id="175" name="直線コネクタ 174"/>
        <xdr:cNvCxnSpPr/>
      </xdr:nvCxnSpPr>
      <xdr:spPr>
        <a:xfrm>
          <a:off x="2908300" y="132848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83224</xdr:rowOff>
    </xdr:from>
    <xdr:to>
      <xdr:col>15</xdr:col>
      <xdr:colOff>50800</xdr:colOff>
      <xdr:row>77</xdr:row>
      <xdr:rowOff>96655</xdr:rowOff>
    </xdr:to>
    <xdr:cxnSp macro="">
      <xdr:nvCxnSpPr>
        <xdr:cNvPr id="178" name="直線コネクタ 177"/>
        <xdr:cNvCxnSpPr/>
      </xdr:nvCxnSpPr>
      <xdr:spPr>
        <a:xfrm flipV="1">
          <a:off x="2019300" y="1328487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96655</xdr:rowOff>
    </xdr:from>
    <xdr:to>
      <xdr:col>10</xdr:col>
      <xdr:colOff>114300</xdr:colOff>
      <xdr:row>77</xdr:row>
      <xdr:rowOff>133950</xdr:rowOff>
    </xdr:to>
    <xdr:cxnSp macro="">
      <xdr:nvCxnSpPr>
        <xdr:cNvPr id="181" name="直線コネクタ 180"/>
        <xdr:cNvCxnSpPr/>
      </xdr:nvCxnSpPr>
      <xdr:spPr>
        <a:xfrm flipV="1">
          <a:off x="1130300" y="13298305"/>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17856</xdr:rowOff>
    </xdr:from>
    <xdr:to>
      <xdr:col>24</xdr:col>
      <xdr:colOff>114300</xdr:colOff>
      <xdr:row>77</xdr:row>
      <xdr:rowOff>119456</xdr:rowOff>
    </xdr:to>
    <xdr:sp macro="" textlink="">
      <xdr:nvSpPr>
        <xdr:cNvPr id="191" name="楕円 190"/>
        <xdr:cNvSpPr/>
      </xdr:nvSpPr>
      <xdr:spPr>
        <a:xfrm>
          <a:off x="4584700" y="132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167733</xdr:rowOff>
    </xdr:from>
    <xdr:ext cx="599010" cy="259045"/>
    <xdr:sp macro="" textlink="">
      <xdr:nvSpPr>
        <xdr:cNvPr id="192" name="民生費該当値テキスト"/>
        <xdr:cNvSpPr txBox="1"/>
      </xdr:nvSpPr>
      <xdr:spPr>
        <a:xfrm>
          <a:off x="4686300" y="1319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36568</xdr:rowOff>
    </xdr:from>
    <xdr:to>
      <xdr:col>20</xdr:col>
      <xdr:colOff>38100</xdr:colOff>
      <xdr:row>77</xdr:row>
      <xdr:rowOff>138168</xdr:rowOff>
    </xdr:to>
    <xdr:sp macro="" textlink="">
      <xdr:nvSpPr>
        <xdr:cNvPr id="193" name="楕円 192"/>
        <xdr:cNvSpPr/>
      </xdr:nvSpPr>
      <xdr:spPr>
        <a:xfrm>
          <a:off x="3746500" y="1323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129295</xdr:rowOff>
    </xdr:from>
    <xdr:ext cx="599010" cy="259045"/>
    <xdr:sp macro="" textlink="">
      <xdr:nvSpPr>
        <xdr:cNvPr id="194" name="テキスト ボックス 193"/>
        <xdr:cNvSpPr txBox="1"/>
      </xdr:nvSpPr>
      <xdr:spPr>
        <a:xfrm>
          <a:off x="3497795" y="13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32424</xdr:rowOff>
    </xdr:from>
    <xdr:to>
      <xdr:col>15</xdr:col>
      <xdr:colOff>101600</xdr:colOff>
      <xdr:row>77</xdr:row>
      <xdr:rowOff>134024</xdr:rowOff>
    </xdr:to>
    <xdr:sp macro="" textlink="">
      <xdr:nvSpPr>
        <xdr:cNvPr id="195" name="楕円 194"/>
        <xdr:cNvSpPr/>
      </xdr:nvSpPr>
      <xdr:spPr>
        <a:xfrm>
          <a:off x="2857500" y="132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125151</xdr:rowOff>
    </xdr:from>
    <xdr:ext cx="599010" cy="259045"/>
    <xdr:sp macro="" textlink="">
      <xdr:nvSpPr>
        <xdr:cNvPr id="196" name="テキスト ボックス 195"/>
        <xdr:cNvSpPr txBox="1"/>
      </xdr:nvSpPr>
      <xdr:spPr>
        <a:xfrm>
          <a:off x="2608795" y="1332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45855</xdr:rowOff>
    </xdr:from>
    <xdr:to>
      <xdr:col>10</xdr:col>
      <xdr:colOff>165100</xdr:colOff>
      <xdr:row>77</xdr:row>
      <xdr:rowOff>147455</xdr:rowOff>
    </xdr:to>
    <xdr:sp macro="" textlink="">
      <xdr:nvSpPr>
        <xdr:cNvPr id="197" name="楕円 196"/>
        <xdr:cNvSpPr/>
      </xdr:nvSpPr>
      <xdr:spPr>
        <a:xfrm>
          <a:off x="1968500" y="13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138582</xdr:rowOff>
    </xdr:from>
    <xdr:ext cx="599010" cy="259045"/>
    <xdr:sp macro="" textlink="">
      <xdr:nvSpPr>
        <xdr:cNvPr id="198" name="テキスト ボックス 197"/>
        <xdr:cNvSpPr txBox="1"/>
      </xdr:nvSpPr>
      <xdr:spPr>
        <a:xfrm>
          <a:off x="1719795" y="133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83150</xdr:rowOff>
    </xdr:from>
    <xdr:to>
      <xdr:col>6</xdr:col>
      <xdr:colOff>38100</xdr:colOff>
      <xdr:row>78</xdr:row>
      <xdr:rowOff>13300</xdr:rowOff>
    </xdr:to>
    <xdr:sp macro="" textlink="">
      <xdr:nvSpPr>
        <xdr:cNvPr id="199" name="楕円 198"/>
        <xdr:cNvSpPr/>
      </xdr:nvSpPr>
      <xdr:spPr>
        <a:xfrm>
          <a:off x="1079500" y="132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4427</xdr:rowOff>
    </xdr:from>
    <xdr:ext cx="599010" cy="259045"/>
    <xdr:sp macro="" textlink="">
      <xdr:nvSpPr>
        <xdr:cNvPr id="200" name="テキスト ボックス 199"/>
        <xdr:cNvSpPr txBox="1"/>
      </xdr:nvSpPr>
      <xdr:spPr>
        <a:xfrm>
          <a:off x="830795" y="1337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51901</xdr:rowOff>
    </xdr:from>
    <xdr:to>
      <xdr:col>24</xdr:col>
      <xdr:colOff>63500</xdr:colOff>
      <xdr:row>96</xdr:row>
      <xdr:rowOff>120416</xdr:rowOff>
    </xdr:to>
    <xdr:cxnSp macro="">
      <xdr:nvCxnSpPr>
        <xdr:cNvPr id="232" name="直線コネクタ 231"/>
        <xdr:cNvCxnSpPr/>
      </xdr:nvCxnSpPr>
      <xdr:spPr>
        <a:xfrm>
          <a:off x="3797300" y="16511101"/>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63054</xdr:rowOff>
    </xdr:from>
    <xdr:to>
      <xdr:col>19</xdr:col>
      <xdr:colOff>177800</xdr:colOff>
      <xdr:row>96</xdr:row>
      <xdr:rowOff>51901</xdr:rowOff>
    </xdr:to>
    <xdr:cxnSp macro="">
      <xdr:nvCxnSpPr>
        <xdr:cNvPr id="235" name="直線コネクタ 234"/>
        <xdr:cNvCxnSpPr/>
      </xdr:nvCxnSpPr>
      <xdr:spPr>
        <a:xfrm>
          <a:off x="2908300" y="16350804"/>
          <a:ext cx="889000" cy="1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121526</xdr:rowOff>
    </xdr:from>
    <xdr:to>
      <xdr:col>15</xdr:col>
      <xdr:colOff>50800</xdr:colOff>
      <xdr:row>95</xdr:row>
      <xdr:rowOff>63054</xdr:rowOff>
    </xdr:to>
    <xdr:cxnSp macro="">
      <xdr:nvCxnSpPr>
        <xdr:cNvPr id="238" name="直線コネクタ 237"/>
        <xdr:cNvCxnSpPr/>
      </xdr:nvCxnSpPr>
      <xdr:spPr>
        <a:xfrm>
          <a:off x="2019300" y="16237826"/>
          <a:ext cx="8890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121526</xdr:rowOff>
    </xdr:from>
    <xdr:to>
      <xdr:col>10</xdr:col>
      <xdr:colOff>114300</xdr:colOff>
      <xdr:row>95</xdr:row>
      <xdr:rowOff>125592</xdr:rowOff>
    </xdr:to>
    <xdr:cxnSp macro="">
      <xdr:nvCxnSpPr>
        <xdr:cNvPr id="241" name="直線コネクタ 240"/>
        <xdr:cNvCxnSpPr/>
      </xdr:nvCxnSpPr>
      <xdr:spPr>
        <a:xfrm flipV="1">
          <a:off x="1130300" y="16237826"/>
          <a:ext cx="889000" cy="17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91623</xdr:rowOff>
    </xdr:from>
    <xdr:ext cx="534377" cy="259045"/>
    <xdr:sp macro="" textlink="">
      <xdr:nvSpPr>
        <xdr:cNvPr id="245" name="テキスト ボックス 244"/>
        <xdr:cNvSpPr txBox="1"/>
      </xdr:nvSpPr>
      <xdr:spPr>
        <a:xfrm>
          <a:off x="863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69616</xdr:rowOff>
    </xdr:from>
    <xdr:to>
      <xdr:col>24</xdr:col>
      <xdr:colOff>114300</xdr:colOff>
      <xdr:row>96</xdr:row>
      <xdr:rowOff>171216</xdr:rowOff>
    </xdr:to>
    <xdr:sp macro="" textlink="">
      <xdr:nvSpPr>
        <xdr:cNvPr id="251" name="楕円 250"/>
        <xdr:cNvSpPr/>
      </xdr:nvSpPr>
      <xdr:spPr>
        <a:xfrm>
          <a:off x="4584700" y="1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92493</xdr:rowOff>
    </xdr:from>
    <xdr:ext cx="534377" cy="259045"/>
    <xdr:sp macro="" textlink="">
      <xdr:nvSpPr>
        <xdr:cNvPr id="252" name="衛生費該当値テキスト"/>
        <xdr:cNvSpPr txBox="1"/>
      </xdr:nvSpPr>
      <xdr:spPr>
        <a:xfrm>
          <a:off x="4686300" y="163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1101</xdr:rowOff>
    </xdr:from>
    <xdr:to>
      <xdr:col>20</xdr:col>
      <xdr:colOff>38100</xdr:colOff>
      <xdr:row>96</xdr:row>
      <xdr:rowOff>102701</xdr:rowOff>
    </xdr:to>
    <xdr:sp macro="" textlink="">
      <xdr:nvSpPr>
        <xdr:cNvPr id="253" name="楕円 252"/>
        <xdr:cNvSpPr/>
      </xdr:nvSpPr>
      <xdr:spPr>
        <a:xfrm>
          <a:off x="3746500" y="16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119228</xdr:rowOff>
    </xdr:from>
    <xdr:ext cx="534377" cy="259045"/>
    <xdr:sp macro="" textlink="">
      <xdr:nvSpPr>
        <xdr:cNvPr id="254" name="テキスト ボックス 253"/>
        <xdr:cNvSpPr txBox="1"/>
      </xdr:nvSpPr>
      <xdr:spPr>
        <a:xfrm>
          <a:off x="3530111" y="162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12254</xdr:rowOff>
    </xdr:from>
    <xdr:to>
      <xdr:col>15</xdr:col>
      <xdr:colOff>101600</xdr:colOff>
      <xdr:row>95</xdr:row>
      <xdr:rowOff>113854</xdr:rowOff>
    </xdr:to>
    <xdr:sp macro="" textlink="">
      <xdr:nvSpPr>
        <xdr:cNvPr id="255" name="楕円 254"/>
        <xdr:cNvSpPr/>
      </xdr:nvSpPr>
      <xdr:spPr>
        <a:xfrm>
          <a:off x="2857500" y="16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130381</xdr:rowOff>
    </xdr:from>
    <xdr:ext cx="534377" cy="259045"/>
    <xdr:sp macro="" textlink="">
      <xdr:nvSpPr>
        <xdr:cNvPr id="256" name="テキスト ボックス 255"/>
        <xdr:cNvSpPr txBox="1"/>
      </xdr:nvSpPr>
      <xdr:spPr>
        <a:xfrm>
          <a:off x="2641111" y="160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70726</xdr:rowOff>
    </xdr:from>
    <xdr:to>
      <xdr:col>10</xdr:col>
      <xdr:colOff>165100</xdr:colOff>
      <xdr:row>95</xdr:row>
      <xdr:rowOff>876</xdr:rowOff>
    </xdr:to>
    <xdr:sp macro="" textlink="">
      <xdr:nvSpPr>
        <xdr:cNvPr id="257" name="楕円 256"/>
        <xdr:cNvSpPr/>
      </xdr:nvSpPr>
      <xdr:spPr>
        <a:xfrm>
          <a:off x="1968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17403</xdr:rowOff>
    </xdr:from>
    <xdr:ext cx="534377" cy="259045"/>
    <xdr:sp macro="" textlink="">
      <xdr:nvSpPr>
        <xdr:cNvPr id="258" name="テキスト ボックス 257"/>
        <xdr:cNvSpPr txBox="1"/>
      </xdr:nvSpPr>
      <xdr:spPr>
        <a:xfrm>
          <a:off x="1752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74792</xdr:rowOff>
    </xdr:from>
    <xdr:to>
      <xdr:col>6</xdr:col>
      <xdr:colOff>38100</xdr:colOff>
      <xdr:row>96</xdr:row>
      <xdr:rowOff>4942</xdr:rowOff>
    </xdr:to>
    <xdr:sp macro="" textlink="">
      <xdr:nvSpPr>
        <xdr:cNvPr id="259" name="楕円 258"/>
        <xdr:cNvSpPr/>
      </xdr:nvSpPr>
      <xdr:spPr>
        <a:xfrm>
          <a:off x="1079500" y="163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21469</xdr:rowOff>
    </xdr:from>
    <xdr:ext cx="534377" cy="259045"/>
    <xdr:sp macro="" textlink="">
      <xdr:nvSpPr>
        <xdr:cNvPr id="260" name="テキスト ボックス 259"/>
        <xdr:cNvSpPr txBox="1"/>
      </xdr:nvSpPr>
      <xdr:spPr>
        <a:xfrm>
          <a:off x="863111" y="161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108267</xdr:rowOff>
    </xdr:from>
    <xdr:to>
      <xdr:col>55</xdr:col>
      <xdr:colOff>0</xdr:colOff>
      <xdr:row>37</xdr:row>
      <xdr:rowOff>28639</xdr:rowOff>
    </xdr:to>
    <xdr:cxnSp macro="">
      <xdr:nvCxnSpPr>
        <xdr:cNvPr id="289" name="直線コネクタ 288"/>
        <xdr:cNvCxnSpPr/>
      </xdr:nvCxnSpPr>
      <xdr:spPr>
        <a:xfrm flipV="1">
          <a:off x="9639300" y="6280467"/>
          <a:ext cx="838200" cy="9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28639</xdr:rowOff>
    </xdr:from>
    <xdr:to>
      <xdr:col>50</xdr:col>
      <xdr:colOff>114300</xdr:colOff>
      <xdr:row>37</xdr:row>
      <xdr:rowOff>93980</xdr:rowOff>
    </xdr:to>
    <xdr:cxnSp macro="">
      <xdr:nvCxnSpPr>
        <xdr:cNvPr id="292" name="直線コネクタ 291"/>
        <xdr:cNvCxnSpPr/>
      </xdr:nvCxnSpPr>
      <xdr:spPr>
        <a:xfrm flipV="1">
          <a:off x="8750300" y="6372289"/>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6541</xdr:rowOff>
    </xdr:from>
    <xdr:to>
      <xdr:col>45</xdr:col>
      <xdr:colOff>177800</xdr:colOff>
      <xdr:row>37</xdr:row>
      <xdr:rowOff>93980</xdr:rowOff>
    </xdr:to>
    <xdr:cxnSp macro="">
      <xdr:nvCxnSpPr>
        <xdr:cNvPr id="295" name="直線コネクタ 294"/>
        <xdr:cNvCxnSpPr/>
      </xdr:nvCxnSpPr>
      <xdr:spPr>
        <a:xfrm>
          <a:off x="7861300" y="6178741"/>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51308</xdr:rowOff>
    </xdr:from>
    <xdr:to>
      <xdr:col>41</xdr:col>
      <xdr:colOff>50800</xdr:colOff>
      <xdr:row>36</xdr:row>
      <xdr:rowOff>6541</xdr:rowOff>
    </xdr:to>
    <xdr:cxnSp macro="">
      <xdr:nvCxnSpPr>
        <xdr:cNvPr id="298" name="直線コネクタ 297"/>
        <xdr:cNvCxnSpPr/>
      </xdr:nvCxnSpPr>
      <xdr:spPr>
        <a:xfrm>
          <a:off x="6972300" y="5709158"/>
          <a:ext cx="889000" cy="4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146194</xdr:rowOff>
    </xdr:from>
    <xdr:ext cx="469744" cy="259045"/>
    <xdr:sp macro="" textlink="">
      <xdr:nvSpPr>
        <xdr:cNvPr id="302" name="テキスト ボックス 301"/>
        <xdr:cNvSpPr txBox="1"/>
      </xdr:nvSpPr>
      <xdr:spPr>
        <a:xfrm>
          <a:off x="6737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57467</xdr:rowOff>
    </xdr:from>
    <xdr:to>
      <xdr:col>55</xdr:col>
      <xdr:colOff>50800</xdr:colOff>
      <xdr:row>36</xdr:row>
      <xdr:rowOff>159067</xdr:rowOff>
    </xdr:to>
    <xdr:sp macro="" textlink="">
      <xdr:nvSpPr>
        <xdr:cNvPr id="308" name="楕円 307"/>
        <xdr:cNvSpPr/>
      </xdr:nvSpPr>
      <xdr:spPr>
        <a:xfrm>
          <a:off x="104267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80344</xdr:rowOff>
    </xdr:from>
    <xdr:ext cx="469744" cy="259045"/>
    <xdr:sp macro="" textlink="">
      <xdr:nvSpPr>
        <xdr:cNvPr id="309" name="労働費該当値テキスト"/>
        <xdr:cNvSpPr txBox="1"/>
      </xdr:nvSpPr>
      <xdr:spPr>
        <a:xfrm>
          <a:off x="10528300" y="6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149289</xdr:rowOff>
    </xdr:from>
    <xdr:to>
      <xdr:col>50</xdr:col>
      <xdr:colOff>165100</xdr:colOff>
      <xdr:row>37</xdr:row>
      <xdr:rowOff>79439</xdr:rowOff>
    </xdr:to>
    <xdr:sp macro="" textlink="">
      <xdr:nvSpPr>
        <xdr:cNvPr id="310" name="楕円 309"/>
        <xdr:cNvSpPr/>
      </xdr:nvSpPr>
      <xdr:spPr>
        <a:xfrm>
          <a:off x="9588500" y="63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95966</xdr:rowOff>
    </xdr:from>
    <xdr:ext cx="469744" cy="259045"/>
    <xdr:sp macro="" textlink="">
      <xdr:nvSpPr>
        <xdr:cNvPr id="311" name="テキスト ボックス 310"/>
        <xdr:cNvSpPr txBox="1"/>
      </xdr:nvSpPr>
      <xdr:spPr>
        <a:xfrm>
          <a:off x="9404428" y="609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2" name="楕円 311"/>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161307</xdr:rowOff>
    </xdr:from>
    <xdr:ext cx="469744" cy="259045"/>
    <xdr:sp macro="" textlink="">
      <xdr:nvSpPr>
        <xdr:cNvPr id="313" name="テキスト ボックス 312"/>
        <xdr:cNvSpPr txBox="1"/>
      </xdr:nvSpPr>
      <xdr:spPr>
        <a:xfrm>
          <a:off x="8515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127191</xdr:rowOff>
    </xdr:from>
    <xdr:to>
      <xdr:col>41</xdr:col>
      <xdr:colOff>101600</xdr:colOff>
      <xdr:row>36</xdr:row>
      <xdr:rowOff>57341</xdr:rowOff>
    </xdr:to>
    <xdr:sp macro="" textlink="">
      <xdr:nvSpPr>
        <xdr:cNvPr id="314" name="楕円 313"/>
        <xdr:cNvSpPr/>
      </xdr:nvSpPr>
      <xdr:spPr>
        <a:xfrm>
          <a:off x="7810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73868</xdr:rowOff>
    </xdr:from>
    <xdr:ext cx="469744" cy="259045"/>
    <xdr:sp macro="" textlink="">
      <xdr:nvSpPr>
        <xdr:cNvPr id="315" name="テキスト ボックス 314"/>
        <xdr:cNvSpPr txBox="1"/>
      </xdr:nvSpPr>
      <xdr:spPr>
        <a:xfrm>
          <a:off x="7626428" y="59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508</xdr:rowOff>
    </xdr:from>
    <xdr:to>
      <xdr:col>36</xdr:col>
      <xdr:colOff>165100</xdr:colOff>
      <xdr:row>33</xdr:row>
      <xdr:rowOff>102108</xdr:rowOff>
    </xdr:to>
    <xdr:sp macro="" textlink="">
      <xdr:nvSpPr>
        <xdr:cNvPr id="316" name="楕円 315"/>
        <xdr:cNvSpPr/>
      </xdr:nvSpPr>
      <xdr:spPr>
        <a:xfrm>
          <a:off x="6921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118635</xdr:rowOff>
    </xdr:from>
    <xdr:ext cx="469744" cy="259045"/>
    <xdr:sp macro="" textlink="">
      <xdr:nvSpPr>
        <xdr:cNvPr id="317" name="テキスト ボックス 316"/>
        <xdr:cNvSpPr txBox="1"/>
      </xdr:nvSpPr>
      <xdr:spPr>
        <a:xfrm>
          <a:off x="6737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6655</xdr:rowOff>
    </xdr:from>
    <xdr:to>
      <xdr:col>55</xdr:col>
      <xdr:colOff>0</xdr:colOff>
      <xdr:row>58</xdr:row>
      <xdr:rowOff>73566</xdr:rowOff>
    </xdr:to>
    <xdr:cxnSp macro="">
      <xdr:nvCxnSpPr>
        <xdr:cNvPr id="346" name="直線コネクタ 345"/>
        <xdr:cNvCxnSpPr/>
      </xdr:nvCxnSpPr>
      <xdr:spPr>
        <a:xfrm>
          <a:off x="9639300" y="9950755"/>
          <a:ext cx="8382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6655</xdr:rowOff>
    </xdr:from>
    <xdr:to>
      <xdr:col>50</xdr:col>
      <xdr:colOff>114300</xdr:colOff>
      <xdr:row>58</xdr:row>
      <xdr:rowOff>107086</xdr:rowOff>
    </xdr:to>
    <xdr:cxnSp macro="">
      <xdr:nvCxnSpPr>
        <xdr:cNvPr id="349" name="直線コネクタ 348"/>
        <xdr:cNvCxnSpPr/>
      </xdr:nvCxnSpPr>
      <xdr:spPr>
        <a:xfrm flipV="1">
          <a:off x="8750300" y="9950755"/>
          <a:ext cx="889000" cy="1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107086</xdr:rowOff>
    </xdr:from>
    <xdr:to>
      <xdr:col>45</xdr:col>
      <xdr:colOff>177800</xdr:colOff>
      <xdr:row>58</xdr:row>
      <xdr:rowOff>122433</xdr:rowOff>
    </xdr:to>
    <xdr:cxnSp macro="">
      <xdr:nvCxnSpPr>
        <xdr:cNvPr id="352" name="直線コネクタ 351"/>
        <xdr:cNvCxnSpPr/>
      </xdr:nvCxnSpPr>
      <xdr:spPr>
        <a:xfrm flipV="1">
          <a:off x="7861300" y="1005118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23678</xdr:rowOff>
    </xdr:from>
    <xdr:to>
      <xdr:col>41</xdr:col>
      <xdr:colOff>50800</xdr:colOff>
      <xdr:row>58</xdr:row>
      <xdr:rowOff>122433</xdr:rowOff>
    </xdr:to>
    <xdr:cxnSp macro="">
      <xdr:nvCxnSpPr>
        <xdr:cNvPr id="355" name="直線コネクタ 354"/>
        <xdr:cNvCxnSpPr/>
      </xdr:nvCxnSpPr>
      <xdr:spPr>
        <a:xfrm>
          <a:off x="6972300" y="9796328"/>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22766</xdr:rowOff>
    </xdr:from>
    <xdr:to>
      <xdr:col>55</xdr:col>
      <xdr:colOff>50800</xdr:colOff>
      <xdr:row>58</xdr:row>
      <xdr:rowOff>124366</xdr:rowOff>
    </xdr:to>
    <xdr:sp macro="" textlink="">
      <xdr:nvSpPr>
        <xdr:cNvPr id="365" name="楕円 364"/>
        <xdr:cNvSpPr/>
      </xdr:nvSpPr>
      <xdr:spPr>
        <a:xfrm>
          <a:off x="10426700" y="99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109143</xdr:rowOff>
    </xdr:from>
    <xdr:ext cx="534377" cy="259045"/>
    <xdr:sp macro="" textlink="">
      <xdr:nvSpPr>
        <xdr:cNvPr id="366" name="農林水産業費該当値テキスト"/>
        <xdr:cNvSpPr txBox="1"/>
      </xdr:nvSpPr>
      <xdr:spPr>
        <a:xfrm>
          <a:off x="10528300" y="98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127305</xdr:rowOff>
    </xdr:from>
    <xdr:to>
      <xdr:col>50</xdr:col>
      <xdr:colOff>165100</xdr:colOff>
      <xdr:row>58</xdr:row>
      <xdr:rowOff>57455</xdr:rowOff>
    </xdr:to>
    <xdr:sp macro="" textlink="">
      <xdr:nvSpPr>
        <xdr:cNvPr id="367" name="楕円 366"/>
        <xdr:cNvSpPr/>
      </xdr:nvSpPr>
      <xdr:spPr>
        <a:xfrm>
          <a:off x="9588500" y="9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48582</xdr:rowOff>
    </xdr:from>
    <xdr:ext cx="534377" cy="259045"/>
    <xdr:sp macro="" textlink="">
      <xdr:nvSpPr>
        <xdr:cNvPr id="368" name="テキスト ボックス 367"/>
        <xdr:cNvSpPr txBox="1"/>
      </xdr:nvSpPr>
      <xdr:spPr>
        <a:xfrm>
          <a:off x="9372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56286</xdr:rowOff>
    </xdr:from>
    <xdr:to>
      <xdr:col>46</xdr:col>
      <xdr:colOff>38100</xdr:colOff>
      <xdr:row>58</xdr:row>
      <xdr:rowOff>157886</xdr:rowOff>
    </xdr:to>
    <xdr:sp macro="" textlink="">
      <xdr:nvSpPr>
        <xdr:cNvPr id="369" name="楕円 368"/>
        <xdr:cNvSpPr/>
      </xdr:nvSpPr>
      <xdr:spPr>
        <a:xfrm>
          <a:off x="8699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149013</xdr:rowOff>
    </xdr:from>
    <xdr:ext cx="534377" cy="259045"/>
    <xdr:sp macro="" textlink="">
      <xdr:nvSpPr>
        <xdr:cNvPr id="370" name="テキスト ボックス 369"/>
        <xdr:cNvSpPr txBox="1"/>
      </xdr:nvSpPr>
      <xdr:spPr>
        <a:xfrm>
          <a:off x="8483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71633</xdr:rowOff>
    </xdr:from>
    <xdr:to>
      <xdr:col>41</xdr:col>
      <xdr:colOff>101600</xdr:colOff>
      <xdr:row>59</xdr:row>
      <xdr:rowOff>1783</xdr:rowOff>
    </xdr:to>
    <xdr:sp macro="" textlink="">
      <xdr:nvSpPr>
        <xdr:cNvPr id="371" name="楕円 370"/>
        <xdr:cNvSpPr/>
      </xdr:nvSpPr>
      <xdr:spPr>
        <a:xfrm>
          <a:off x="7810500" y="100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164360</xdr:rowOff>
    </xdr:from>
    <xdr:ext cx="534377" cy="259045"/>
    <xdr:sp macro="" textlink="">
      <xdr:nvSpPr>
        <xdr:cNvPr id="372" name="テキスト ボックス 371"/>
        <xdr:cNvSpPr txBox="1"/>
      </xdr:nvSpPr>
      <xdr:spPr>
        <a:xfrm>
          <a:off x="7594111" y="101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144328</xdr:rowOff>
    </xdr:from>
    <xdr:to>
      <xdr:col>36</xdr:col>
      <xdr:colOff>165100</xdr:colOff>
      <xdr:row>57</xdr:row>
      <xdr:rowOff>74478</xdr:rowOff>
    </xdr:to>
    <xdr:sp macro="" textlink="">
      <xdr:nvSpPr>
        <xdr:cNvPr id="373" name="楕円 372"/>
        <xdr:cNvSpPr/>
      </xdr:nvSpPr>
      <xdr:spPr>
        <a:xfrm>
          <a:off x="6921500" y="97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65605</xdr:rowOff>
    </xdr:from>
    <xdr:ext cx="534377" cy="259045"/>
    <xdr:sp macro="" textlink="">
      <xdr:nvSpPr>
        <xdr:cNvPr id="374" name="テキスト ボックス 373"/>
        <xdr:cNvSpPr txBox="1"/>
      </xdr:nvSpPr>
      <xdr:spPr>
        <a:xfrm>
          <a:off x="6705111" y="98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47254</xdr:rowOff>
    </xdr:from>
    <xdr:to>
      <xdr:col>55</xdr:col>
      <xdr:colOff>0</xdr:colOff>
      <xdr:row>76</xdr:row>
      <xdr:rowOff>68788</xdr:rowOff>
    </xdr:to>
    <xdr:cxnSp macro="">
      <xdr:nvCxnSpPr>
        <xdr:cNvPr id="401" name="直線コネクタ 400"/>
        <xdr:cNvCxnSpPr/>
      </xdr:nvCxnSpPr>
      <xdr:spPr>
        <a:xfrm flipV="1">
          <a:off x="9639300" y="13077454"/>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68788</xdr:rowOff>
    </xdr:from>
    <xdr:to>
      <xdr:col>50</xdr:col>
      <xdr:colOff>114300</xdr:colOff>
      <xdr:row>76</xdr:row>
      <xdr:rowOff>100907</xdr:rowOff>
    </xdr:to>
    <xdr:cxnSp macro="">
      <xdr:nvCxnSpPr>
        <xdr:cNvPr id="404" name="直線コネクタ 403"/>
        <xdr:cNvCxnSpPr/>
      </xdr:nvCxnSpPr>
      <xdr:spPr>
        <a:xfrm flipV="1">
          <a:off x="8750300" y="13098988"/>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100907</xdr:rowOff>
    </xdr:from>
    <xdr:to>
      <xdr:col>45</xdr:col>
      <xdr:colOff>177800</xdr:colOff>
      <xdr:row>76</xdr:row>
      <xdr:rowOff>146763</xdr:rowOff>
    </xdr:to>
    <xdr:cxnSp macro="">
      <xdr:nvCxnSpPr>
        <xdr:cNvPr id="407" name="直線コネクタ 406"/>
        <xdr:cNvCxnSpPr/>
      </xdr:nvCxnSpPr>
      <xdr:spPr>
        <a:xfrm flipV="1">
          <a:off x="7861300" y="13131107"/>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146763</xdr:rowOff>
    </xdr:from>
    <xdr:to>
      <xdr:col>41</xdr:col>
      <xdr:colOff>50800</xdr:colOff>
      <xdr:row>77</xdr:row>
      <xdr:rowOff>55164</xdr:rowOff>
    </xdr:to>
    <xdr:cxnSp macro="">
      <xdr:nvCxnSpPr>
        <xdr:cNvPr id="410" name="直線コネクタ 409"/>
        <xdr:cNvCxnSpPr/>
      </xdr:nvCxnSpPr>
      <xdr:spPr>
        <a:xfrm flipV="1">
          <a:off x="6972300" y="13176963"/>
          <a:ext cx="889000" cy="7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115585</xdr:rowOff>
    </xdr:from>
    <xdr:ext cx="534377" cy="259045"/>
    <xdr:sp macro="" textlink="">
      <xdr:nvSpPr>
        <xdr:cNvPr id="414" name="テキスト ボックス 413"/>
        <xdr:cNvSpPr txBox="1"/>
      </xdr:nvSpPr>
      <xdr:spPr>
        <a:xfrm>
          <a:off x="6705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167904</xdr:rowOff>
    </xdr:from>
    <xdr:to>
      <xdr:col>55</xdr:col>
      <xdr:colOff>50800</xdr:colOff>
      <xdr:row>76</xdr:row>
      <xdr:rowOff>98054</xdr:rowOff>
    </xdr:to>
    <xdr:sp macro="" textlink="">
      <xdr:nvSpPr>
        <xdr:cNvPr id="420" name="楕円 419"/>
        <xdr:cNvSpPr/>
      </xdr:nvSpPr>
      <xdr:spPr>
        <a:xfrm>
          <a:off x="10426700" y="130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19331</xdr:rowOff>
    </xdr:from>
    <xdr:ext cx="534377" cy="259045"/>
    <xdr:sp macro="" textlink="">
      <xdr:nvSpPr>
        <xdr:cNvPr id="421" name="商工費該当値テキスト"/>
        <xdr:cNvSpPr txBox="1"/>
      </xdr:nvSpPr>
      <xdr:spPr>
        <a:xfrm>
          <a:off x="10528300" y="12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17988</xdr:rowOff>
    </xdr:from>
    <xdr:to>
      <xdr:col>50</xdr:col>
      <xdr:colOff>165100</xdr:colOff>
      <xdr:row>76</xdr:row>
      <xdr:rowOff>119588</xdr:rowOff>
    </xdr:to>
    <xdr:sp macro="" textlink="">
      <xdr:nvSpPr>
        <xdr:cNvPr id="422" name="楕円 421"/>
        <xdr:cNvSpPr/>
      </xdr:nvSpPr>
      <xdr:spPr>
        <a:xfrm>
          <a:off x="9588500" y="130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110715</xdr:rowOff>
    </xdr:from>
    <xdr:ext cx="534377" cy="259045"/>
    <xdr:sp macro="" textlink="">
      <xdr:nvSpPr>
        <xdr:cNvPr id="423" name="テキスト ボックス 422"/>
        <xdr:cNvSpPr txBox="1"/>
      </xdr:nvSpPr>
      <xdr:spPr>
        <a:xfrm>
          <a:off x="9372111" y="131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50107</xdr:rowOff>
    </xdr:from>
    <xdr:to>
      <xdr:col>46</xdr:col>
      <xdr:colOff>38100</xdr:colOff>
      <xdr:row>76</xdr:row>
      <xdr:rowOff>151707</xdr:rowOff>
    </xdr:to>
    <xdr:sp macro="" textlink="">
      <xdr:nvSpPr>
        <xdr:cNvPr id="424" name="楕円 423"/>
        <xdr:cNvSpPr/>
      </xdr:nvSpPr>
      <xdr:spPr>
        <a:xfrm>
          <a:off x="8699500" y="130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142834</xdr:rowOff>
    </xdr:from>
    <xdr:ext cx="534377" cy="259045"/>
    <xdr:sp macro="" textlink="">
      <xdr:nvSpPr>
        <xdr:cNvPr id="425" name="テキスト ボックス 424"/>
        <xdr:cNvSpPr txBox="1"/>
      </xdr:nvSpPr>
      <xdr:spPr>
        <a:xfrm>
          <a:off x="8483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95963</xdr:rowOff>
    </xdr:from>
    <xdr:to>
      <xdr:col>41</xdr:col>
      <xdr:colOff>101600</xdr:colOff>
      <xdr:row>77</xdr:row>
      <xdr:rowOff>26113</xdr:rowOff>
    </xdr:to>
    <xdr:sp macro="" textlink="">
      <xdr:nvSpPr>
        <xdr:cNvPr id="426" name="楕円 425"/>
        <xdr:cNvSpPr/>
      </xdr:nvSpPr>
      <xdr:spPr>
        <a:xfrm>
          <a:off x="7810500" y="13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17240</xdr:rowOff>
    </xdr:from>
    <xdr:ext cx="534377" cy="259045"/>
    <xdr:sp macro="" textlink="">
      <xdr:nvSpPr>
        <xdr:cNvPr id="427" name="テキスト ボックス 426"/>
        <xdr:cNvSpPr txBox="1"/>
      </xdr:nvSpPr>
      <xdr:spPr>
        <a:xfrm>
          <a:off x="7594111" y="132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4364</xdr:rowOff>
    </xdr:from>
    <xdr:to>
      <xdr:col>36</xdr:col>
      <xdr:colOff>165100</xdr:colOff>
      <xdr:row>77</xdr:row>
      <xdr:rowOff>105964</xdr:rowOff>
    </xdr:to>
    <xdr:sp macro="" textlink="">
      <xdr:nvSpPr>
        <xdr:cNvPr id="428" name="楕円 427"/>
        <xdr:cNvSpPr/>
      </xdr:nvSpPr>
      <xdr:spPr>
        <a:xfrm>
          <a:off x="6921500" y="132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122491</xdr:rowOff>
    </xdr:from>
    <xdr:ext cx="534377" cy="259045"/>
    <xdr:sp macro="" textlink="">
      <xdr:nvSpPr>
        <xdr:cNvPr id="429" name="テキスト ボックス 428"/>
        <xdr:cNvSpPr txBox="1"/>
      </xdr:nvSpPr>
      <xdr:spPr>
        <a:xfrm>
          <a:off x="6705111" y="129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158393</xdr:rowOff>
    </xdr:from>
    <xdr:to>
      <xdr:col>55</xdr:col>
      <xdr:colOff>0</xdr:colOff>
      <xdr:row>98</xdr:row>
      <xdr:rowOff>163607</xdr:rowOff>
    </xdr:to>
    <xdr:cxnSp macro="">
      <xdr:nvCxnSpPr>
        <xdr:cNvPr id="458" name="直線コネクタ 457"/>
        <xdr:cNvCxnSpPr/>
      </xdr:nvCxnSpPr>
      <xdr:spPr>
        <a:xfrm>
          <a:off x="9639300" y="16960493"/>
          <a:ext cx="8382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158393</xdr:rowOff>
    </xdr:from>
    <xdr:to>
      <xdr:col>50</xdr:col>
      <xdr:colOff>114300</xdr:colOff>
      <xdr:row>98</xdr:row>
      <xdr:rowOff>171089</xdr:rowOff>
    </xdr:to>
    <xdr:cxnSp macro="">
      <xdr:nvCxnSpPr>
        <xdr:cNvPr id="461" name="直線コネクタ 460"/>
        <xdr:cNvCxnSpPr/>
      </xdr:nvCxnSpPr>
      <xdr:spPr>
        <a:xfrm flipV="1">
          <a:off x="8750300" y="16960493"/>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171089</xdr:rowOff>
    </xdr:from>
    <xdr:to>
      <xdr:col>45</xdr:col>
      <xdr:colOff>177800</xdr:colOff>
      <xdr:row>99</xdr:row>
      <xdr:rowOff>454</xdr:rowOff>
    </xdr:to>
    <xdr:cxnSp macro="">
      <xdr:nvCxnSpPr>
        <xdr:cNvPr id="464" name="直線コネクタ 463"/>
        <xdr:cNvCxnSpPr/>
      </xdr:nvCxnSpPr>
      <xdr:spPr>
        <a:xfrm flipV="1">
          <a:off x="7861300" y="16973189"/>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454</xdr:rowOff>
    </xdr:from>
    <xdr:to>
      <xdr:col>41</xdr:col>
      <xdr:colOff>50800</xdr:colOff>
      <xdr:row>99</xdr:row>
      <xdr:rowOff>1291</xdr:rowOff>
    </xdr:to>
    <xdr:cxnSp macro="">
      <xdr:nvCxnSpPr>
        <xdr:cNvPr id="467" name="直線コネクタ 466"/>
        <xdr:cNvCxnSpPr/>
      </xdr:nvCxnSpPr>
      <xdr:spPr>
        <a:xfrm flipV="1">
          <a:off x="6972300" y="16974004"/>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112807</xdr:rowOff>
    </xdr:from>
    <xdr:to>
      <xdr:col>55</xdr:col>
      <xdr:colOff>50800</xdr:colOff>
      <xdr:row>99</xdr:row>
      <xdr:rowOff>42957</xdr:rowOff>
    </xdr:to>
    <xdr:sp macro="" textlink="">
      <xdr:nvSpPr>
        <xdr:cNvPr id="477" name="楕円 476"/>
        <xdr:cNvSpPr/>
      </xdr:nvSpPr>
      <xdr:spPr>
        <a:xfrm>
          <a:off x="10426700" y="169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107593</xdr:rowOff>
    </xdr:from>
    <xdr:to>
      <xdr:col>50</xdr:col>
      <xdr:colOff>165100</xdr:colOff>
      <xdr:row>99</xdr:row>
      <xdr:rowOff>37743</xdr:rowOff>
    </xdr:to>
    <xdr:sp macro="" textlink="">
      <xdr:nvSpPr>
        <xdr:cNvPr id="479" name="楕円 478"/>
        <xdr:cNvSpPr/>
      </xdr:nvSpPr>
      <xdr:spPr>
        <a:xfrm>
          <a:off x="9588500" y="169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28870</xdr:rowOff>
    </xdr:from>
    <xdr:ext cx="534377" cy="259045"/>
    <xdr:sp macro="" textlink="">
      <xdr:nvSpPr>
        <xdr:cNvPr id="480" name="テキスト ボックス 479"/>
        <xdr:cNvSpPr txBox="1"/>
      </xdr:nvSpPr>
      <xdr:spPr>
        <a:xfrm>
          <a:off x="9372111" y="170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120289</xdr:rowOff>
    </xdr:from>
    <xdr:to>
      <xdr:col>46</xdr:col>
      <xdr:colOff>38100</xdr:colOff>
      <xdr:row>99</xdr:row>
      <xdr:rowOff>50439</xdr:rowOff>
    </xdr:to>
    <xdr:sp macro="" textlink="">
      <xdr:nvSpPr>
        <xdr:cNvPr id="481" name="楕円 480"/>
        <xdr:cNvSpPr/>
      </xdr:nvSpPr>
      <xdr:spPr>
        <a:xfrm>
          <a:off x="8699500" y="169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41566</xdr:rowOff>
    </xdr:from>
    <xdr:ext cx="534377" cy="259045"/>
    <xdr:sp macro="" textlink="">
      <xdr:nvSpPr>
        <xdr:cNvPr id="482" name="テキスト ボックス 481"/>
        <xdr:cNvSpPr txBox="1"/>
      </xdr:nvSpPr>
      <xdr:spPr>
        <a:xfrm>
          <a:off x="8483111" y="170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121104</xdr:rowOff>
    </xdr:from>
    <xdr:to>
      <xdr:col>41</xdr:col>
      <xdr:colOff>101600</xdr:colOff>
      <xdr:row>99</xdr:row>
      <xdr:rowOff>51254</xdr:rowOff>
    </xdr:to>
    <xdr:sp macro="" textlink="">
      <xdr:nvSpPr>
        <xdr:cNvPr id="483" name="楕円 482"/>
        <xdr:cNvSpPr/>
      </xdr:nvSpPr>
      <xdr:spPr>
        <a:xfrm>
          <a:off x="7810500" y="169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42381</xdr:rowOff>
    </xdr:from>
    <xdr:ext cx="534377" cy="259045"/>
    <xdr:sp macro="" textlink="">
      <xdr:nvSpPr>
        <xdr:cNvPr id="484" name="テキスト ボックス 483"/>
        <xdr:cNvSpPr txBox="1"/>
      </xdr:nvSpPr>
      <xdr:spPr>
        <a:xfrm>
          <a:off x="7594111" y="170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121941</xdr:rowOff>
    </xdr:from>
    <xdr:to>
      <xdr:col>36</xdr:col>
      <xdr:colOff>165100</xdr:colOff>
      <xdr:row>99</xdr:row>
      <xdr:rowOff>52091</xdr:rowOff>
    </xdr:to>
    <xdr:sp macro="" textlink="">
      <xdr:nvSpPr>
        <xdr:cNvPr id="485" name="楕円 484"/>
        <xdr:cNvSpPr/>
      </xdr:nvSpPr>
      <xdr:spPr>
        <a:xfrm>
          <a:off x="6921500" y="169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43218</xdr:rowOff>
    </xdr:from>
    <xdr:ext cx="534377" cy="259045"/>
    <xdr:sp macro="" textlink="">
      <xdr:nvSpPr>
        <xdr:cNvPr id="486" name="テキスト ボックス 485"/>
        <xdr:cNvSpPr txBox="1"/>
      </xdr:nvSpPr>
      <xdr:spPr>
        <a:xfrm>
          <a:off x="6705111" y="170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119888</xdr:rowOff>
    </xdr:from>
    <xdr:to>
      <xdr:col>85</xdr:col>
      <xdr:colOff>127000</xdr:colOff>
      <xdr:row>36</xdr:row>
      <xdr:rowOff>127679</xdr:rowOff>
    </xdr:to>
    <xdr:cxnSp macro="">
      <xdr:nvCxnSpPr>
        <xdr:cNvPr id="515" name="直線コネクタ 514"/>
        <xdr:cNvCxnSpPr/>
      </xdr:nvCxnSpPr>
      <xdr:spPr>
        <a:xfrm flipV="1">
          <a:off x="15481300" y="6292088"/>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127679</xdr:rowOff>
    </xdr:from>
    <xdr:to>
      <xdr:col>81</xdr:col>
      <xdr:colOff>50800</xdr:colOff>
      <xdr:row>37</xdr:row>
      <xdr:rowOff>6598</xdr:rowOff>
    </xdr:to>
    <xdr:cxnSp macro="">
      <xdr:nvCxnSpPr>
        <xdr:cNvPr id="518" name="直線コネクタ 517"/>
        <xdr:cNvCxnSpPr/>
      </xdr:nvCxnSpPr>
      <xdr:spPr>
        <a:xfrm flipV="1">
          <a:off x="14592300" y="629987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163151</xdr:rowOff>
    </xdr:from>
    <xdr:to>
      <xdr:col>76</xdr:col>
      <xdr:colOff>114300</xdr:colOff>
      <xdr:row>37</xdr:row>
      <xdr:rowOff>6598</xdr:rowOff>
    </xdr:to>
    <xdr:cxnSp macro="">
      <xdr:nvCxnSpPr>
        <xdr:cNvPr id="521" name="直線コネクタ 520"/>
        <xdr:cNvCxnSpPr/>
      </xdr:nvCxnSpPr>
      <xdr:spPr>
        <a:xfrm>
          <a:off x="13703300" y="6335351"/>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163151</xdr:rowOff>
    </xdr:from>
    <xdr:to>
      <xdr:col>71</xdr:col>
      <xdr:colOff>177800</xdr:colOff>
      <xdr:row>37</xdr:row>
      <xdr:rowOff>21628</xdr:rowOff>
    </xdr:to>
    <xdr:cxnSp macro="">
      <xdr:nvCxnSpPr>
        <xdr:cNvPr id="524" name="直線コネクタ 523"/>
        <xdr:cNvCxnSpPr/>
      </xdr:nvCxnSpPr>
      <xdr:spPr>
        <a:xfrm flipV="1">
          <a:off x="12814300" y="6335351"/>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69088</xdr:rowOff>
    </xdr:from>
    <xdr:to>
      <xdr:col>85</xdr:col>
      <xdr:colOff>177800</xdr:colOff>
      <xdr:row>36</xdr:row>
      <xdr:rowOff>170688</xdr:rowOff>
    </xdr:to>
    <xdr:sp macro="" textlink="">
      <xdr:nvSpPr>
        <xdr:cNvPr id="534" name="楕円 533"/>
        <xdr:cNvSpPr/>
      </xdr:nvSpPr>
      <xdr:spPr>
        <a:xfrm>
          <a:off x="162687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47515</xdr:rowOff>
    </xdr:from>
    <xdr:ext cx="534377" cy="259045"/>
    <xdr:sp macro="" textlink="">
      <xdr:nvSpPr>
        <xdr:cNvPr id="535" name="消防費該当値テキスト"/>
        <xdr:cNvSpPr txBox="1"/>
      </xdr:nvSpPr>
      <xdr:spPr>
        <a:xfrm>
          <a:off x="16370300" y="62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76879</xdr:rowOff>
    </xdr:from>
    <xdr:to>
      <xdr:col>81</xdr:col>
      <xdr:colOff>101600</xdr:colOff>
      <xdr:row>37</xdr:row>
      <xdr:rowOff>7029</xdr:rowOff>
    </xdr:to>
    <xdr:sp macro="" textlink="">
      <xdr:nvSpPr>
        <xdr:cNvPr id="536" name="楕円 535"/>
        <xdr:cNvSpPr/>
      </xdr:nvSpPr>
      <xdr:spPr>
        <a:xfrm>
          <a:off x="15430500" y="62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169606</xdr:rowOff>
    </xdr:from>
    <xdr:ext cx="534377" cy="259045"/>
    <xdr:sp macro="" textlink="">
      <xdr:nvSpPr>
        <xdr:cNvPr id="537" name="テキスト ボックス 536"/>
        <xdr:cNvSpPr txBox="1"/>
      </xdr:nvSpPr>
      <xdr:spPr>
        <a:xfrm>
          <a:off x="15214111" y="63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127248</xdr:rowOff>
    </xdr:from>
    <xdr:to>
      <xdr:col>76</xdr:col>
      <xdr:colOff>165100</xdr:colOff>
      <xdr:row>37</xdr:row>
      <xdr:rowOff>57398</xdr:rowOff>
    </xdr:to>
    <xdr:sp macro="" textlink="">
      <xdr:nvSpPr>
        <xdr:cNvPr id="538" name="楕円 537"/>
        <xdr:cNvSpPr/>
      </xdr:nvSpPr>
      <xdr:spPr>
        <a:xfrm>
          <a:off x="14541500" y="62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48525</xdr:rowOff>
    </xdr:from>
    <xdr:ext cx="534377" cy="259045"/>
    <xdr:sp macro="" textlink="">
      <xdr:nvSpPr>
        <xdr:cNvPr id="539" name="テキスト ボックス 538"/>
        <xdr:cNvSpPr txBox="1"/>
      </xdr:nvSpPr>
      <xdr:spPr>
        <a:xfrm>
          <a:off x="14325111" y="63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112351</xdr:rowOff>
    </xdr:from>
    <xdr:to>
      <xdr:col>72</xdr:col>
      <xdr:colOff>38100</xdr:colOff>
      <xdr:row>37</xdr:row>
      <xdr:rowOff>42501</xdr:rowOff>
    </xdr:to>
    <xdr:sp macro="" textlink="">
      <xdr:nvSpPr>
        <xdr:cNvPr id="540" name="楕円 539"/>
        <xdr:cNvSpPr/>
      </xdr:nvSpPr>
      <xdr:spPr>
        <a:xfrm>
          <a:off x="13652500" y="62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33628</xdr:rowOff>
    </xdr:from>
    <xdr:ext cx="534377" cy="259045"/>
    <xdr:sp macro="" textlink="">
      <xdr:nvSpPr>
        <xdr:cNvPr id="541" name="テキスト ボックス 540"/>
        <xdr:cNvSpPr txBox="1"/>
      </xdr:nvSpPr>
      <xdr:spPr>
        <a:xfrm>
          <a:off x="13436111" y="63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142278</xdr:rowOff>
    </xdr:from>
    <xdr:to>
      <xdr:col>67</xdr:col>
      <xdr:colOff>101600</xdr:colOff>
      <xdr:row>37</xdr:row>
      <xdr:rowOff>72428</xdr:rowOff>
    </xdr:to>
    <xdr:sp macro="" textlink="">
      <xdr:nvSpPr>
        <xdr:cNvPr id="542" name="楕円 541"/>
        <xdr:cNvSpPr/>
      </xdr:nvSpPr>
      <xdr:spPr>
        <a:xfrm>
          <a:off x="12763500" y="63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63555</xdr:rowOff>
    </xdr:from>
    <xdr:ext cx="534377" cy="259045"/>
    <xdr:sp macro="" textlink="">
      <xdr:nvSpPr>
        <xdr:cNvPr id="543" name="テキスト ボックス 542"/>
        <xdr:cNvSpPr txBox="1"/>
      </xdr:nvSpPr>
      <xdr:spPr>
        <a:xfrm>
          <a:off x="12547111" y="64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64148</xdr:rowOff>
    </xdr:from>
    <xdr:to>
      <xdr:col>85</xdr:col>
      <xdr:colOff>127000</xdr:colOff>
      <xdr:row>56</xdr:row>
      <xdr:rowOff>79946</xdr:rowOff>
    </xdr:to>
    <xdr:cxnSp macro="">
      <xdr:nvCxnSpPr>
        <xdr:cNvPr id="573" name="直線コネクタ 572"/>
        <xdr:cNvCxnSpPr/>
      </xdr:nvCxnSpPr>
      <xdr:spPr>
        <a:xfrm flipV="1">
          <a:off x="15481300" y="9665348"/>
          <a:ext cx="8382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79946</xdr:rowOff>
    </xdr:from>
    <xdr:to>
      <xdr:col>81</xdr:col>
      <xdr:colOff>50800</xdr:colOff>
      <xdr:row>57</xdr:row>
      <xdr:rowOff>4420</xdr:rowOff>
    </xdr:to>
    <xdr:cxnSp macro="">
      <xdr:nvCxnSpPr>
        <xdr:cNvPr id="576" name="直線コネクタ 575"/>
        <xdr:cNvCxnSpPr/>
      </xdr:nvCxnSpPr>
      <xdr:spPr>
        <a:xfrm flipV="1">
          <a:off x="14592300" y="9681146"/>
          <a:ext cx="889000" cy="9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30150</xdr:rowOff>
    </xdr:from>
    <xdr:to>
      <xdr:col>76</xdr:col>
      <xdr:colOff>114300</xdr:colOff>
      <xdr:row>57</xdr:row>
      <xdr:rowOff>4420</xdr:rowOff>
    </xdr:to>
    <xdr:cxnSp macro="">
      <xdr:nvCxnSpPr>
        <xdr:cNvPr id="579" name="直線コネクタ 578"/>
        <xdr:cNvCxnSpPr/>
      </xdr:nvCxnSpPr>
      <xdr:spPr>
        <a:xfrm>
          <a:off x="13703300" y="9631350"/>
          <a:ext cx="889000" cy="1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30150</xdr:rowOff>
    </xdr:from>
    <xdr:to>
      <xdr:col>71</xdr:col>
      <xdr:colOff>177800</xdr:colOff>
      <xdr:row>56</xdr:row>
      <xdr:rowOff>115341</xdr:rowOff>
    </xdr:to>
    <xdr:cxnSp macro="">
      <xdr:nvCxnSpPr>
        <xdr:cNvPr id="582" name="直線コネクタ 581"/>
        <xdr:cNvCxnSpPr/>
      </xdr:nvCxnSpPr>
      <xdr:spPr>
        <a:xfrm flipV="1">
          <a:off x="12814300" y="9631350"/>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13348</xdr:rowOff>
    </xdr:from>
    <xdr:to>
      <xdr:col>85</xdr:col>
      <xdr:colOff>177800</xdr:colOff>
      <xdr:row>56</xdr:row>
      <xdr:rowOff>114948</xdr:rowOff>
    </xdr:to>
    <xdr:sp macro="" textlink="">
      <xdr:nvSpPr>
        <xdr:cNvPr id="592" name="楕円 591"/>
        <xdr:cNvSpPr/>
      </xdr:nvSpPr>
      <xdr:spPr>
        <a:xfrm>
          <a:off x="16268700" y="96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36225</xdr:rowOff>
    </xdr:from>
    <xdr:ext cx="534377" cy="259045"/>
    <xdr:sp macro="" textlink="">
      <xdr:nvSpPr>
        <xdr:cNvPr id="593" name="教育費該当値テキスト"/>
        <xdr:cNvSpPr txBox="1"/>
      </xdr:nvSpPr>
      <xdr:spPr>
        <a:xfrm>
          <a:off x="16370300" y="94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29146</xdr:rowOff>
    </xdr:from>
    <xdr:to>
      <xdr:col>81</xdr:col>
      <xdr:colOff>101600</xdr:colOff>
      <xdr:row>56</xdr:row>
      <xdr:rowOff>130746</xdr:rowOff>
    </xdr:to>
    <xdr:sp macro="" textlink="">
      <xdr:nvSpPr>
        <xdr:cNvPr id="594" name="楕円 593"/>
        <xdr:cNvSpPr/>
      </xdr:nvSpPr>
      <xdr:spPr>
        <a:xfrm>
          <a:off x="15430500" y="96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147273</xdr:rowOff>
    </xdr:from>
    <xdr:ext cx="534377" cy="259045"/>
    <xdr:sp macro="" textlink="">
      <xdr:nvSpPr>
        <xdr:cNvPr id="595" name="テキスト ボックス 594"/>
        <xdr:cNvSpPr txBox="1"/>
      </xdr:nvSpPr>
      <xdr:spPr>
        <a:xfrm>
          <a:off x="15214111" y="94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125070</xdr:rowOff>
    </xdr:from>
    <xdr:to>
      <xdr:col>76</xdr:col>
      <xdr:colOff>165100</xdr:colOff>
      <xdr:row>57</xdr:row>
      <xdr:rowOff>55220</xdr:rowOff>
    </xdr:to>
    <xdr:sp macro="" textlink="">
      <xdr:nvSpPr>
        <xdr:cNvPr id="596" name="楕円 595"/>
        <xdr:cNvSpPr/>
      </xdr:nvSpPr>
      <xdr:spPr>
        <a:xfrm>
          <a:off x="14541500" y="97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46347</xdr:rowOff>
    </xdr:from>
    <xdr:ext cx="534377" cy="259045"/>
    <xdr:sp macro="" textlink="">
      <xdr:nvSpPr>
        <xdr:cNvPr id="597" name="テキスト ボックス 596"/>
        <xdr:cNvSpPr txBox="1"/>
      </xdr:nvSpPr>
      <xdr:spPr>
        <a:xfrm>
          <a:off x="14325111" y="98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150800</xdr:rowOff>
    </xdr:from>
    <xdr:to>
      <xdr:col>72</xdr:col>
      <xdr:colOff>38100</xdr:colOff>
      <xdr:row>56</xdr:row>
      <xdr:rowOff>80950</xdr:rowOff>
    </xdr:to>
    <xdr:sp macro="" textlink="">
      <xdr:nvSpPr>
        <xdr:cNvPr id="598" name="楕円 597"/>
        <xdr:cNvSpPr/>
      </xdr:nvSpPr>
      <xdr:spPr>
        <a:xfrm>
          <a:off x="13652500" y="95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97477</xdr:rowOff>
    </xdr:from>
    <xdr:ext cx="534377" cy="259045"/>
    <xdr:sp macro="" textlink="">
      <xdr:nvSpPr>
        <xdr:cNvPr id="599" name="テキスト ボックス 598"/>
        <xdr:cNvSpPr txBox="1"/>
      </xdr:nvSpPr>
      <xdr:spPr>
        <a:xfrm>
          <a:off x="13436111" y="935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64541</xdr:rowOff>
    </xdr:from>
    <xdr:to>
      <xdr:col>67</xdr:col>
      <xdr:colOff>101600</xdr:colOff>
      <xdr:row>56</xdr:row>
      <xdr:rowOff>166141</xdr:rowOff>
    </xdr:to>
    <xdr:sp macro="" textlink="">
      <xdr:nvSpPr>
        <xdr:cNvPr id="600" name="楕円 599"/>
        <xdr:cNvSpPr/>
      </xdr:nvSpPr>
      <xdr:spPr>
        <a:xfrm>
          <a:off x="12763500" y="96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157268</xdr:rowOff>
    </xdr:from>
    <xdr:ext cx="534377" cy="259045"/>
    <xdr:sp macro="" textlink="">
      <xdr:nvSpPr>
        <xdr:cNvPr id="601" name="テキスト ボックス 600"/>
        <xdr:cNvSpPr txBox="1"/>
      </xdr:nvSpPr>
      <xdr:spPr>
        <a:xfrm>
          <a:off x="12547111" y="97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81646</xdr:rowOff>
    </xdr:from>
    <xdr:to>
      <xdr:col>85</xdr:col>
      <xdr:colOff>127000</xdr:colOff>
      <xdr:row>79</xdr:row>
      <xdr:rowOff>85882</xdr:rowOff>
    </xdr:to>
    <xdr:cxnSp macro="">
      <xdr:nvCxnSpPr>
        <xdr:cNvPr id="632" name="直線コネクタ 631"/>
        <xdr:cNvCxnSpPr/>
      </xdr:nvCxnSpPr>
      <xdr:spPr>
        <a:xfrm>
          <a:off x="15481300" y="13626196"/>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66832</xdr:rowOff>
    </xdr:from>
    <xdr:to>
      <xdr:col>81</xdr:col>
      <xdr:colOff>50800</xdr:colOff>
      <xdr:row>79</xdr:row>
      <xdr:rowOff>81646</xdr:rowOff>
    </xdr:to>
    <xdr:cxnSp macro="">
      <xdr:nvCxnSpPr>
        <xdr:cNvPr id="635" name="直線コネクタ 634"/>
        <xdr:cNvCxnSpPr/>
      </xdr:nvCxnSpPr>
      <xdr:spPr>
        <a:xfrm>
          <a:off x="14592300" y="1361138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60593</xdr:rowOff>
    </xdr:from>
    <xdr:to>
      <xdr:col>76</xdr:col>
      <xdr:colOff>114300</xdr:colOff>
      <xdr:row>79</xdr:row>
      <xdr:rowOff>66832</xdr:rowOff>
    </xdr:to>
    <xdr:cxnSp macro="">
      <xdr:nvCxnSpPr>
        <xdr:cNvPr id="638" name="直線コネクタ 637"/>
        <xdr:cNvCxnSpPr/>
      </xdr:nvCxnSpPr>
      <xdr:spPr>
        <a:xfrm>
          <a:off x="13703300" y="13605143"/>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60593</xdr:rowOff>
    </xdr:from>
    <xdr:to>
      <xdr:col>71</xdr:col>
      <xdr:colOff>177800</xdr:colOff>
      <xdr:row>79</xdr:row>
      <xdr:rowOff>86361</xdr:rowOff>
    </xdr:to>
    <xdr:cxnSp macro="">
      <xdr:nvCxnSpPr>
        <xdr:cNvPr id="641" name="直線コネクタ 640"/>
        <xdr:cNvCxnSpPr/>
      </xdr:nvCxnSpPr>
      <xdr:spPr>
        <a:xfrm flipV="1">
          <a:off x="12814300" y="13605143"/>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35082</xdr:rowOff>
    </xdr:from>
    <xdr:to>
      <xdr:col>85</xdr:col>
      <xdr:colOff>177800</xdr:colOff>
      <xdr:row>79</xdr:row>
      <xdr:rowOff>136682</xdr:rowOff>
    </xdr:to>
    <xdr:sp macro="" textlink="">
      <xdr:nvSpPr>
        <xdr:cNvPr id="651" name="楕円 650"/>
        <xdr:cNvSpPr/>
      </xdr:nvSpPr>
      <xdr:spPr>
        <a:xfrm>
          <a:off x="16268700" y="135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121459</xdr:rowOff>
    </xdr:from>
    <xdr:ext cx="469744" cy="259045"/>
    <xdr:sp macro="" textlink="">
      <xdr:nvSpPr>
        <xdr:cNvPr id="652" name="災害復旧費該当値テキスト"/>
        <xdr:cNvSpPr txBox="1"/>
      </xdr:nvSpPr>
      <xdr:spPr>
        <a:xfrm>
          <a:off x="16370300" y="134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30846</xdr:rowOff>
    </xdr:from>
    <xdr:to>
      <xdr:col>81</xdr:col>
      <xdr:colOff>101600</xdr:colOff>
      <xdr:row>79</xdr:row>
      <xdr:rowOff>132446</xdr:rowOff>
    </xdr:to>
    <xdr:sp macro="" textlink="">
      <xdr:nvSpPr>
        <xdr:cNvPr id="653" name="楕円 652"/>
        <xdr:cNvSpPr/>
      </xdr:nvSpPr>
      <xdr:spPr>
        <a:xfrm>
          <a:off x="15430500" y="135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123573</xdr:rowOff>
    </xdr:from>
    <xdr:ext cx="469744" cy="259045"/>
    <xdr:sp macro="" textlink="">
      <xdr:nvSpPr>
        <xdr:cNvPr id="654" name="テキスト ボックス 653"/>
        <xdr:cNvSpPr txBox="1"/>
      </xdr:nvSpPr>
      <xdr:spPr>
        <a:xfrm>
          <a:off x="15246428" y="1366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16032</xdr:rowOff>
    </xdr:from>
    <xdr:to>
      <xdr:col>76</xdr:col>
      <xdr:colOff>165100</xdr:colOff>
      <xdr:row>79</xdr:row>
      <xdr:rowOff>117632</xdr:rowOff>
    </xdr:to>
    <xdr:sp macro="" textlink="">
      <xdr:nvSpPr>
        <xdr:cNvPr id="655" name="楕円 654"/>
        <xdr:cNvSpPr/>
      </xdr:nvSpPr>
      <xdr:spPr>
        <a:xfrm>
          <a:off x="14541500" y="135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108759</xdr:rowOff>
    </xdr:from>
    <xdr:ext cx="469744" cy="259045"/>
    <xdr:sp macro="" textlink="">
      <xdr:nvSpPr>
        <xdr:cNvPr id="656" name="テキスト ボックス 655"/>
        <xdr:cNvSpPr txBox="1"/>
      </xdr:nvSpPr>
      <xdr:spPr>
        <a:xfrm>
          <a:off x="14357428" y="1365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9793</xdr:rowOff>
    </xdr:from>
    <xdr:to>
      <xdr:col>72</xdr:col>
      <xdr:colOff>38100</xdr:colOff>
      <xdr:row>79</xdr:row>
      <xdr:rowOff>111393</xdr:rowOff>
    </xdr:to>
    <xdr:sp macro="" textlink="">
      <xdr:nvSpPr>
        <xdr:cNvPr id="657" name="楕円 656"/>
        <xdr:cNvSpPr/>
      </xdr:nvSpPr>
      <xdr:spPr>
        <a:xfrm>
          <a:off x="13652500" y="13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102520</xdr:rowOff>
    </xdr:from>
    <xdr:ext cx="469744" cy="259045"/>
    <xdr:sp macro="" textlink="">
      <xdr:nvSpPr>
        <xdr:cNvPr id="658" name="テキスト ボックス 657"/>
        <xdr:cNvSpPr txBox="1"/>
      </xdr:nvSpPr>
      <xdr:spPr>
        <a:xfrm>
          <a:off x="13468428" y="136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35561</xdr:rowOff>
    </xdr:from>
    <xdr:to>
      <xdr:col>67</xdr:col>
      <xdr:colOff>101600</xdr:colOff>
      <xdr:row>79</xdr:row>
      <xdr:rowOff>137161</xdr:rowOff>
    </xdr:to>
    <xdr:sp macro="" textlink="">
      <xdr:nvSpPr>
        <xdr:cNvPr id="659" name="楕円 658"/>
        <xdr:cNvSpPr/>
      </xdr:nvSpPr>
      <xdr:spPr>
        <a:xfrm>
          <a:off x="12763500" y="135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128288</xdr:rowOff>
    </xdr:from>
    <xdr:ext cx="469744" cy="259045"/>
    <xdr:sp macro="" textlink="">
      <xdr:nvSpPr>
        <xdr:cNvPr id="660" name="テキスト ボックス 659"/>
        <xdr:cNvSpPr txBox="1"/>
      </xdr:nvSpPr>
      <xdr:spPr>
        <a:xfrm>
          <a:off x="12579428"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82725</xdr:rowOff>
    </xdr:from>
    <xdr:to>
      <xdr:col>85</xdr:col>
      <xdr:colOff>127000</xdr:colOff>
      <xdr:row>97</xdr:row>
      <xdr:rowOff>103963</xdr:rowOff>
    </xdr:to>
    <xdr:cxnSp macro="">
      <xdr:nvCxnSpPr>
        <xdr:cNvPr id="689" name="直線コネクタ 688"/>
        <xdr:cNvCxnSpPr/>
      </xdr:nvCxnSpPr>
      <xdr:spPr>
        <a:xfrm>
          <a:off x="15481300" y="16713375"/>
          <a:ext cx="8382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81125</xdr:rowOff>
    </xdr:from>
    <xdr:to>
      <xdr:col>81</xdr:col>
      <xdr:colOff>50800</xdr:colOff>
      <xdr:row>97</xdr:row>
      <xdr:rowOff>82725</xdr:rowOff>
    </xdr:to>
    <xdr:cxnSp macro="">
      <xdr:nvCxnSpPr>
        <xdr:cNvPr id="692" name="直線コネクタ 691"/>
        <xdr:cNvCxnSpPr/>
      </xdr:nvCxnSpPr>
      <xdr:spPr>
        <a:xfrm>
          <a:off x="14592300" y="167117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81125</xdr:rowOff>
    </xdr:from>
    <xdr:to>
      <xdr:col>76</xdr:col>
      <xdr:colOff>114300</xdr:colOff>
      <xdr:row>97</xdr:row>
      <xdr:rowOff>84372</xdr:rowOff>
    </xdr:to>
    <xdr:cxnSp macro="">
      <xdr:nvCxnSpPr>
        <xdr:cNvPr id="695" name="直線コネクタ 694"/>
        <xdr:cNvCxnSpPr/>
      </xdr:nvCxnSpPr>
      <xdr:spPr>
        <a:xfrm flipV="1">
          <a:off x="13703300" y="16711775"/>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64346</xdr:rowOff>
    </xdr:from>
    <xdr:to>
      <xdr:col>71</xdr:col>
      <xdr:colOff>177800</xdr:colOff>
      <xdr:row>97</xdr:row>
      <xdr:rowOff>84372</xdr:rowOff>
    </xdr:to>
    <xdr:cxnSp macro="">
      <xdr:nvCxnSpPr>
        <xdr:cNvPr id="698" name="直線コネクタ 697"/>
        <xdr:cNvCxnSpPr/>
      </xdr:nvCxnSpPr>
      <xdr:spPr>
        <a:xfrm>
          <a:off x="12814300" y="16694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53163</xdr:rowOff>
    </xdr:from>
    <xdr:to>
      <xdr:col>85</xdr:col>
      <xdr:colOff>177800</xdr:colOff>
      <xdr:row>97</xdr:row>
      <xdr:rowOff>154763</xdr:rowOff>
    </xdr:to>
    <xdr:sp macro="" textlink="">
      <xdr:nvSpPr>
        <xdr:cNvPr id="708" name="楕円 707"/>
        <xdr:cNvSpPr/>
      </xdr:nvSpPr>
      <xdr:spPr>
        <a:xfrm>
          <a:off x="162687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139540</xdr:rowOff>
    </xdr:from>
    <xdr:ext cx="534377" cy="259045"/>
    <xdr:sp macro="" textlink="">
      <xdr:nvSpPr>
        <xdr:cNvPr id="709" name="公債費該当値テキスト"/>
        <xdr:cNvSpPr txBox="1"/>
      </xdr:nvSpPr>
      <xdr:spPr>
        <a:xfrm>
          <a:off x="16370300"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31925</xdr:rowOff>
    </xdr:from>
    <xdr:to>
      <xdr:col>81</xdr:col>
      <xdr:colOff>101600</xdr:colOff>
      <xdr:row>97</xdr:row>
      <xdr:rowOff>133525</xdr:rowOff>
    </xdr:to>
    <xdr:sp macro="" textlink="">
      <xdr:nvSpPr>
        <xdr:cNvPr id="710" name="楕円 709"/>
        <xdr:cNvSpPr/>
      </xdr:nvSpPr>
      <xdr:spPr>
        <a:xfrm>
          <a:off x="15430500" y="166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124652</xdr:rowOff>
    </xdr:from>
    <xdr:ext cx="534377" cy="259045"/>
    <xdr:sp macro="" textlink="">
      <xdr:nvSpPr>
        <xdr:cNvPr id="711" name="テキスト ボックス 710"/>
        <xdr:cNvSpPr txBox="1"/>
      </xdr:nvSpPr>
      <xdr:spPr>
        <a:xfrm>
          <a:off x="15214111" y="167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30325</xdr:rowOff>
    </xdr:from>
    <xdr:to>
      <xdr:col>76</xdr:col>
      <xdr:colOff>165100</xdr:colOff>
      <xdr:row>97</xdr:row>
      <xdr:rowOff>131925</xdr:rowOff>
    </xdr:to>
    <xdr:sp macro="" textlink="">
      <xdr:nvSpPr>
        <xdr:cNvPr id="712" name="楕円 711"/>
        <xdr:cNvSpPr/>
      </xdr:nvSpPr>
      <xdr:spPr>
        <a:xfrm>
          <a:off x="14541500" y="166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123052</xdr:rowOff>
    </xdr:from>
    <xdr:ext cx="534377" cy="259045"/>
    <xdr:sp macro="" textlink="">
      <xdr:nvSpPr>
        <xdr:cNvPr id="713" name="テキスト ボックス 712"/>
        <xdr:cNvSpPr txBox="1"/>
      </xdr:nvSpPr>
      <xdr:spPr>
        <a:xfrm>
          <a:off x="14325111" y="167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33572</xdr:rowOff>
    </xdr:from>
    <xdr:to>
      <xdr:col>72</xdr:col>
      <xdr:colOff>38100</xdr:colOff>
      <xdr:row>97</xdr:row>
      <xdr:rowOff>135172</xdr:rowOff>
    </xdr:to>
    <xdr:sp macro="" textlink="">
      <xdr:nvSpPr>
        <xdr:cNvPr id="714" name="楕円 713"/>
        <xdr:cNvSpPr/>
      </xdr:nvSpPr>
      <xdr:spPr>
        <a:xfrm>
          <a:off x="13652500" y="166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126299</xdr:rowOff>
    </xdr:from>
    <xdr:ext cx="534377" cy="259045"/>
    <xdr:sp macro="" textlink="">
      <xdr:nvSpPr>
        <xdr:cNvPr id="715" name="テキスト ボックス 714"/>
        <xdr:cNvSpPr txBox="1"/>
      </xdr:nvSpPr>
      <xdr:spPr>
        <a:xfrm>
          <a:off x="13436111" y="167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13546</xdr:rowOff>
    </xdr:from>
    <xdr:to>
      <xdr:col>67</xdr:col>
      <xdr:colOff>101600</xdr:colOff>
      <xdr:row>97</xdr:row>
      <xdr:rowOff>115146</xdr:rowOff>
    </xdr:to>
    <xdr:sp macro="" textlink="">
      <xdr:nvSpPr>
        <xdr:cNvPr id="716" name="楕円 715"/>
        <xdr:cNvSpPr/>
      </xdr:nvSpPr>
      <xdr:spPr>
        <a:xfrm>
          <a:off x="12763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106273</xdr:rowOff>
    </xdr:from>
    <xdr:ext cx="534377" cy="259045"/>
    <xdr:sp macro="" textlink="">
      <xdr:nvSpPr>
        <xdr:cNvPr id="717" name="テキスト ボックス 716"/>
        <xdr:cNvSpPr txBox="1"/>
      </xdr:nvSpPr>
      <xdr:spPr>
        <a:xfrm>
          <a:off x="12547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年度決算の特徴点は、次のとおり。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類似団体の中で住民一人当たりの議員数が多いことから、議員報酬手当の割合が高い。○総務費：ふるさと応援寄附に伴う事業費の増加。○民生費：宮児童館クラブ室増築事業などにより増加。○衛生費：一部事務組合病院への補助金・出資金の減少。○農林水産業費：畜産・酪農収益力強化整備等特別対策事業の終了により減少。○商工費：貸付金の増加による。○土木費：社会資本整備総合交付金事業の減少。○消防費：決算額は横ばいだが人口減少の影響による。○教育費：決算額は横ばいだが人口減少の影響による。○公債費：利率見直しや償還が終了した借入があるため減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実質収支が前年度より少なくなったため、単年度収支及び実質単年度収支がマイナスとなった。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財政調製基金残高は、行政改革により、平成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百万円まで積み立てることができたが、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に取崩し額が大きくなったことにより、</a:t>
          </a:r>
          <a:r>
            <a:rPr kumimoji="1" lang="en-US" altLang="ja-JP" sz="1400">
              <a:latin typeface="ＭＳ ゴシック" pitchFamily="49" charset="-128"/>
              <a:ea typeface="ＭＳ ゴシック" pitchFamily="49" charset="-128"/>
            </a:rPr>
            <a:t>635</a:t>
          </a:r>
          <a:r>
            <a:rPr kumimoji="1" lang="ja-JP" altLang="en-US" sz="1400">
              <a:latin typeface="ＭＳ ゴシック" pitchFamily="49" charset="-128"/>
              <a:ea typeface="ＭＳ ゴシック" pitchFamily="49" charset="-128"/>
            </a:rPr>
            <a:t>百万円に減少している。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今後も、必要なサービスを適切に実施しながら、安定した財政運営に努める。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各公営事業会計で、赤字額は発生していない。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標準財政規模に対して黒字割合が高くなっている水道事業会計については、平成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年度から高料金対策補助金を繰り出している。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また、蔵王病院事業会計についても、平成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月に策定した蔵王病院新改革プランに基づき、経営健全化のための補助金を繰り出している。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今後も公費負担の適正化を進めていく。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5883861</v>
      </c>
      <c r="BO4" s="430"/>
      <c r="BP4" s="430"/>
      <c r="BQ4" s="430"/>
      <c r="BR4" s="430"/>
      <c r="BS4" s="430"/>
      <c r="BT4" s="430"/>
      <c r="BU4" s="431"/>
      <c r="BV4" s="429">
        <v>6080946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3.7</v>
      </c>
      <c r="CU4" s="436"/>
      <c r="CV4" s="436"/>
      <c r="CW4" s="436"/>
      <c r="CX4" s="436"/>
      <c r="CY4" s="436"/>
      <c r="CZ4" s="436"/>
      <c r="DA4" s="437"/>
      <c r="DB4" s="435">
        <v>3.8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5662913</v>
      </c>
      <c r="BO5" s="467"/>
      <c r="BP5" s="467"/>
      <c r="BQ5" s="467"/>
      <c r="BR5" s="467"/>
      <c r="BS5" s="467"/>
      <c r="BT5" s="467"/>
      <c r="BU5" s="468"/>
      <c r="BV5" s="466">
        <v>5898458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v>
      </c>
      <c r="CU5" s="464"/>
      <c r="CV5" s="464"/>
      <c r="CW5" s="464"/>
      <c r="CX5" s="464"/>
      <c r="CY5" s="464"/>
      <c r="CZ5" s="464"/>
      <c r="DA5" s="465"/>
      <c r="DB5" s="463">
        <v>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220948</v>
      </c>
      <c r="BO6" s="467"/>
      <c r="BP6" s="467"/>
      <c r="BQ6" s="467"/>
      <c r="BR6" s="467"/>
      <c r="BS6" s="467"/>
      <c r="BT6" s="467"/>
      <c r="BU6" s="468"/>
      <c r="BV6" s="466">
        <v>182488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96.4</v>
      </c>
      <c r="CU6" s="504"/>
      <c r="CV6" s="504"/>
      <c r="CW6" s="504"/>
      <c r="CX6" s="504"/>
      <c r="CY6" s="504"/>
      <c r="CZ6" s="504"/>
      <c r="DA6" s="505"/>
      <c r="DB6" s="503">
        <v>97.4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73295</v>
      </c>
      <c r="BO7" s="467"/>
      <c r="BP7" s="467"/>
      <c r="BQ7" s="467"/>
      <c r="BR7" s="467"/>
      <c r="BS7" s="467"/>
      <c r="BT7" s="467"/>
      <c r="BU7" s="468"/>
      <c r="BV7" s="466">
        <v>28823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3968924</v>
      </c>
      <c r="CU7" s="467"/>
      <c r="CV7" s="467"/>
      <c r="CW7" s="467"/>
      <c r="CX7" s="467"/>
      <c r="CY7" s="467"/>
      <c r="CZ7" s="467"/>
      <c r="DA7" s="468"/>
      <c r="DB7" s="466">
        <v>3992078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147653</v>
      </c>
      <c r="BO8" s="467"/>
      <c r="BP8" s="467"/>
      <c r="BQ8" s="467"/>
      <c r="BR8" s="467"/>
      <c r="BS8" s="467"/>
      <c r="BT8" s="467"/>
      <c r="BU8" s="468"/>
      <c r="BV8" s="466">
        <v>153665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0.48</v>
      </c>
      <c r="CU8" s="507"/>
      <c r="CV8" s="507"/>
      <c r="CW8" s="507"/>
      <c r="CX8" s="507"/>
      <c r="CY8" s="507"/>
      <c r="CZ8" s="507"/>
      <c r="DA8" s="508"/>
      <c r="DB8" s="506">
        <v>0.47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12316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-6012</v>
      </c>
      <c r="BO9" s="467"/>
      <c r="BP9" s="467"/>
      <c r="BQ9" s="467"/>
      <c r="BR9" s="467"/>
      <c r="BS9" s="467"/>
      <c r="BT9" s="467"/>
      <c r="BU9" s="468"/>
      <c r="BV9" s="466">
        <v>20267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9.1999999999999993</v>
      </c>
      <c r="CU9" s="464"/>
      <c r="CV9" s="464"/>
      <c r="CW9" s="464"/>
      <c r="CX9" s="464"/>
      <c r="CY9" s="464"/>
      <c r="CZ9" s="464"/>
      <c r="DA9" s="465"/>
      <c r="DB9" s="463">
        <v>10.1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12882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71</v>
      </c>
      <c r="BO10" s="467"/>
      <c r="BP10" s="467"/>
      <c r="BQ10" s="467"/>
      <c r="BR10" s="467"/>
      <c r="BS10" s="467"/>
      <c r="BT10" s="467"/>
      <c r="BU10" s="468"/>
      <c r="BV10" s="466">
        <v>80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12107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82480</v>
      </c>
      <c r="BO12" s="467"/>
      <c r="BP12" s="467"/>
      <c r="BQ12" s="467"/>
      <c r="BR12" s="467"/>
      <c r="BS12" s="467"/>
      <c r="BT12" s="467"/>
      <c r="BU12" s="468"/>
      <c r="BV12" s="466">
        <v>163791</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12031</v>
      </c>
      <c r="S13" s="548"/>
      <c r="T13" s="548"/>
      <c r="U13" s="548"/>
      <c r="V13" s="549"/>
      <c r="W13" s="482" t="s">
        <v>139</v>
      </c>
      <c r="X13" s="483"/>
      <c r="Y13" s="483"/>
      <c r="Z13" s="483"/>
      <c r="AA13" s="483"/>
      <c r="AB13" s="473"/>
      <c r="AC13" s="517">
        <v>842</v>
      </c>
      <c r="AD13" s="518"/>
      <c r="AE13" s="518"/>
      <c r="AF13" s="518"/>
      <c r="AG13" s="557"/>
      <c r="AH13" s="517">
        <v>864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-88421</v>
      </c>
      <c r="BO13" s="467"/>
      <c r="BP13" s="467"/>
      <c r="BQ13" s="467"/>
      <c r="BR13" s="467"/>
      <c r="BS13" s="467"/>
      <c r="BT13" s="467"/>
      <c r="BU13" s="468"/>
      <c r="BV13" s="466">
        <v>-143444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5.0999999999999996</v>
      </c>
      <c r="CU13" s="464"/>
      <c r="CV13" s="464"/>
      <c r="CW13" s="464"/>
      <c r="CX13" s="464"/>
      <c r="CY13" s="464"/>
      <c r="CZ13" s="464"/>
      <c r="DA13" s="465"/>
      <c r="DB13" s="463">
        <v>5.2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12333</v>
      </c>
      <c r="S14" s="548"/>
      <c r="T14" s="548"/>
      <c r="U14" s="548"/>
      <c r="V14" s="549"/>
      <c r="W14" s="456"/>
      <c r="X14" s="457"/>
      <c r="Y14" s="457"/>
      <c r="Z14" s="457"/>
      <c r="AA14" s="457"/>
      <c r="AB14" s="446"/>
      <c r="AC14" s="550">
        <v>13.9</v>
      </c>
      <c r="AD14" s="551"/>
      <c r="AE14" s="551"/>
      <c r="AF14" s="551"/>
      <c r="AG14" s="552"/>
      <c r="AH14" s="550">
        <v>14.1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12260</v>
      </c>
      <c r="S15" s="548"/>
      <c r="T15" s="548"/>
      <c r="U15" s="548"/>
      <c r="V15" s="549"/>
      <c r="W15" s="482" t="s">
        <v>147</v>
      </c>
      <c r="X15" s="483"/>
      <c r="Y15" s="483"/>
      <c r="Z15" s="483"/>
      <c r="AA15" s="483"/>
      <c r="AB15" s="473"/>
      <c r="AC15" s="517">
        <v>1882</v>
      </c>
      <c r="AD15" s="518"/>
      <c r="AE15" s="518"/>
      <c r="AF15" s="518"/>
      <c r="AG15" s="557"/>
      <c r="AH15" s="517">
        <v>1928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1602383</v>
      </c>
      <c r="BO15" s="430"/>
      <c r="BP15" s="430"/>
      <c r="BQ15" s="430"/>
      <c r="BR15" s="430"/>
      <c r="BS15" s="430"/>
      <c r="BT15" s="430"/>
      <c r="BU15" s="431"/>
      <c r="BV15" s="429">
        <v>1590799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v>
      </c>
      <c r="AD16" s="551"/>
      <c r="AE16" s="551"/>
      <c r="AF16" s="551"/>
      <c r="AG16" s="552"/>
      <c r="AH16" s="550">
        <v>31.5</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3298090</v>
      </c>
      <c r="BO16" s="467"/>
      <c r="BP16" s="467"/>
      <c r="BQ16" s="467"/>
      <c r="BR16" s="467"/>
      <c r="BS16" s="467"/>
      <c r="BT16" s="467"/>
      <c r="BU16" s="468"/>
      <c r="BV16" s="466">
        <v>3321813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3354</v>
      </c>
      <c r="AD17" s="518"/>
      <c r="AE17" s="518"/>
      <c r="AF17" s="518"/>
      <c r="AG17" s="557"/>
      <c r="AH17" s="517">
        <v>3333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2049849</v>
      </c>
      <c r="BO17" s="467"/>
      <c r="BP17" s="467"/>
      <c r="BQ17" s="467"/>
      <c r="BR17" s="467"/>
      <c r="BS17" s="467"/>
      <c r="BT17" s="467"/>
      <c r="BU17" s="468"/>
      <c r="BV17" s="466">
        <v>2033602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152.83000000000001</v>
      </c>
      <c r="M18" s="579"/>
      <c r="N18" s="579"/>
      <c r="O18" s="579"/>
      <c r="P18" s="579"/>
      <c r="Q18" s="579"/>
      <c r="R18" s="580"/>
      <c r="S18" s="580"/>
      <c r="T18" s="580"/>
      <c r="U18" s="580"/>
      <c r="V18" s="581"/>
      <c r="W18" s="484"/>
      <c r="X18" s="485"/>
      <c r="Y18" s="485"/>
      <c r="Z18" s="485"/>
      <c r="AA18" s="485"/>
      <c r="AB18" s="476"/>
      <c r="AC18" s="582">
        <v>55.2</v>
      </c>
      <c r="AD18" s="583"/>
      <c r="AE18" s="583"/>
      <c r="AF18" s="583"/>
      <c r="AG18" s="584"/>
      <c r="AH18" s="582">
        <v>54.4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3674365</v>
      </c>
      <c r="BO18" s="467"/>
      <c r="BP18" s="467"/>
      <c r="BQ18" s="467"/>
      <c r="BR18" s="467"/>
      <c r="BS18" s="467"/>
      <c r="BT18" s="467"/>
      <c r="BU18" s="468"/>
      <c r="BV18" s="466">
        <v>3732252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4803002</v>
      </c>
      <c r="BO19" s="467"/>
      <c r="BP19" s="467"/>
      <c r="BQ19" s="467"/>
      <c r="BR19" s="467"/>
      <c r="BS19" s="467"/>
      <c r="BT19" s="467"/>
      <c r="BU19" s="468"/>
      <c r="BV19" s="466">
        <v>4756560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3923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4256489</v>
      </c>
      <c r="BO23" s="467"/>
      <c r="BP23" s="467"/>
      <c r="BQ23" s="467"/>
      <c r="BR23" s="467"/>
      <c r="BS23" s="467"/>
      <c r="BT23" s="467"/>
      <c r="BU23" s="468"/>
      <c r="BV23" s="466">
        <v>4332048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8300</v>
      </c>
      <c r="R24" s="518"/>
      <c r="S24" s="518"/>
      <c r="T24" s="518"/>
      <c r="U24" s="518"/>
      <c r="V24" s="557"/>
      <c r="W24" s="616"/>
      <c r="X24" s="604"/>
      <c r="Y24" s="605"/>
      <c r="Z24" s="516" t="s">
        <v>171</v>
      </c>
      <c r="AA24" s="496"/>
      <c r="AB24" s="496"/>
      <c r="AC24" s="496"/>
      <c r="AD24" s="496"/>
      <c r="AE24" s="496"/>
      <c r="AF24" s="496"/>
      <c r="AG24" s="497"/>
      <c r="AH24" s="517">
        <v>149</v>
      </c>
      <c r="AI24" s="518"/>
      <c r="AJ24" s="518"/>
      <c r="AK24" s="518"/>
      <c r="AL24" s="557"/>
      <c r="AM24" s="517">
        <v>435825</v>
      </c>
      <c r="AN24" s="518"/>
      <c r="AO24" s="518"/>
      <c r="AP24" s="518"/>
      <c r="AQ24" s="518"/>
      <c r="AR24" s="557"/>
      <c r="AS24" s="517">
        <v>2925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3350645</v>
      </c>
      <c r="BO24" s="467"/>
      <c r="BP24" s="467"/>
      <c r="BQ24" s="467"/>
      <c r="BR24" s="467"/>
      <c r="BS24" s="467"/>
      <c r="BT24" s="467"/>
      <c r="BU24" s="468"/>
      <c r="BV24" s="466">
        <v>3466494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5990</v>
      </c>
      <c r="R25" s="518"/>
      <c r="S25" s="518"/>
      <c r="T25" s="518"/>
      <c r="U25" s="518"/>
      <c r="V25" s="557"/>
      <c r="W25" s="616"/>
      <c r="X25" s="604"/>
      <c r="Y25" s="605"/>
      <c r="Z25" s="516" t="s">
        <v>174</v>
      </c>
      <c r="AA25" s="496"/>
      <c r="AB25" s="496"/>
      <c r="AC25" s="496"/>
      <c r="AD25" s="496"/>
      <c r="AE25" s="496"/>
      <c r="AF25" s="496"/>
      <c r="AG25" s="497"/>
      <c r="AH25" s="517" t="s">
        <v>137</v>
      </c>
      <c r="AI25" s="518"/>
      <c r="AJ25" s="518"/>
      <c r="AK25" s="518"/>
      <c r="AL25" s="557"/>
      <c r="AM25" s="517" t="s">
        <v>137</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194326</v>
      </c>
      <c r="BO25" s="430"/>
      <c r="BP25" s="430"/>
      <c r="BQ25" s="430"/>
      <c r="BR25" s="430"/>
      <c r="BS25" s="430"/>
      <c r="BT25" s="430"/>
      <c r="BU25" s="431"/>
      <c r="BV25" s="429">
        <v>212848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5370</v>
      </c>
      <c r="R26" s="518"/>
      <c r="S26" s="518"/>
      <c r="T26" s="518"/>
      <c r="U26" s="518"/>
      <c r="V26" s="557"/>
      <c r="W26" s="616"/>
      <c r="X26" s="604"/>
      <c r="Y26" s="605"/>
      <c r="Z26" s="516" t="s">
        <v>177</v>
      </c>
      <c r="AA26" s="626"/>
      <c r="AB26" s="626"/>
      <c r="AC26" s="626"/>
      <c r="AD26" s="626"/>
      <c r="AE26" s="626"/>
      <c r="AF26" s="626"/>
      <c r="AG26" s="627"/>
      <c r="AH26" s="517">
        <v>9</v>
      </c>
      <c r="AI26" s="518"/>
      <c r="AJ26" s="518"/>
      <c r="AK26" s="518"/>
      <c r="AL26" s="557"/>
      <c r="AM26" s="517">
        <v>23499</v>
      </c>
      <c r="AN26" s="518"/>
      <c r="AO26" s="518"/>
      <c r="AP26" s="518"/>
      <c r="AQ26" s="518"/>
      <c r="AR26" s="557"/>
      <c r="AS26" s="517">
        <v>2611</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3050</v>
      </c>
      <c r="R27" s="518"/>
      <c r="S27" s="518"/>
      <c r="T27" s="518"/>
      <c r="U27" s="518"/>
      <c r="V27" s="557"/>
      <c r="W27" s="616"/>
      <c r="X27" s="604"/>
      <c r="Y27" s="605"/>
      <c r="Z27" s="516" t="s">
        <v>180</v>
      </c>
      <c r="AA27" s="496"/>
      <c r="AB27" s="496"/>
      <c r="AC27" s="496"/>
      <c r="AD27" s="496"/>
      <c r="AE27" s="496"/>
      <c r="AF27" s="496"/>
      <c r="AG27" s="497"/>
      <c r="AH27" s="517">
        <v>12</v>
      </c>
      <c r="AI27" s="518"/>
      <c r="AJ27" s="518"/>
      <c r="AK27" s="518"/>
      <c r="AL27" s="557"/>
      <c r="AM27" s="517">
        <v>33670</v>
      </c>
      <c r="AN27" s="518"/>
      <c r="AO27" s="518"/>
      <c r="AP27" s="518"/>
      <c r="AQ27" s="518"/>
      <c r="AR27" s="557"/>
      <c r="AS27" s="517">
        <v>2806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224106</v>
      </c>
      <c r="BO27" s="640"/>
      <c r="BP27" s="640"/>
      <c r="BQ27" s="640"/>
      <c r="BR27" s="640"/>
      <c r="BS27" s="640"/>
      <c r="BT27" s="640"/>
      <c r="BU27" s="641"/>
      <c r="BV27" s="639">
        <v>224097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2570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635059</v>
      </c>
      <c r="BO28" s="430"/>
      <c r="BP28" s="430"/>
      <c r="BQ28" s="430"/>
      <c r="BR28" s="430"/>
      <c r="BS28" s="430"/>
      <c r="BT28" s="430"/>
      <c r="BU28" s="431"/>
      <c r="BV28" s="429">
        <v>637468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13</v>
      </c>
      <c r="M29" s="518"/>
      <c r="N29" s="518"/>
      <c r="O29" s="518"/>
      <c r="P29" s="557"/>
      <c r="Q29" s="517">
        <v>2470</v>
      </c>
      <c r="R29" s="518"/>
      <c r="S29" s="518"/>
      <c r="T29" s="518"/>
      <c r="U29" s="518"/>
      <c r="V29" s="557"/>
      <c r="W29" s="617"/>
      <c r="X29" s="618"/>
      <c r="Y29" s="619"/>
      <c r="Z29" s="516" t="s">
        <v>186</v>
      </c>
      <c r="AA29" s="496"/>
      <c r="AB29" s="496"/>
      <c r="AC29" s="496"/>
      <c r="AD29" s="496"/>
      <c r="AE29" s="496"/>
      <c r="AF29" s="496"/>
      <c r="AG29" s="497"/>
      <c r="AH29" s="517">
        <v>161</v>
      </c>
      <c r="AI29" s="518"/>
      <c r="AJ29" s="518"/>
      <c r="AK29" s="518"/>
      <c r="AL29" s="557"/>
      <c r="AM29" s="517">
        <v>469495</v>
      </c>
      <c r="AN29" s="518"/>
      <c r="AO29" s="518"/>
      <c r="AP29" s="518"/>
      <c r="AQ29" s="518"/>
      <c r="AR29" s="557"/>
      <c r="AS29" s="517">
        <v>2916</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517072</v>
      </c>
      <c r="BO29" s="467"/>
      <c r="BP29" s="467"/>
      <c r="BQ29" s="467"/>
      <c r="BR29" s="467"/>
      <c r="BS29" s="467"/>
      <c r="BT29" s="467"/>
      <c r="BU29" s="468"/>
      <c r="BV29" s="466">
        <v>507021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630139</v>
      </c>
      <c r="BO30" s="640"/>
      <c r="BP30" s="640"/>
      <c r="BQ30" s="640"/>
      <c r="BR30" s="640"/>
      <c r="BS30" s="640"/>
      <c r="BT30" s="640"/>
      <c r="BU30" s="641"/>
      <c r="BV30" s="639">
        <v>682404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国民健康保険蔵王病院事業会計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仙南地域広域行政事務組合：一般会計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白石市外二町組合：一般会計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白石市外二町組合：病院会計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宮城県市町村職員退職手当組合：一般会計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宮城県市町村非常勤消防団員補償報償組合：一般会計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宮城県市町村自治振興センター：一般会計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宮城県後期高齢者医療広域連合：一般会計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宮城県後期高齢者医療広域連合：事業会計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3c6gtyem8IIZNma3ipdxrQymyms6KqYvPoNe99gfg752ZuY3sbsyyx6b9AxPQh4UUriUsdfQbBBLrDTSO4JaQ==" saltValue="TpSOFr6zk1LW0JeM3Wiw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550</v>
      </c>
      <c r="D34" s="1244"/>
      <c r="E34" s="1245"/>
      <c r="F34" s="32">
        <v>16.600000000000001</v>
      </c>
      <c r="G34" s="33">
        <v>15.92</v>
      </c>
      <c r="H34" s="33">
        <v>16.309999999999999</v>
      </c>
      <c r="I34" s="33">
        <v>16.079999999999998</v>
      </c>
      <c r="J34" s="34">
        <v>15.71</v>
      </c>
      <c r="K34" s="22"/>
      <c r="L34" s="22"/>
      <c r="M34" s="22"/>
      <c r="N34" s="22"/>
      <c r="O34" s="22"/>
      <c r="P34" s="22"/>
    </row>
    <row r="35" spans="1:16" ht="39" customHeight="1" x14ac:dyDescent="0.15">
      <c r="A35" s="22"/>
      <c r="B35" s="35"/>
      <c r="C35" s="1238" t="s">
        <v>551</v>
      </c>
      <c r="D35" s="1239"/>
      <c r="E35" s="1240"/>
      <c r="F35" s="36">
        <v>6.38</v>
      </c>
      <c r="G35" s="37">
        <v>6.68</v>
      </c>
      <c r="H35" s="37">
        <v>7.15</v>
      </c>
      <c r="I35" s="37">
        <v>7.24</v>
      </c>
      <c r="J35" s="38">
        <v>6.1</v>
      </c>
      <c r="K35" s="22"/>
      <c r="L35" s="22"/>
      <c r="M35" s="22"/>
      <c r="N35" s="22"/>
      <c r="O35" s="22"/>
      <c r="P35" s="22"/>
    </row>
    <row r="36" spans="1:16" ht="39" customHeight="1" x14ac:dyDescent="0.15">
      <c r="A36" s="22"/>
      <c r="B36" s="35"/>
      <c r="C36" s="1238" t="s">
        <v>552</v>
      </c>
      <c r="D36" s="1239"/>
      <c r="E36" s="1240"/>
      <c r="F36" s="36">
        <v>3.39</v>
      </c>
      <c r="G36" s="37">
        <v>4.87</v>
      </c>
      <c r="H36" s="37">
        <v>3.33</v>
      </c>
      <c r="I36" s="37">
        <v>3.84</v>
      </c>
      <c r="J36" s="38">
        <v>3.72</v>
      </c>
      <c r="K36" s="22"/>
      <c r="L36" s="22"/>
      <c r="M36" s="22"/>
      <c r="N36" s="22"/>
      <c r="O36" s="22"/>
      <c r="P36" s="22"/>
    </row>
    <row r="37" spans="1:16" ht="39" customHeight="1" x14ac:dyDescent="0.15">
      <c r="A37" s="22"/>
      <c r="B37" s="35"/>
      <c r="C37" s="1238" t="s">
        <v>553</v>
      </c>
      <c r="D37" s="1239"/>
      <c r="E37" s="1240"/>
      <c r="F37" s="36">
        <v>2.59</v>
      </c>
      <c r="G37" s="37">
        <v>3.45</v>
      </c>
      <c r="H37" s="37">
        <v>3.47</v>
      </c>
      <c r="I37" s="37">
        <v>2.33</v>
      </c>
      <c r="J37" s="38">
        <v>2.61</v>
      </c>
      <c r="K37" s="22"/>
      <c r="L37" s="22"/>
      <c r="M37" s="22"/>
      <c r="N37" s="22"/>
      <c r="O37" s="22"/>
      <c r="P37" s="22"/>
    </row>
    <row r="38" spans="1:16" ht="39" customHeight="1" x14ac:dyDescent="0.15">
      <c r="A38" s="22"/>
      <c r="B38" s="35"/>
      <c r="C38" s="1238" t="s">
        <v>554</v>
      </c>
      <c r="D38" s="1239"/>
      <c r="E38" s="1240"/>
      <c r="F38" s="36">
        <v>1.44</v>
      </c>
      <c r="G38" s="37">
        <v>1.69</v>
      </c>
      <c r="H38" s="37">
        <v>1.44</v>
      </c>
      <c r="I38" s="37">
        <v>1.1299999999999999</v>
      </c>
      <c r="J38" s="38">
        <v>0.71</v>
      </c>
      <c r="K38" s="22"/>
      <c r="L38" s="22"/>
      <c r="M38" s="22"/>
      <c r="N38" s="22"/>
      <c r="O38" s="22"/>
      <c r="P38" s="22"/>
    </row>
    <row r="39" spans="1:16" ht="39" customHeight="1" x14ac:dyDescent="0.15">
      <c r="A39" s="22"/>
      <c r="B39" s="35"/>
      <c r="C39" s="1238" t="s">
        <v>555</v>
      </c>
      <c r="D39" s="1239"/>
      <c r="E39" s="1240"/>
      <c r="F39" s="36">
        <v>0.37</v>
      </c>
      <c r="G39" s="37">
        <v>7.0000000000000007E-2</v>
      </c>
      <c r="H39" s="37">
        <v>0</v>
      </c>
      <c r="I39" s="37">
        <v>7.0000000000000007E-2</v>
      </c>
      <c r="J39" s="38">
        <v>0.18</v>
      </c>
      <c r="K39" s="22"/>
      <c r="L39" s="22"/>
      <c r="M39" s="22"/>
      <c r="N39" s="22"/>
      <c r="O39" s="22"/>
      <c r="P39" s="22"/>
    </row>
    <row r="40" spans="1:16" ht="39" customHeight="1" x14ac:dyDescent="0.15">
      <c r="A40" s="22"/>
      <c r="B40" s="35"/>
      <c r="C40" s="1238" t="s">
        <v>556</v>
      </c>
      <c r="D40" s="1239"/>
      <c r="E40" s="1240"/>
      <c r="F40" s="36">
        <v>0.01</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557</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558</v>
      </c>
      <c r="D43" s="1242"/>
      <c r="E43" s="124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pJsgWN6Ge/85+zcY5Vh+ok2yVpTNAuYBVCprWgu8dGolgGLNxsKa/dNJ46g1GmDqenWV0mgWymRlKkN2X0SoQ==" saltValue="9EJDuHHWs2C8PNngNpZW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540</v>
      </c>
      <c r="L45" s="60">
        <v>501</v>
      </c>
      <c r="M45" s="60">
        <v>500</v>
      </c>
      <c r="N45" s="60">
        <v>493</v>
      </c>
      <c r="O45" s="61">
        <v>450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500</v>
      </c>
      <c r="L46" s="64" t="s">
        <v>500</v>
      </c>
      <c r="M46" s="64" t="s">
        <v>500</v>
      </c>
      <c r="N46" s="64" t="s">
        <v>500</v>
      </c>
      <c r="O46" s="65" t="s">
        <v>500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500</v>
      </c>
      <c r="L47" s="64" t="s">
        <v>500</v>
      </c>
      <c r="M47" s="64" t="s">
        <v>500</v>
      </c>
      <c r="N47" s="64" t="s">
        <v>500</v>
      </c>
      <c r="O47" s="65" t="s">
        <v>500</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210</v>
      </c>
      <c r="L48" s="64">
        <v>209</v>
      </c>
      <c r="M48" s="64">
        <v>223</v>
      </c>
      <c r="N48" s="64">
        <v>199</v>
      </c>
      <c r="O48" s="65">
        <v>207</v>
      </c>
      <c r="P48" s="48"/>
      <c r="Q48" s="48"/>
      <c r="R48" s="48"/>
      <c r="S48" s="48"/>
      <c r="T48" s="48"/>
      <c r="U48" s="48"/>
    </row>
    <row r="49" spans="1:21" ht="30.75" customHeight="1" x14ac:dyDescent="0.15">
      <c r="A49" s="48"/>
      <c r="B49" s="1248"/>
      <c r="C49" s="1249"/>
      <c r="D49" s="62"/>
      <c r="E49" s="1254" t="s">
        <v>16</v>
      </c>
      <c r="F49" s="1254"/>
      <c r="G49" s="1254"/>
      <c r="H49" s="1254"/>
      <c r="I49" s="1254"/>
      <c r="J49" s="1255"/>
      <c r="K49" s="63">
        <v>51</v>
      </c>
      <c r="L49" s="64">
        <v>50</v>
      </c>
      <c r="M49" s="64">
        <v>52</v>
      </c>
      <c r="N49" s="64">
        <v>58</v>
      </c>
      <c r="O49" s="65">
        <v>56</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1</v>
      </c>
      <c r="M50" s="64">
        <v>1</v>
      </c>
      <c r="N50" s="64">
        <v>1</v>
      </c>
      <c r="O50" s="65">
        <v>2</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500</v>
      </c>
      <c r="L51" s="64" t="s">
        <v>500</v>
      </c>
      <c r="M51" s="64" t="s">
        <v>500</v>
      </c>
      <c r="N51" s="64" t="s">
        <v>500</v>
      </c>
      <c r="O51" s="65" t="s">
        <v>500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588</v>
      </c>
      <c r="L52" s="64">
        <v>580</v>
      </c>
      <c r="M52" s="64">
        <v>584</v>
      </c>
      <c r="N52" s="64">
        <v>574</v>
      </c>
      <c r="O52" s="65">
        <v>553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213</v>
      </c>
      <c r="L53" s="69">
        <v>181</v>
      </c>
      <c r="M53" s="69">
        <v>192</v>
      </c>
      <c r="N53" s="69">
        <v>177</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580</v>
      </c>
      <c r="L57" s="83" t="s">
        <v>580</v>
      </c>
      <c r="M57" s="83" t="s">
        <v>580</v>
      </c>
      <c r="N57" s="83" t="s">
        <v>580</v>
      </c>
      <c r="O57" s="84" t="s">
        <v>580</v>
      </c>
    </row>
    <row r="58" spans="1:21" ht="31.5" customHeight="1" thickBot="1" x14ac:dyDescent="0.2">
      <c r="B58" s="1264"/>
      <c r="C58" s="1265"/>
      <c r="D58" s="1269" t="s">
        <v>27</v>
      </c>
      <c r="E58" s="1270"/>
      <c r="F58" s="1270"/>
      <c r="G58" s="1270"/>
      <c r="H58" s="1270"/>
      <c r="I58" s="1270"/>
      <c r="J58" s="1271"/>
      <c r="K58" s="85" t="s">
        <v>580</v>
      </c>
      <c r="L58" s="86" t="s">
        <v>580</v>
      </c>
      <c r="M58" s="86" t="s">
        <v>580</v>
      </c>
      <c r="N58" s="86" t="s">
        <v>580</v>
      </c>
      <c r="O58" s="87" t="s">
        <v>580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UdoIRIsrETaUIbxyCuoMq0DaYawGy6bPljll06GJ7yn5pB6l2OmNuYKxmGqtrNo5CFaXHabnGcvDthVeucAw==" saltValue="AHpmrLdd4zWLMgODEJeP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72" t="s">
        <v>30</v>
      </c>
      <c r="C41" s="1273"/>
      <c r="D41" s="101"/>
      <c r="E41" s="1278" t="s">
        <v>31</v>
      </c>
      <c r="F41" s="1278"/>
      <c r="G41" s="1278"/>
      <c r="H41" s="1279"/>
      <c r="I41" s="102">
        <v>4710</v>
      </c>
      <c r="J41" s="103">
        <v>4550</v>
      </c>
      <c r="K41" s="103">
        <v>4405</v>
      </c>
      <c r="L41" s="103">
        <v>4332</v>
      </c>
      <c r="M41" s="104">
        <v>4256</v>
      </c>
    </row>
    <row r="42" spans="2:13" ht="27.75" customHeight="1" x14ac:dyDescent="0.15">
      <c r="B42" s="1274"/>
      <c r="C42" s="1275"/>
      <c r="D42" s="105"/>
      <c r="E42" s="1280" t="s">
        <v>32</v>
      </c>
      <c r="F42" s="1280"/>
      <c r="G42" s="1280"/>
      <c r="H42" s="1281"/>
      <c r="I42" s="106">
        <v>0</v>
      </c>
      <c r="J42" s="107">
        <v>1</v>
      </c>
      <c r="K42" s="107">
        <v>0</v>
      </c>
      <c r="L42" s="107">
        <v>0</v>
      </c>
      <c r="M42" s="108">
        <v>1</v>
      </c>
    </row>
    <row r="43" spans="2:13" ht="27.75" customHeight="1" x14ac:dyDescent="0.15">
      <c r="B43" s="1274"/>
      <c r="C43" s="1275"/>
      <c r="D43" s="105"/>
      <c r="E43" s="1280" t="s">
        <v>33</v>
      </c>
      <c r="F43" s="1280"/>
      <c r="G43" s="1280"/>
      <c r="H43" s="1281"/>
      <c r="I43" s="106">
        <v>2807</v>
      </c>
      <c r="J43" s="107">
        <v>2598</v>
      </c>
      <c r="K43" s="107">
        <v>2450</v>
      </c>
      <c r="L43" s="107">
        <v>2330</v>
      </c>
      <c r="M43" s="108">
        <v>2195</v>
      </c>
    </row>
    <row r="44" spans="2:13" ht="27.75" customHeight="1" x14ac:dyDescent="0.15">
      <c r="B44" s="1274"/>
      <c r="C44" s="1275"/>
      <c r="D44" s="105"/>
      <c r="E44" s="1280" t="s">
        <v>34</v>
      </c>
      <c r="F44" s="1280"/>
      <c r="G44" s="1280"/>
      <c r="H44" s="1281"/>
      <c r="I44" s="106">
        <v>610</v>
      </c>
      <c r="J44" s="107">
        <v>702</v>
      </c>
      <c r="K44" s="107">
        <v>773</v>
      </c>
      <c r="L44" s="107">
        <v>738</v>
      </c>
      <c r="M44" s="108">
        <v>798</v>
      </c>
    </row>
    <row r="45" spans="2:13" ht="27.75" customHeight="1" x14ac:dyDescent="0.15">
      <c r="B45" s="1274"/>
      <c r="C45" s="1275"/>
      <c r="D45" s="105"/>
      <c r="E45" s="1280" t="s">
        <v>35</v>
      </c>
      <c r="F45" s="1280"/>
      <c r="G45" s="1280"/>
      <c r="H45" s="1281"/>
      <c r="I45" s="106">
        <v>844</v>
      </c>
      <c r="J45" s="107">
        <v>742</v>
      </c>
      <c r="K45" s="107">
        <v>726</v>
      </c>
      <c r="L45" s="107">
        <v>766</v>
      </c>
      <c r="M45" s="108">
        <v>733</v>
      </c>
    </row>
    <row r="46" spans="2:13" ht="27.75" customHeight="1" x14ac:dyDescent="0.15">
      <c r="B46" s="1274"/>
      <c r="C46" s="1275"/>
      <c r="D46" s="109"/>
      <c r="E46" s="1280" t="s">
        <v>36</v>
      </c>
      <c r="F46" s="1280"/>
      <c r="G46" s="1280"/>
      <c r="H46" s="1281"/>
      <c r="I46" s="106" t="s">
        <v>500</v>
      </c>
      <c r="J46" s="107" t="s">
        <v>500</v>
      </c>
      <c r="K46" s="107" t="s">
        <v>500</v>
      </c>
      <c r="L46" s="107" t="s">
        <v>500</v>
      </c>
      <c r="M46" s="108">
        <v>1</v>
      </c>
    </row>
    <row r="47" spans="2:13" ht="27.75" customHeight="1" x14ac:dyDescent="0.15">
      <c r="B47" s="1274"/>
      <c r="C47" s="1275"/>
      <c r="D47" s="110"/>
      <c r="E47" s="1282" t="s">
        <v>37</v>
      </c>
      <c r="F47" s="1283"/>
      <c r="G47" s="1283"/>
      <c r="H47" s="1284"/>
      <c r="I47" s="106" t="s">
        <v>500</v>
      </c>
      <c r="J47" s="107" t="s">
        <v>500</v>
      </c>
      <c r="K47" s="107" t="s">
        <v>500</v>
      </c>
      <c r="L47" s="107" t="s">
        <v>500</v>
      </c>
      <c r="M47" s="108" t="s">
        <v>500</v>
      </c>
    </row>
    <row r="48" spans="2:13" ht="27.75" customHeight="1" x14ac:dyDescent="0.15">
      <c r="B48" s="1274"/>
      <c r="C48" s="1275"/>
      <c r="D48" s="105"/>
      <c r="E48" s="1280" t="s">
        <v>38</v>
      </c>
      <c r="F48" s="1280"/>
      <c r="G48" s="1280"/>
      <c r="H48" s="1281"/>
      <c r="I48" s="106" t="s">
        <v>500</v>
      </c>
      <c r="J48" s="107" t="s">
        <v>500</v>
      </c>
      <c r="K48" s="107" t="s">
        <v>500</v>
      </c>
      <c r="L48" s="107" t="s">
        <v>500</v>
      </c>
      <c r="M48" s="108" t="s">
        <v>500</v>
      </c>
    </row>
    <row r="49" spans="2:13" ht="27.75" customHeight="1" x14ac:dyDescent="0.15">
      <c r="B49" s="1276"/>
      <c r="C49" s="1277"/>
      <c r="D49" s="105"/>
      <c r="E49" s="1280" t="s">
        <v>39</v>
      </c>
      <c r="F49" s="1280"/>
      <c r="G49" s="1280"/>
      <c r="H49" s="1281"/>
      <c r="I49" s="106" t="s">
        <v>500</v>
      </c>
      <c r="J49" s="107" t="s">
        <v>500</v>
      </c>
      <c r="K49" s="107" t="s">
        <v>500</v>
      </c>
      <c r="L49" s="107" t="s">
        <v>500</v>
      </c>
      <c r="M49" s="108" t="s">
        <v>500</v>
      </c>
    </row>
    <row r="50" spans="2:13" ht="27.75" customHeight="1" x14ac:dyDescent="0.15">
      <c r="B50" s="1285" t="s">
        <v>40</v>
      </c>
      <c r="C50" s="1286"/>
      <c r="D50" s="111"/>
      <c r="E50" s="1280" t="s">
        <v>41</v>
      </c>
      <c r="F50" s="1280"/>
      <c r="G50" s="1280"/>
      <c r="H50" s="1281"/>
      <c r="I50" s="106">
        <v>1912</v>
      </c>
      <c r="J50" s="107">
        <v>2235</v>
      </c>
      <c r="K50" s="107">
        <v>2449</v>
      </c>
      <c r="L50" s="107">
        <v>2519</v>
      </c>
      <c r="M50" s="108">
        <v>2546</v>
      </c>
    </row>
    <row r="51" spans="2:13" ht="27.75" customHeight="1" x14ac:dyDescent="0.15">
      <c r="B51" s="1274"/>
      <c r="C51" s="1275"/>
      <c r="D51" s="105"/>
      <c r="E51" s="1280" t="s">
        <v>42</v>
      </c>
      <c r="F51" s="1280"/>
      <c r="G51" s="1280"/>
      <c r="H51" s="1281"/>
      <c r="I51" s="106">
        <v>68</v>
      </c>
      <c r="J51" s="107">
        <v>62</v>
      </c>
      <c r="K51" s="107">
        <v>55</v>
      </c>
      <c r="L51" s="107">
        <v>45</v>
      </c>
      <c r="M51" s="108">
        <v>39</v>
      </c>
    </row>
    <row r="52" spans="2:13" ht="27.75" customHeight="1" x14ac:dyDescent="0.15">
      <c r="B52" s="1276"/>
      <c r="C52" s="1277"/>
      <c r="D52" s="105"/>
      <c r="E52" s="1280" t="s">
        <v>43</v>
      </c>
      <c r="F52" s="1280"/>
      <c r="G52" s="1280"/>
      <c r="H52" s="1281"/>
      <c r="I52" s="106">
        <v>6176</v>
      </c>
      <c r="J52" s="107">
        <v>6015</v>
      </c>
      <c r="K52" s="107">
        <v>5831</v>
      </c>
      <c r="L52" s="107">
        <v>5657</v>
      </c>
      <c r="M52" s="108">
        <v>5514</v>
      </c>
    </row>
    <row r="53" spans="2:13" ht="27.75" customHeight="1" thickBot="1" x14ac:dyDescent="0.2">
      <c r="B53" s="1287" t="s">
        <v>44</v>
      </c>
      <c r="C53" s="1288"/>
      <c r="D53" s="112"/>
      <c r="E53" s="1289" t="s">
        <v>45</v>
      </c>
      <c r="F53" s="1289"/>
      <c r="G53" s="1289"/>
      <c r="H53" s="1290"/>
      <c r="I53" s="113">
        <v>814</v>
      </c>
      <c r="J53" s="114">
        <v>281</v>
      </c>
      <c r="K53" s="114">
        <v>19</v>
      </c>
      <c r="L53" s="114">
        <v>-54</v>
      </c>
      <c r="M53" s="115">
        <v>-115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bntyqzc6A1afXTHbh3d224mpPW4LatIQ8iYN729i0+k+ywMhLuhEtKOCQ3zZGwSqjDwjvFkhduOFUuGXfIA==" saltValue="FEDFhzxn8V+HfP/Y4Bq3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48</v>
      </c>
      <c r="D55" s="1299"/>
      <c r="E55" s="1300"/>
      <c r="F55" s="127">
        <v>731</v>
      </c>
      <c r="G55" s="127">
        <v>637</v>
      </c>
      <c r="H55" s="128">
        <v>635</v>
      </c>
    </row>
    <row r="56" spans="2:8" ht="52.5" customHeight="1" x14ac:dyDescent="0.15">
      <c r="B56" s="129"/>
      <c r="C56" s="1301" t="s">
        <v>49</v>
      </c>
      <c r="D56" s="1301"/>
      <c r="E56" s="1302"/>
      <c r="F56" s="130">
        <v>510</v>
      </c>
      <c r="G56" s="130">
        <v>507</v>
      </c>
      <c r="H56" s="131">
        <v>517</v>
      </c>
    </row>
    <row r="57" spans="2:8" ht="53.25" customHeight="1" x14ac:dyDescent="0.15">
      <c r="B57" s="129"/>
      <c r="C57" s="1303" t="s">
        <v>50</v>
      </c>
      <c r="D57" s="1303"/>
      <c r="E57" s="1304"/>
      <c r="F57" s="132">
        <v>645</v>
      </c>
      <c r="G57" s="132">
        <v>682</v>
      </c>
      <c r="H57" s="133">
        <v>630</v>
      </c>
    </row>
    <row r="58" spans="2:8" ht="45.75" customHeight="1" x14ac:dyDescent="0.15">
      <c r="B58" s="134"/>
      <c r="C58" s="1291" t="s">
        <v>575</v>
      </c>
      <c r="D58" s="1292"/>
      <c r="E58" s="1293"/>
      <c r="F58" s="135">
        <v>230</v>
      </c>
      <c r="G58" s="135">
        <v>275</v>
      </c>
      <c r="H58" s="136">
        <v>259</v>
      </c>
    </row>
    <row r="59" spans="2:8" ht="45.75" customHeight="1" x14ac:dyDescent="0.15">
      <c r="B59" s="134"/>
      <c r="C59" s="1291" t="s">
        <v>576</v>
      </c>
      <c r="D59" s="1292"/>
      <c r="E59" s="1293"/>
      <c r="F59" s="135">
        <v>191</v>
      </c>
      <c r="G59" s="135">
        <v>182</v>
      </c>
      <c r="H59" s="136">
        <v>179</v>
      </c>
    </row>
    <row r="60" spans="2:8" ht="45.75" customHeight="1" x14ac:dyDescent="0.15">
      <c r="B60" s="134"/>
      <c r="C60" s="1291" t="s">
        <v>577</v>
      </c>
      <c r="D60" s="1292"/>
      <c r="E60" s="1293"/>
      <c r="F60" s="135">
        <v>157</v>
      </c>
      <c r="G60" s="135">
        <v>151</v>
      </c>
      <c r="H60" s="136">
        <v>128</v>
      </c>
    </row>
    <row r="61" spans="2:8" ht="45.75" customHeight="1" x14ac:dyDescent="0.15">
      <c r="B61" s="134"/>
      <c r="C61" s="1291" t="s">
        <v>578</v>
      </c>
      <c r="D61" s="1292"/>
      <c r="E61" s="1293"/>
      <c r="F61" s="135">
        <v>10</v>
      </c>
      <c r="G61" s="135">
        <v>20</v>
      </c>
      <c r="H61" s="136">
        <v>35</v>
      </c>
    </row>
    <row r="62" spans="2:8" ht="45.75" customHeight="1" thickBot="1" x14ac:dyDescent="0.2">
      <c r="B62" s="137"/>
      <c r="C62" s="1294" t="s">
        <v>579</v>
      </c>
      <c r="D62" s="1295"/>
      <c r="E62" s="1296"/>
      <c r="F62" s="138">
        <v>17</v>
      </c>
      <c r="G62" s="138">
        <v>19</v>
      </c>
      <c r="H62" s="139">
        <v>13</v>
      </c>
    </row>
    <row r="63" spans="2:8" ht="52.5" customHeight="1" thickBot="1" x14ac:dyDescent="0.2">
      <c r="B63" s="140"/>
      <c r="C63" s="1297" t="s">
        <v>51</v>
      </c>
      <c r="D63" s="1297"/>
      <c r="E63" s="1298"/>
      <c r="F63" s="141">
        <v>1886</v>
      </c>
      <c r="G63" s="141">
        <v>1827</v>
      </c>
      <c r="H63" s="142">
        <v>1782</v>
      </c>
    </row>
    <row r="64" spans="2:8" ht="15" customHeight="1" x14ac:dyDescent="0.15"/>
    <row r="65" ht="0" hidden="1" customHeight="1" x14ac:dyDescent="0.15"/>
    <row r="66" ht="0" hidden="1" customHeight="1" x14ac:dyDescent="0.15"/>
  </sheetData>
  <sheetProtection algorithmName="SHA-512" hashValue="M4Lke8DbAAVCMNl0wJ4R6yHy0WgUfp9Kz2OsYLLsJPY9QaHgcFDK85VXHstLWS7kwRmNeCkFdVCWTJGCOG+C+g==" saltValue="HpVQIss6eF3ML8pjx3zR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0" zoomScaleNormal="5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585</v>
      </c>
      <c r="AO51" s="1310"/>
      <c r="AP51" s="1310"/>
      <c r="AQ51" s="1310"/>
      <c r="AR51" s="1310"/>
      <c r="AS51" s="1310"/>
      <c r="AT51" s="1310"/>
      <c r="AU51" s="1310"/>
      <c r="AV51" s="1310"/>
      <c r="AW51" s="1310"/>
      <c r="AX51" s="1310"/>
      <c r="AY51" s="1310"/>
      <c r="AZ51" s="1310"/>
      <c r="BA51" s="1310"/>
      <c r="BB51" s="1310" t="s">
        <v>586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8</v>
      </c>
      <c r="BY51" s="1307"/>
      <c r="BZ51" s="1307"/>
      <c r="CA51" s="1307"/>
      <c r="CB51" s="1307"/>
      <c r="CC51" s="1307"/>
      <c r="CD51" s="1307"/>
      <c r="CE51" s="1307"/>
      <c r="CF51" s="1307">
        <v>0.5</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43</v>
      </c>
      <c r="BY53" s="1307"/>
      <c r="BZ53" s="1307"/>
      <c r="CA53" s="1307"/>
      <c r="CB53" s="1307"/>
      <c r="CC53" s="1307"/>
      <c r="CD53" s="1307"/>
      <c r="CE53" s="1307"/>
      <c r="CF53" s="1307">
        <v>58.4</v>
      </c>
      <c r="CG53" s="1307"/>
      <c r="CH53" s="1307"/>
      <c r="CI53" s="1307"/>
      <c r="CJ53" s="1307"/>
      <c r="CK53" s="1307"/>
      <c r="CL53" s="1307"/>
      <c r="CM53" s="1307"/>
      <c r="CN53" s="1307">
        <v>59</v>
      </c>
      <c r="CO53" s="1307"/>
      <c r="CP53" s="1307"/>
      <c r="CQ53" s="1307"/>
      <c r="CR53" s="1307"/>
      <c r="CS53" s="1307"/>
      <c r="CT53" s="1307"/>
      <c r="CU53" s="1307"/>
      <c r="CV53" s="1307">
        <v>60.8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588</v>
      </c>
      <c r="AO55" s="1311"/>
      <c r="AP55" s="1311"/>
      <c r="AQ55" s="1311"/>
      <c r="AR55" s="1311"/>
      <c r="AS55" s="1311"/>
      <c r="AT55" s="1311"/>
      <c r="AU55" s="1311"/>
      <c r="AV55" s="1311"/>
      <c r="AW55" s="1311"/>
      <c r="AX55" s="1311"/>
      <c r="AY55" s="1311"/>
      <c r="AZ55" s="1311"/>
      <c r="BA55" s="1311"/>
      <c r="BB55" s="1310" t="s">
        <v>586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585</v>
      </c>
      <c r="AO73" s="1310"/>
      <c r="AP73" s="1310"/>
      <c r="AQ73" s="1310"/>
      <c r="AR73" s="1310"/>
      <c r="AS73" s="1310"/>
      <c r="AT73" s="1310"/>
      <c r="AU73" s="1310"/>
      <c r="AV73" s="1310"/>
      <c r="AW73" s="1310"/>
      <c r="AX73" s="1310"/>
      <c r="AY73" s="1310"/>
      <c r="AZ73" s="1310"/>
      <c r="BA73" s="1310"/>
      <c r="BB73" s="1310" t="s">
        <v>586</v>
      </c>
      <c r="BC73" s="1310"/>
      <c r="BD73" s="1310"/>
      <c r="BE73" s="1310"/>
      <c r="BF73" s="1310"/>
      <c r="BG73" s="1310"/>
      <c r="BH73" s="1310"/>
      <c r="BI73" s="1310"/>
      <c r="BJ73" s="1310"/>
      <c r="BK73" s="1310"/>
      <c r="BL73" s="1310"/>
      <c r="BM73" s="1310"/>
      <c r="BN73" s="1310"/>
      <c r="BO73" s="1310"/>
      <c r="BP73" s="1307">
        <v>23.7</v>
      </c>
      <c r="BQ73" s="1307"/>
      <c r="BR73" s="1307"/>
      <c r="BS73" s="1307"/>
      <c r="BT73" s="1307"/>
      <c r="BU73" s="1307"/>
      <c r="BV73" s="1307"/>
      <c r="BW73" s="1307"/>
      <c r="BX73" s="1307">
        <v>8</v>
      </c>
      <c r="BY73" s="1307"/>
      <c r="BZ73" s="1307"/>
      <c r="CA73" s="1307"/>
      <c r="CB73" s="1307"/>
      <c r="CC73" s="1307"/>
      <c r="CD73" s="1307"/>
      <c r="CE73" s="1307"/>
      <c r="CF73" s="1307">
        <v>0.5</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590</v>
      </c>
      <c r="BC75" s="1310"/>
      <c r="BD75" s="1310"/>
      <c r="BE75" s="1310"/>
      <c r="BF75" s="1310"/>
      <c r="BG75" s="1310"/>
      <c r="BH75" s="1310"/>
      <c r="BI75" s="1310"/>
      <c r="BJ75" s="1310"/>
      <c r="BK75" s="1310"/>
      <c r="BL75" s="1310"/>
      <c r="BM75" s="1310"/>
      <c r="BN75" s="1310"/>
      <c r="BO75" s="1310"/>
      <c r="BP75" s="1307">
        <v>7.7</v>
      </c>
      <c r="BQ75" s="1307"/>
      <c r="BR75" s="1307"/>
      <c r="BS75" s="1307"/>
      <c r="BT75" s="1307"/>
      <c r="BU75" s="1307"/>
      <c r="BV75" s="1307"/>
      <c r="BW75" s="1307"/>
      <c r="BX75" s="1307">
        <v>6.3</v>
      </c>
      <c r="BY75" s="1307"/>
      <c r="BZ75" s="1307"/>
      <c r="CA75" s="1307"/>
      <c r="CB75" s="1307"/>
      <c r="CC75" s="1307"/>
      <c r="CD75" s="1307"/>
      <c r="CE75" s="1307"/>
      <c r="CF75" s="1307">
        <v>5.6</v>
      </c>
      <c r="CG75" s="1307"/>
      <c r="CH75" s="1307"/>
      <c r="CI75" s="1307"/>
      <c r="CJ75" s="1307"/>
      <c r="CK75" s="1307"/>
      <c r="CL75" s="1307"/>
      <c r="CM75" s="1307"/>
      <c r="CN75" s="1307">
        <v>5.2</v>
      </c>
      <c r="CO75" s="1307"/>
      <c r="CP75" s="1307"/>
      <c r="CQ75" s="1307"/>
      <c r="CR75" s="1307"/>
      <c r="CS75" s="1307"/>
      <c r="CT75" s="1307"/>
      <c r="CU75" s="1307"/>
      <c r="CV75" s="1307">
        <v>5.0999999999999996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588</v>
      </c>
      <c r="AO77" s="1311"/>
      <c r="AP77" s="1311"/>
      <c r="AQ77" s="1311"/>
      <c r="AR77" s="1311"/>
      <c r="AS77" s="1311"/>
      <c r="AT77" s="1311"/>
      <c r="AU77" s="1311"/>
      <c r="AV77" s="1311"/>
      <c r="AW77" s="1311"/>
      <c r="AX77" s="1311"/>
      <c r="AY77" s="1311"/>
      <c r="AZ77" s="1311"/>
      <c r="BA77" s="1311"/>
      <c r="BB77" s="1310" t="s">
        <v>586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590</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RCbpjjdS0U5uee8o/U8SP6y1JB3nkxFWyUUVlmKXoNqD2jXuFhmnLeVzDYCDCTyiuKmLEs2KaTBdK9HtWtJ3g==" saltValue="qim/RBbJOal3Om6AqK61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50X4UHs0FgCPkUo+VJeobMER8R8BPr/LZR7GVJKdGulNBXMN4GIH8mY6MA9Qrz9LDITIttXkwWBTKiTwS0mIg==" saltValue="u7acS1xEY8LCHpl45DYp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8o24PKLrcaswrBHSY/E2bnzLE0DCwrpZBiDAx8JYBfIwxpP/qq7xZZ3PYMU5zcGY3fv0KoHCsDzasMJ0VcBg==" saltValue="C31pTpKBP2x1s7OEd0yo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66885</v>
      </c>
      <c r="E3" s="161"/>
      <c r="F3" s="162">
        <v>158564</v>
      </c>
      <c r="G3" s="163"/>
      <c r="H3" s="164"/>
    </row>
    <row r="4" spans="1:8" x14ac:dyDescent="0.15">
      <c r="A4" s="165"/>
      <c r="B4" s="166"/>
      <c r="C4" s="167"/>
      <c r="D4" s="168">
        <v>26900</v>
      </c>
      <c r="E4" s="169"/>
      <c r="F4" s="170">
        <v>48412</v>
      </c>
      <c r="G4" s="171"/>
      <c r="H4" s="172"/>
    </row>
    <row r="5" spans="1:8" x14ac:dyDescent="0.15">
      <c r="A5" s="153" t="s">
        <v>533</v>
      </c>
      <c r="B5" s="158"/>
      <c r="C5" s="159"/>
      <c r="D5" s="160">
        <v>28975</v>
      </c>
      <c r="E5" s="161"/>
      <c r="F5" s="162">
        <v>106092</v>
      </c>
      <c r="G5" s="163"/>
      <c r="H5" s="164"/>
    </row>
    <row r="6" spans="1:8" x14ac:dyDescent="0.15">
      <c r="A6" s="165"/>
      <c r="B6" s="166"/>
      <c r="C6" s="167"/>
      <c r="D6" s="168">
        <v>17720</v>
      </c>
      <c r="E6" s="169"/>
      <c r="F6" s="170">
        <v>44299</v>
      </c>
      <c r="G6" s="171"/>
      <c r="H6" s="172"/>
    </row>
    <row r="7" spans="1:8" x14ac:dyDescent="0.15">
      <c r="A7" s="153" t="s">
        <v>534</v>
      </c>
      <c r="B7" s="158"/>
      <c r="C7" s="159"/>
      <c r="D7" s="160">
        <v>26638</v>
      </c>
      <c r="E7" s="161"/>
      <c r="F7" s="162">
        <v>78903</v>
      </c>
      <c r="G7" s="163"/>
      <c r="H7" s="164"/>
    </row>
    <row r="8" spans="1:8" x14ac:dyDescent="0.15">
      <c r="A8" s="165"/>
      <c r="B8" s="166"/>
      <c r="C8" s="167"/>
      <c r="D8" s="168">
        <v>14170</v>
      </c>
      <c r="E8" s="169"/>
      <c r="F8" s="170">
        <v>49201</v>
      </c>
      <c r="G8" s="171"/>
      <c r="H8" s="172"/>
    </row>
    <row r="9" spans="1:8" x14ac:dyDescent="0.15">
      <c r="A9" s="153" t="s">
        <v>535</v>
      </c>
      <c r="B9" s="158"/>
      <c r="C9" s="159"/>
      <c r="D9" s="160">
        <v>43870</v>
      </c>
      <c r="E9" s="161"/>
      <c r="F9" s="162">
        <v>82993</v>
      </c>
      <c r="G9" s="163"/>
      <c r="H9" s="164"/>
    </row>
    <row r="10" spans="1:8" x14ac:dyDescent="0.15">
      <c r="A10" s="165"/>
      <c r="B10" s="166"/>
      <c r="C10" s="167"/>
      <c r="D10" s="168">
        <v>17449</v>
      </c>
      <c r="E10" s="169"/>
      <c r="F10" s="170">
        <v>46787</v>
      </c>
      <c r="G10" s="171"/>
      <c r="H10" s="172"/>
    </row>
    <row r="11" spans="1:8" x14ac:dyDescent="0.15">
      <c r="A11" s="153" t="s">
        <v>536</v>
      </c>
      <c r="B11" s="158"/>
      <c r="C11" s="159"/>
      <c r="D11" s="160">
        <v>29648</v>
      </c>
      <c r="E11" s="161"/>
      <c r="F11" s="162">
        <v>108252</v>
      </c>
      <c r="G11" s="163"/>
      <c r="H11" s="164"/>
    </row>
    <row r="12" spans="1:8" x14ac:dyDescent="0.15">
      <c r="A12" s="165"/>
      <c r="B12" s="166"/>
      <c r="C12" s="173"/>
      <c r="D12" s="168">
        <v>16742</v>
      </c>
      <c r="E12" s="169"/>
      <c r="F12" s="170">
        <v>50321</v>
      </c>
      <c r="G12" s="171"/>
      <c r="H12" s="172"/>
    </row>
    <row r="13" spans="1:8" x14ac:dyDescent="0.15">
      <c r="A13" s="153"/>
      <c r="B13" s="158"/>
      <c r="C13" s="174"/>
      <c r="D13" s="175">
        <v>39203</v>
      </c>
      <c r="E13" s="176"/>
      <c r="F13" s="177">
        <v>106961</v>
      </c>
      <c r="G13" s="178"/>
      <c r="H13" s="164"/>
    </row>
    <row r="14" spans="1:8" x14ac:dyDescent="0.15">
      <c r="A14" s="165"/>
      <c r="B14" s="166"/>
      <c r="C14" s="167"/>
      <c r="D14" s="168">
        <v>18596</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3.39</v>
      </c>
      <c r="C19" s="179">
        <f>ROUND(VALUE(SUBSTITUTE(実質収支比率等に係る経年分析!G$48,"▲","-")),2)</f>
        <v>4.88</v>
      </c>
      <c r="D19" s="179">
        <f>ROUND(VALUE(SUBSTITUTE(実質収支比率等に係る経年分析!H$48,"▲","-")),2)</f>
        <v>3.33</v>
      </c>
      <c r="E19" s="179">
        <f>ROUND(VALUE(SUBSTITUTE(実質収支比率等に係る経年分析!I$48,"▲","-")),2)</f>
        <v>3.85</v>
      </c>
      <c r="F19" s="179">
        <f>ROUND(VALUE(SUBSTITUTE(実質収支比率等に係る経年分析!J$48,"▲","-")),2)</f>
        <v>3.72</v>
      </c>
    </row>
    <row r="20" spans="1:11" x14ac:dyDescent="0.15">
      <c r="A20" s="179" t="s">
        <v>55</v>
      </c>
      <c r="B20" s="179">
        <f>ROUND(VALUE(SUBSTITUTE(実質収支比率等に係る経年分析!F$47,"▲","-")),2)</f>
        <v>16.2</v>
      </c>
      <c r="C20" s="179">
        <f>ROUND(VALUE(SUBSTITUTE(実質収支比率等に係る経年分析!G$47,"▲","-")),2)</f>
        <v>16.170000000000002</v>
      </c>
      <c r="D20" s="179">
        <f>ROUND(VALUE(SUBSTITUTE(実質収支比率等に係る経年分析!H$47,"▲","-")),2)</f>
        <v>18.260000000000002</v>
      </c>
      <c r="E20" s="179">
        <f>ROUND(VALUE(SUBSTITUTE(実質収支比率等に係る経年分析!I$47,"▲","-")),2)</f>
        <v>15.97</v>
      </c>
      <c r="F20" s="179">
        <f>ROUND(VALUE(SUBSTITUTE(実質収支比率等に係る経年分析!J$47,"▲","-")),2)</f>
        <v>16</v>
      </c>
    </row>
    <row r="21" spans="1:11" x14ac:dyDescent="0.15">
      <c r="A21" s="179" t="s">
        <v>56</v>
      </c>
      <c r="B21" s="179">
        <f>IF(ISNUMBER(VALUE(SUBSTITUTE(実質収支比率等に係る経年分析!F$49,"▲","-"))),ROUND(VALUE(SUBSTITUTE(実質収支比率等に係る経年分析!F$49,"▲","-")),2),NA())</f>
        <v>-5.45</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-2.34</v>
      </c>
      <c r="E21" s="179">
        <f>IF(ISNUMBER(VALUE(SUBSTITUTE(実質収支比率等に係る経年分析!I$49,"▲","-"))),ROUND(VALUE(SUBSTITUTE(実質収支比率等に係る経年分析!I$49,"▲","-")),2),NA())</f>
        <v>-3.59</v>
      </c>
      <c r="F21" s="179">
        <f>IF(ISNUMBER(VALUE(SUBSTITUTE(実質収支比率等に係る経年分析!J$49,"▲","-"))),ROUND(VALUE(SUBSTITUTE(実質収支比率等に係る経年分析!J$49,"▲","-")),2),NA())</f>
        <v>-2.23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1.1299999999999999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2.61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3.72</v>
      </c>
    </row>
    <row r="35" spans="1:16" x14ac:dyDescent="0.15">
      <c r="A35" s="180" t="str">
        <f>IF(連結実質赤字比率に係る赤字・黒字の構成分析!C$35="",NA(),連結実質赤字比率に係る赤字・黒字の構成分析!C$35)</f>
        <v>国民健康保険蔵王病院事業会計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16.600000000000001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16.309999999999999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16.079999999999998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588</v>
      </c>
      <c r="E42" s="181"/>
      <c r="F42" s="181"/>
      <c r="G42" s="181">
        <f>'実質公債費比率（分子）の構造'!L$52</f>
        <v>580</v>
      </c>
      <c r="H42" s="181"/>
      <c r="I42" s="181"/>
      <c r="J42" s="181">
        <f>'実質公債費比率（分子）の構造'!M$52</f>
        <v>584</v>
      </c>
      <c r="K42" s="181"/>
      <c r="L42" s="181"/>
      <c r="M42" s="181">
        <f>'実質公債費比率（分子）の構造'!N$52</f>
        <v>574</v>
      </c>
      <c r="N42" s="181"/>
      <c r="O42" s="181"/>
      <c r="P42" s="181">
        <f>'実質公債費比率（分子）の構造'!O$52</f>
        <v>553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2</v>
      </c>
      <c r="O44" s="181"/>
      <c r="P44" s="181"/>
    </row>
    <row r="45" spans="1:16" x14ac:dyDescent="0.15">
      <c r="A45" s="181" t="s">
        <v>66</v>
      </c>
      <c r="B45" s="181">
        <f>'実質公債費比率（分子）の構造'!K$49</f>
        <v>51</v>
      </c>
      <c r="C45" s="181"/>
      <c r="D45" s="181"/>
      <c r="E45" s="181">
        <f>'実質公債費比率（分子）の構造'!L$49</f>
        <v>50</v>
      </c>
      <c r="F45" s="181"/>
      <c r="G45" s="181"/>
      <c r="H45" s="181">
        <f>'実質公債費比率（分子）の構造'!M$49</f>
        <v>52</v>
      </c>
      <c r="I45" s="181"/>
      <c r="J45" s="181"/>
      <c r="K45" s="181">
        <f>'実質公債費比率（分子）の構造'!N$49</f>
        <v>58</v>
      </c>
      <c r="L45" s="181"/>
      <c r="M45" s="181"/>
      <c r="N45" s="181">
        <f>'実質公債費比率（分子）の構造'!O$49</f>
        <v>56</v>
      </c>
      <c r="O45" s="181"/>
      <c r="P45" s="181"/>
    </row>
    <row r="46" spans="1:16" x14ac:dyDescent="0.15">
      <c r="A46" s="181" t="s">
        <v>67</v>
      </c>
      <c r="B46" s="181">
        <f>'実質公債費比率（分子）の構造'!K$48</f>
        <v>210</v>
      </c>
      <c r="C46" s="181"/>
      <c r="D46" s="181"/>
      <c r="E46" s="181">
        <f>'実質公債費比率（分子）の構造'!L$48</f>
        <v>209</v>
      </c>
      <c r="F46" s="181"/>
      <c r="G46" s="181"/>
      <c r="H46" s="181">
        <f>'実質公債費比率（分子）の構造'!M$48</f>
        <v>223</v>
      </c>
      <c r="I46" s="181"/>
      <c r="J46" s="181"/>
      <c r="K46" s="181">
        <f>'実質公債費比率（分子）の構造'!N$48</f>
        <v>199</v>
      </c>
      <c r="L46" s="181"/>
      <c r="M46" s="181"/>
      <c r="N46" s="181">
        <f>'実質公債費比率（分子）の構造'!O$48</f>
        <v>207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540</v>
      </c>
      <c r="C49" s="181"/>
      <c r="D49" s="181"/>
      <c r="E49" s="181">
        <f>'実質公債費比率（分子）の構造'!L$45</f>
        <v>501</v>
      </c>
      <c r="F49" s="181"/>
      <c r="G49" s="181"/>
      <c r="H49" s="181">
        <f>'実質公債費比率（分子）の構造'!M$45</f>
        <v>500</v>
      </c>
      <c r="I49" s="181"/>
      <c r="J49" s="181"/>
      <c r="K49" s="181">
        <f>'実質公債費比率（分子）の構造'!N$45</f>
        <v>493</v>
      </c>
      <c r="L49" s="181"/>
      <c r="M49" s="181"/>
      <c r="N49" s="181">
        <f>'実質公債費比率（分子）の構造'!O$45</f>
        <v>450</v>
      </c>
      <c r="O49" s="181"/>
      <c r="P49" s="181"/>
    </row>
    <row r="50" spans="1:16" x14ac:dyDescent="0.15">
      <c r="A50" s="181" t="s">
        <v>71</v>
      </c>
      <c r="B50" s="181" t="e">
        <f>NA()</f>
        <v>#N/A</v>
      </c>
      <c r="C50" s="181">
        <f>IF(ISNUMBER('実質公債費比率（分子）の構造'!K$53),'実質公債費比率（分子）の構造'!K$53,NA())</f>
        <v>213</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192</v>
      </c>
      <c r="J50" s="181" t="e">
        <f>NA()</f>
        <v>#N/A</v>
      </c>
      <c r="K50" s="181" t="e">
        <f>NA()</f>
        <v>#N/A</v>
      </c>
      <c r="L50" s="181">
        <f>IF(ISNUMBER('実質公債費比率（分子）の構造'!N$53),'実質公債費比率（分子）の構造'!N$53,NA())</f>
        <v>177</v>
      </c>
      <c r="M50" s="181" t="e">
        <f>NA()</f>
        <v>#N/A</v>
      </c>
      <c r="N50" s="181" t="e">
        <f>NA()</f>
        <v>#N/A</v>
      </c>
      <c r="O50" s="181">
        <f>IF(ISNUMBER('実質公債費比率（分子）の構造'!O$53),'実質公債費比率（分子）の構造'!O$53,NA())</f>
        <v>162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6176</v>
      </c>
      <c r="E56" s="180"/>
      <c r="F56" s="180"/>
      <c r="G56" s="180">
        <f>'将来負担比率（分子）の構造'!J$52</f>
        <v>6015</v>
      </c>
      <c r="H56" s="180"/>
      <c r="I56" s="180"/>
      <c r="J56" s="180">
        <f>'将来負担比率（分子）の構造'!K$52</f>
        <v>5831</v>
      </c>
      <c r="K56" s="180"/>
      <c r="L56" s="180"/>
      <c r="M56" s="180">
        <f>'将来負担比率（分子）の構造'!L$52</f>
        <v>5657</v>
      </c>
      <c r="N56" s="180"/>
      <c r="O56" s="180"/>
      <c r="P56" s="180">
        <f>'将来負担比率（分子）の構造'!M$52</f>
        <v>5514</v>
      </c>
    </row>
    <row r="57" spans="1:16" x14ac:dyDescent="0.15">
      <c r="A57" s="180" t="s">
        <v>42</v>
      </c>
      <c r="B57" s="180"/>
      <c r="C57" s="180"/>
      <c r="D57" s="180">
        <f>'将来負担比率（分子）の構造'!I$51</f>
        <v>68</v>
      </c>
      <c r="E57" s="180"/>
      <c r="F57" s="180"/>
      <c r="G57" s="180">
        <f>'将来負担比率（分子）の構造'!J$51</f>
        <v>62</v>
      </c>
      <c r="H57" s="180"/>
      <c r="I57" s="180"/>
      <c r="J57" s="180">
        <f>'将来負担比率（分子）の構造'!K$51</f>
        <v>55</v>
      </c>
      <c r="K57" s="180"/>
      <c r="L57" s="180"/>
      <c r="M57" s="180">
        <f>'将来負担比率（分子）の構造'!L$51</f>
        <v>45</v>
      </c>
      <c r="N57" s="180"/>
      <c r="O57" s="180"/>
      <c r="P57" s="180">
        <f>'将来負担比率（分子）の構造'!M$51</f>
        <v>39</v>
      </c>
    </row>
    <row r="58" spans="1:16" x14ac:dyDescent="0.15">
      <c r="A58" s="180" t="s">
        <v>41</v>
      </c>
      <c r="B58" s="180"/>
      <c r="C58" s="180"/>
      <c r="D58" s="180">
        <f>'将来負担比率（分子）の構造'!I$50</f>
        <v>1912</v>
      </c>
      <c r="E58" s="180"/>
      <c r="F58" s="180"/>
      <c r="G58" s="180">
        <f>'将来負担比率（分子）の構造'!J$50</f>
        <v>2235</v>
      </c>
      <c r="H58" s="180"/>
      <c r="I58" s="180"/>
      <c r="J58" s="180">
        <f>'将来負担比率（分子）の構造'!K$50</f>
        <v>2449</v>
      </c>
      <c r="K58" s="180"/>
      <c r="L58" s="180"/>
      <c r="M58" s="180">
        <f>'将来負担比率（分子）の構造'!L$50</f>
        <v>2519</v>
      </c>
      <c r="N58" s="180"/>
      <c r="O58" s="180"/>
      <c r="P58" s="180">
        <f>'将来負担比率（分子）の構造'!M$50</f>
        <v>2546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1</v>
      </c>
      <c r="O61" s="180"/>
      <c r="P61" s="180"/>
    </row>
    <row r="62" spans="1:16" x14ac:dyDescent="0.15">
      <c r="A62" s="180" t="s">
        <v>35</v>
      </c>
      <c r="B62" s="180">
        <f>'将来負担比率（分子）の構造'!I$45</f>
        <v>844</v>
      </c>
      <c r="C62" s="180"/>
      <c r="D62" s="180"/>
      <c r="E62" s="180">
        <f>'将来負担比率（分子）の構造'!J$45</f>
        <v>742</v>
      </c>
      <c r="F62" s="180"/>
      <c r="G62" s="180"/>
      <c r="H62" s="180">
        <f>'将来負担比率（分子）の構造'!K$45</f>
        <v>726</v>
      </c>
      <c r="I62" s="180"/>
      <c r="J62" s="180"/>
      <c r="K62" s="180">
        <f>'将来負担比率（分子）の構造'!L$45</f>
        <v>766</v>
      </c>
      <c r="L62" s="180"/>
      <c r="M62" s="180"/>
      <c r="N62" s="180">
        <f>'将来負担比率（分子）の構造'!M$45</f>
        <v>733</v>
      </c>
      <c r="O62" s="180"/>
      <c r="P62" s="180"/>
    </row>
    <row r="63" spans="1:16" x14ac:dyDescent="0.15">
      <c r="A63" s="180" t="s">
        <v>34</v>
      </c>
      <c r="B63" s="180">
        <f>'将来負担比率（分子）の構造'!I$44</f>
        <v>610</v>
      </c>
      <c r="C63" s="180"/>
      <c r="D63" s="180"/>
      <c r="E63" s="180">
        <f>'将来負担比率（分子）の構造'!J$44</f>
        <v>702</v>
      </c>
      <c r="F63" s="180"/>
      <c r="G63" s="180"/>
      <c r="H63" s="180">
        <f>'将来負担比率（分子）の構造'!K$44</f>
        <v>773</v>
      </c>
      <c r="I63" s="180"/>
      <c r="J63" s="180"/>
      <c r="K63" s="180">
        <f>'将来負担比率（分子）の構造'!L$44</f>
        <v>738</v>
      </c>
      <c r="L63" s="180"/>
      <c r="M63" s="180"/>
      <c r="N63" s="180">
        <f>'将来負担比率（分子）の構造'!M$44</f>
        <v>798</v>
      </c>
      <c r="O63" s="180"/>
      <c r="P63" s="180"/>
    </row>
    <row r="64" spans="1:16" x14ac:dyDescent="0.15">
      <c r="A64" s="180" t="s">
        <v>33</v>
      </c>
      <c r="B64" s="180">
        <f>'将来負担比率（分子）の構造'!I$43</f>
        <v>2807</v>
      </c>
      <c r="C64" s="180"/>
      <c r="D64" s="180"/>
      <c r="E64" s="180">
        <f>'将来負担比率（分子）の構造'!J$43</f>
        <v>2598</v>
      </c>
      <c r="F64" s="180"/>
      <c r="G64" s="180"/>
      <c r="H64" s="180">
        <f>'将来負担比率（分子）の構造'!K$43</f>
        <v>2450</v>
      </c>
      <c r="I64" s="180"/>
      <c r="J64" s="180"/>
      <c r="K64" s="180">
        <f>'将来負担比率（分子）の構造'!L$43</f>
        <v>2330</v>
      </c>
      <c r="L64" s="180"/>
      <c r="M64" s="180"/>
      <c r="N64" s="180">
        <f>'将来負担比率（分子）の構造'!M$43</f>
        <v>2195</v>
      </c>
      <c r="O64" s="180"/>
      <c r="P64" s="180"/>
    </row>
    <row r="65" spans="1:16" x14ac:dyDescent="0.15">
      <c r="A65" s="180" t="s">
        <v>32</v>
      </c>
      <c r="B65" s="180">
        <f>'将来負担比率（分子）の構造'!I$42</f>
        <v>0</v>
      </c>
      <c r="C65" s="180"/>
      <c r="D65" s="180"/>
      <c r="E65" s="180">
        <f>'将来負担比率（分子）の構造'!J$42</f>
        <v>1</v>
      </c>
      <c r="F65" s="180"/>
      <c r="G65" s="180"/>
      <c r="H65" s="180">
        <f>'将来負担比率（分子）の構造'!K$42</f>
        <v>0</v>
      </c>
      <c r="I65" s="180"/>
      <c r="J65" s="180"/>
      <c r="K65" s="180">
        <f>'将来負担比率（分子）の構造'!L$42</f>
        <v>0</v>
      </c>
      <c r="L65" s="180"/>
      <c r="M65" s="180"/>
      <c r="N65" s="180">
        <f>'将来負担比率（分子）の構造'!M$42</f>
        <v>1</v>
      </c>
      <c r="O65" s="180"/>
      <c r="P65" s="180"/>
    </row>
    <row r="66" spans="1:16" x14ac:dyDescent="0.15">
      <c r="A66" s="180" t="s">
        <v>31</v>
      </c>
      <c r="B66" s="180">
        <f>'将来負担比率（分子）の構造'!I$41</f>
        <v>4710</v>
      </c>
      <c r="C66" s="180"/>
      <c r="D66" s="180"/>
      <c r="E66" s="180">
        <f>'将来負担比率（分子）の構造'!J$41</f>
        <v>4550</v>
      </c>
      <c r="F66" s="180"/>
      <c r="G66" s="180"/>
      <c r="H66" s="180">
        <f>'将来負担比率（分子）の構造'!K$41</f>
        <v>4405</v>
      </c>
      <c r="I66" s="180"/>
      <c r="J66" s="180"/>
      <c r="K66" s="180">
        <f>'将来負担比率（分子）の構造'!L$41</f>
        <v>4332</v>
      </c>
      <c r="L66" s="180"/>
      <c r="M66" s="180"/>
      <c r="N66" s="180">
        <f>'将来負担比率（分子）の構造'!M$41</f>
        <v>4256</v>
      </c>
      <c r="O66" s="180"/>
      <c r="P66" s="180"/>
    </row>
    <row r="67" spans="1:16" x14ac:dyDescent="0.15">
      <c r="A67" s="180" t="s">
        <v>75</v>
      </c>
      <c r="B67" s="180" t="e">
        <f>NA()</f>
        <v>#N/A</v>
      </c>
      <c r="C67" s="180">
        <f>IF(ISNUMBER('将来負担比率（分子）の構造'!I$53), IF('将来負担比率（分子）の構造'!I$53 &lt; 0, 0, '将来負担比率（分子）の構造'!I$53), NA())</f>
        <v>814</v>
      </c>
      <c r="D67" s="180" t="e">
        <f>NA()</f>
        <v>#N/A</v>
      </c>
      <c r="E67" s="180" t="e">
        <f>NA()</f>
        <v>#N/A</v>
      </c>
      <c r="F67" s="180">
        <f>IF(ISNUMBER('将来負担比率（分子）の構造'!J$53), IF('将来負担比率（分子）の構造'!J$53 &lt; 0, 0, '将来負担比率（分子）の構造'!J$53), NA())</f>
        <v>281</v>
      </c>
      <c r="G67" s="180" t="e">
        <f>NA()</f>
        <v>#N/A</v>
      </c>
      <c r="H67" s="180" t="e">
        <f>NA()</f>
        <v>#N/A</v>
      </c>
      <c r="I67" s="180">
        <f>IF(ISNUMBER('将来負担比率（分子）の構造'!K$53), IF('将来負担比率（分子）の構造'!K$53 &lt; 0, 0, '将来負担比率（分子）の構造'!K$53), NA())</f>
        <v>19</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731</v>
      </c>
      <c r="C72" s="184">
        <f>基金残高に係る経年分析!G55</f>
        <v>637</v>
      </c>
      <c r="D72" s="184">
        <f>基金残高に係る経年分析!H55</f>
        <v>635</v>
      </c>
    </row>
    <row r="73" spans="1:16" x14ac:dyDescent="0.15">
      <c r="A73" s="183" t="s">
        <v>78</v>
      </c>
      <c r="B73" s="184">
        <f>基金残高に係る経年分析!F56</f>
        <v>510</v>
      </c>
      <c r="C73" s="184">
        <f>基金残高に係る経年分析!G56</f>
        <v>507</v>
      </c>
      <c r="D73" s="184">
        <f>基金残高に係る経年分析!H56</f>
        <v>517</v>
      </c>
    </row>
    <row r="74" spans="1:16" x14ac:dyDescent="0.15">
      <c r="A74" s="183" t="s">
        <v>79</v>
      </c>
      <c r="B74" s="184">
        <f>基金残高に係る経年分析!F57</f>
        <v>645</v>
      </c>
      <c r="C74" s="184">
        <f>基金残高に係る経年分析!G57</f>
        <v>682</v>
      </c>
      <c r="D74" s="184">
        <f>基金残高に係る経年分析!H57</f>
        <v>630</v>
      </c>
    </row>
  </sheetData>
  <sheetProtection algorithmName="SHA-512" hashValue="nLlSqfDtAnin1Fo11CheIdUTfdkIJ7E4+MlmdIATVDCgB4tQZJ8qDmlHi7jgoJJSQzq+Nk4jXBzemqnKAJyTHg==" saltValue="ZN0gT1vEBjWjBy/FgHNN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1759692</v>
      </c>
      <c r="S5" s="669"/>
      <c r="T5" s="669"/>
      <c r="U5" s="669"/>
      <c r="V5" s="669"/>
      <c r="W5" s="669"/>
      <c r="X5" s="669"/>
      <c r="Y5" s="670"/>
      <c r="Z5" s="671">
        <v>29.9</v>
      </c>
      <c r="AA5" s="671"/>
      <c r="AB5" s="671"/>
      <c r="AC5" s="671"/>
      <c r="AD5" s="672">
        <v>1759692</v>
      </c>
      <c r="AE5" s="672"/>
      <c r="AF5" s="672"/>
      <c r="AG5" s="672"/>
      <c r="AH5" s="672"/>
      <c r="AI5" s="672"/>
      <c r="AJ5" s="672"/>
      <c r="AK5" s="672"/>
      <c r="AL5" s="673">
        <v>46.1</v>
      </c>
      <c r="AM5" s="674"/>
      <c r="AN5" s="674"/>
      <c r="AO5" s="675"/>
      <c r="AP5" s="665" t="s">
        <v>224</v>
      </c>
      <c r="AQ5" s="666"/>
      <c r="AR5" s="666"/>
      <c r="AS5" s="666"/>
      <c r="AT5" s="666"/>
      <c r="AU5" s="666"/>
      <c r="AV5" s="666"/>
      <c r="AW5" s="666"/>
      <c r="AX5" s="666"/>
      <c r="AY5" s="666"/>
      <c r="AZ5" s="666"/>
      <c r="BA5" s="666"/>
      <c r="BB5" s="666"/>
      <c r="BC5" s="666"/>
      <c r="BD5" s="666"/>
      <c r="BE5" s="666"/>
      <c r="BF5" s="667"/>
      <c r="BG5" s="679">
        <v>1722014</v>
      </c>
      <c r="BH5" s="680"/>
      <c r="BI5" s="680"/>
      <c r="BJ5" s="680"/>
      <c r="BK5" s="680"/>
      <c r="BL5" s="680"/>
      <c r="BM5" s="680"/>
      <c r="BN5" s="681"/>
      <c r="BO5" s="682">
        <v>97.9</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72342</v>
      </c>
      <c r="S6" s="680"/>
      <c r="T6" s="680"/>
      <c r="U6" s="680"/>
      <c r="V6" s="680"/>
      <c r="W6" s="680"/>
      <c r="X6" s="680"/>
      <c r="Y6" s="681"/>
      <c r="Z6" s="682">
        <v>1.2</v>
      </c>
      <c r="AA6" s="682"/>
      <c r="AB6" s="682"/>
      <c r="AC6" s="682"/>
      <c r="AD6" s="683">
        <v>72342</v>
      </c>
      <c r="AE6" s="683"/>
      <c r="AF6" s="683"/>
      <c r="AG6" s="683"/>
      <c r="AH6" s="683"/>
      <c r="AI6" s="683"/>
      <c r="AJ6" s="683"/>
      <c r="AK6" s="683"/>
      <c r="AL6" s="684">
        <v>1.9</v>
      </c>
      <c r="AM6" s="685"/>
      <c r="AN6" s="685"/>
      <c r="AO6" s="686"/>
      <c r="AP6" s="676" t="s">
        <v>230</v>
      </c>
      <c r="AQ6" s="677"/>
      <c r="AR6" s="677"/>
      <c r="AS6" s="677"/>
      <c r="AT6" s="677"/>
      <c r="AU6" s="677"/>
      <c r="AV6" s="677"/>
      <c r="AW6" s="677"/>
      <c r="AX6" s="677"/>
      <c r="AY6" s="677"/>
      <c r="AZ6" s="677"/>
      <c r="BA6" s="677"/>
      <c r="BB6" s="677"/>
      <c r="BC6" s="677"/>
      <c r="BD6" s="677"/>
      <c r="BE6" s="677"/>
      <c r="BF6" s="678"/>
      <c r="BG6" s="679">
        <v>1722014</v>
      </c>
      <c r="BH6" s="680"/>
      <c r="BI6" s="680"/>
      <c r="BJ6" s="680"/>
      <c r="BK6" s="680"/>
      <c r="BL6" s="680"/>
      <c r="BM6" s="680"/>
      <c r="BN6" s="681"/>
      <c r="BO6" s="682">
        <v>97.9</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111491</v>
      </c>
      <c r="CS6" s="680"/>
      <c r="CT6" s="680"/>
      <c r="CU6" s="680"/>
      <c r="CV6" s="680"/>
      <c r="CW6" s="680"/>
      <c r="CX6" s="680"/>
      <c r="CY6" s="681"/>
      <c r="CZ6" s="673">
        <v>2</v>
      </c>
      <c r="DA6" s="674"/>
      <c r="DB6" s="674"/>
      <c r="DC6" s="693"/>
      <c r="DD6" s="688" t="s">
        <v>231</v>
      </c>
      <c r="DE6" s="680"/>
      <c r="DF6" s="680"/>
      <c r="DG6" s="680"/>
      <c r="DH6" s="680"/>
      <c r="DI6" s="680"/>
      <c r="DJ6" s="680"/>
      <c r="DK6" s="680"/>
      <c r="DL6" s="680"/>
      <c r="DM6" s="680"/>
      <c r="DN6" s="680"/>
      <c r="DO6" s="680"/>
      <c r="DP6" s="681"/>
      <c r="DQ6" s="688">
        <v>111491</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1252</v>
      </c>
      <c r="S7" s="680"/>
      <c r="T7" s="680"/>
      <c r="U7" s="680"/>
      <c r="V7" s="680"/>
      <c r="W7" s="680"/>
      <c r="X7" s="680"/>
      <c r="Y7" s="681"/>
      <c r="Z7" s="682">
        <v>0</v>
      </c>
      <c r="AA7" s="682"/>
      <c r="AB7" s="682"/>
      <c r="AC7" s="682"/>
      <c r="AD7" s="683">
        <v>1252</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589469</v>
      </c>
      <c r="BH7" s="680"/>
      <c r="BI7" s="680"/>
      <c r="BJ7" s="680"/>
      <c r="BK7" s="680"/>
      <c r="BL7" s="680"/>
      <c r="BM7" s="680"/>
      <c r="BN7" s="681"/>
      <c r="BO7" s="682">
        <v>33.5</v>
      </c>
      <c r="BP7" s="682"/>
      <c r="BQ7" s="682"/>
      <c r="BR7" s="682"/>
      <c r="BS7" s="683" t="s">
        <v>225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899320</v>
      </c>
      <c r="CS7" s="680"/>
      <c r="CT7" s="680"/>
      <c r="CU7" s="680"/>
      <c r="CV7" s="680"/>
      <c r="CW7" s="680"/>
      <c r="CX7" s="680"/>
      <c r="CY7" s="681"/>
      <c r="CZ7" s="682">
        <v>15.9</v>
      </c>
      <c r="DA7" s="682"/>
      <c r="DB7" s="682"/>
      <c r="DC7" s="682"/>
      <c r="DD7" s="688">
        <v>17135</v>
      </c>
      <c r="DE7" s="680"/>
      <c r="DF7" s="680"/>
      <c r="DG7" s="680"/>
      <c r="DH7" s="680"/>
      <c r="DI7" s="680"/>
      <c r="DJ7" s="680"/>
      <c r="DK7" s="680"/>
      <c r="DL7" s="680"/>
      <c r="DM7" s="680"/>
      <c r="DN7" s="680"/>
      <c r="DO7" s="680"/>
      <c r="DP7" s="681"/>
      <c r="DQ7" s="688">
        <v>835699</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2625</v>
      </c>
      <c r="S8" s="680"/>
      <c r="T8" s="680"/>
      <c r="U8" s="680"/>
      <c r="V8" s="680"/>
      <c r="W8" s="680"/>
      <c r="X8" s="680"/>
      <c r="Y8" s="681"/>
      <c r="Z8" s="682">
        <v>0</v>
      </c>
      <c r="AA8" s="682"/>
      <c r="AB8" s="682"/>
      <c r="AC8" s="682"/>
      <c r="AD8" s="683">
        <v>2625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24045</v>
      </c>
      <c r="BH8" s="680"/>
      <c r="BI8" s="680"/>
      <c r="BJ8" s="680"/>
      <c r="BK8" s="680"/>
      <c r="BL8" s="680"/>
      <c r="BM8" s="680"/>
      <c r="BN8" s="681"/>
      <c r="BO8" s="682">
        <v>1.4</v>
      </c>
      <c r="BP8" s="682"/>
      <c r="BQ8" s="682"/>
      <c r="BR8" s="682"/>
      <c r="BS8" s="688" t="s">
        <v>231</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1482277</v>
      </c>
      <c r="CS8" s="680"/>
      <c r="CT8" s="680"/>
      <c r="CU8" s="680"/>
      <c r="CV8" s="680"/>
      <c r="CW8" s="680"/>
      <c r="CX8" s="680"/>
      <c r="CY8" s="681"/>
      <c r="CZ8" s="682">
        <v>26.2</v>
      </c>
      <c r="DA8" s="682"/>
      <c r="DB8" s="682"/>
      <c r="DC8" s="682"/>
      <c r="DD8" s="688">
        <v>42980</v>
      </c>
      <c r="DE8" s="680"/>
      <c r="DF8" s="680"/>
      <c r="DG8" s="680"/>
      <c r="DH8" s="680"/>
      <c r="DI8" s="680"/>
      <c r="DJ8" s="680"/>
      <c r="DK8" s="680"/>
      <c r="DL8" s="680"/>
      <c r="DM8" s="680"/>
      <c r="DN8" s="680"/>
      <c r="DO8" s="680"/>
      <c r="DP8" s="681"/>
      <c r="DQ8" s="688">
        <v>931197</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2252</v>
      </c>
      <c r="S9" s="680"/>
      <c r="T9" s="680"/>
      <c r="U9" s="680"/>
      <c r="V9" s="680"/>
      <c r="W9" s="680"/>
      <c r="X9" s="680"/>
      <c r="Y9" s="681"/>
      <c r="Z9" s="682">
        <v>0</v>
      </c>
      <c r="AA9" s="682"/>
      <c r="AB9" s="682"/>
      <c r="AC9" s="682"/>
      <c r="AD9" s="683">
        <v>2252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403728</v>
      </c>
      <c r="BH9" s="680"/>
      <c r="BI9" s="680"/>
      <c r="BJ9" s="680"/>
      <c r="BK9" s="680"/>
      <c r="BL9" s="680"/>
      <c r="BM9" s="680"/>
      <c r="BN9" s="681"/>
      <c r="BO9" s="682">
        <v>22.9</v>
      </c>
      <c r="BP9" s="682"/>
      <c r="BQ9" s="682"/>
      <c r="BR9" s="682"/>
      <c r="BS9" s="688" t="s">
        <v>231</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607547</v>
      </c>
      <c r="CS9" s="680"/>
      <c r="CT9" s="680"/>
      <c r="CU9" s="680"/>
      <c r="CV9" s="680"/>
      <c r="CW9" s="680"/>
      <c r="CX9" s="680"/>
      <c r="CY9" s="681"/>
      <c r="CZ9" s="682">
        <v>10.7</v>
      </c>
      <c r="DA9" s="682"/>
      <c r="DB9" s="682"/>
      <c r="DC9" s="682"/>
      <c r="DD9" s="688">
        <v>14638</v>
      </c>
      <c r="DE9" s="680"/>
      <c r="DF9" s="680"/>
      <c r="DG9" s="680"/>
      <c r="DH9" s="680"/>
      <c r="DI9" s="680"/>
      <c r="DJ9" s="680"/>
      <c r="DK9" s="680"/>
      <c r="DL9" s="680"/>
      <c r="DM9" s="680"/>
      <c r="DN9" s="680"/>
      <c r="DO9" s="680"/>
      <c r="DP9" s="681"/>
      <c r="DQ9" s="688">
        <v>588579</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225</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225</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44172</v>
      </c>
      <c r="BH10" s="680"/>
      <c r="BI10" s="680"/>
      <c r="BJ10" s="680"/>
      <c r="BK10" s="680"/>
      <c r="BL10" s="680"/>
      <c r="BM10" s="680"/>
      <c r="BN10" s="681"/>
      <c r="BO10" s="682">
        <v>2.5</v>
      </c>
      <c r="BP10" s="682"/>
      <c r="BQ10" s="682"/>
      <c r="BR10" s="682"/>
      <c r="BS10" s="688" t="s">
        <v>231</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28639</v>
      </c>
      <c r="CS10" s="680"/>
      <c r="CT10" s="680"/>
      <c r="CU10" s="680"/>
      <c r="CV10" s="680"/>
      <c r="CW10" s="680"/>
      <c r="CX10" s="680"/>
      <c r="CY10" s="681"/>
      <c r="CZ10" s="682">
        <v>0.5</v>
      </c>
      <c r="DA10" s="682"/>
      <c r="DB10" s="682"/>
      <c r="DC10" s="682"/>
      <c r="DD10" s="688" t="s">
        <v>231</v>
      </c>
      <c r="DE10" s="680"/>
      <c r="DF10" s="680"/>
      <c r="DG10" s="680"/>
      <c r="DH10" s="680"/>
      <c r="DI10" s="680"/>
      <c r="DJ10" s="680"/>
      <c r="DK10" s="680"/>
      <c r="DL10" s="680"/>
      <c r="DM10" s="680"/>
      <c r="DN10" s="680"/>
      <c r="DO10" s="680"/>
      <c r="DP10" s="681"/>
      <c r="DQ10" s="688">
        <v>18929</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225</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117524</v>
      </c>
      <c r="BH11" s="680"/>
      <c r="BI11" s="680"/>
      <c r="BJ11" s="680"/>
      <c r="BK11" s="680"/>
      <c r="BL11" s="680"/>
      <c r="BM11" s="680"/>
      <c r="BN11" s="681"/>
      <c r="BO11" s="682">
        <v>6.7</v>
      </c>
      <c r="BP11" s="682"/>
      <c r="BQ11" s="682"/>
      <c r="BR11" s="682"/>
      <c r="BS11" s="688" t="s">
        <v>231</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226151</v>
      </c>
      <c r="CS11" s="680"/>
      <c r="CT11" s="680"/>
      <c r="CU11" s="680"/>
      <c r="CV11" s="680"/>
      <c r="CW11" s="680"/>
      <c r="CX11" s="680"/>
      <c r="CY11" s="681"/>
      <c r="CZ11" s="682">
        <v>4</v>
      </c>
      <c r="DA11" s="682"/>
      <c r="DB11" s="682"/>
      <c r="DC11" s="682"/>
      <c r="DD11" s="688">
        <v>28228</v>
      </c>
      <c r="DE11" s="680"/>
      <c r="DF11" s="680"/>
      <c r="DG11" s="680"/>
      <c r="DH11" s="680"/>
      <c r="DI11" s="680"/>
      <c r="DJ11" s="680"/>
      <c r="DK11" s="680"/>
      <c r="DL11" s="680"/>
      <c r="DM11" s="680"/>
      <c r="DN11" s="680"/>
      <c r="DO11" s="680"/>
      <c r="DP11" s="681"/>
      <c r="DQ11" s="688">
        <v>138465</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232428</v>
      </c>
      <c r="S12" s="680"/>
      <c r="T12" s="680"/>
      <c r="U12" s="680"/>
      <c r="V12" s="680"/>
      <c r="W12" s="680"/>
      <c r="X12" s="680"/>
      <c r="Y12" s="681"/>
      <c r="Z12" s="682">
        <v>4</v>
      </c>
      <c r="AA12" s="682"/>
      <c r="AB12" s="682"/>
      <c r="AC12" s="682"/>
      <c r="AD12" s="683">
        <v>232428</v>
      </c>
      <c r="AE12" s="683"/>
      <c r="AF12" s="683"/>
      <c r="AG12" s="683"/>
      <c r="AH12" s="683"/>
      <c r="AI12" s="683"/>
      <c r="AJ12" s="683"/>
      <c r="AK12" s="683"/>
      <c r="AL12" s="684">
        <v>6.1</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991226</v>
      </c>
      <c r="BH12" s="680"/>
      <c r="BI12" s="680"/>
      <c r="BJ12" s="680"/>
      <c r="BK12" s="680"/>
      <c r="BL12" s="680"/>
      <c r="BM12" s="680"/>
      <c r="BN12" s="681"/>
      <c r="BO12" s="682">
        <v>56.3</v>
      </c>
      <c r="BP12" s="682"/>
      <c r="BQ12" s="682"/>
      <c r="BR12" s="682"/>
      <c r="BS12" s="688" t="s">
        <v>231</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230565</v>
      </c>
      <c r="CS12" s="680"/>
      <c r="CT12" s="680"/>
      <c r="CU12" s="680"/>
      <c r="CV12" s="680"/>
      <c r="CW12" s="680"/>
      <c r="CX12" s="680"/>
      <c r="CY12" s="681"/>
      <c r="CZ12" s="682">
        <v>4.0999999999999996</v>
      </c>
      <c r="DA12" s="682"/>
      <c r="DB12" s="682"/>
      <c r="DC12" s="682"/>
      <c r="DD12" s="688">
        <v>1203</v>
      </c>
      <c r="DE12" s="680"/>
      <c r="DF12" s="680"/>
      <c r="DG12" s="680"/>
      <c r="DH12" s="680"/>
      <c r="DI12" s="680"/>
      <c r="DJ12" s="680"/>
      <c r="DK12" s="680"/>
      <c r="DL12" s="680"/>
      <c r="DM12" s="680"/>
      <c r="DN12" s="680"/>
      <c r="DO12" s="680"/>
      <c r="DP12" s="681"/>
      <c r="DQ12" s="688">
        <v>155365</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11770</v>
      </c>
      <c r="S13" s="680"/>
      <c r="T13" s="680"/>
      <c r="U13" s="680"/>
      <c r="V13" s="680"/>
      <c r="W13" s="680"/>
      <c r="X13" s="680"/>
      <c r="Y13" s="681"/>
      <c r="Z13" s="682">
        <v>0.2</v>
      </c>
      <c r="AA13" s="682"/>
      <c r="AB13" s="682"/>
      <c r="AC13" s="682"/>
      <c r="AD13" s="683">
        <v>11770</v>
      </c>
      <c r="AE13" s="683"/>
      <c r="AF13" s="683"/>
      <c r="AG13" s="683"/>
      <c r="AH13" s="683"/>
      <c r="AI13" s="683"/>
      <c r="AJ13" s="683"/>
      <c r="AK13" s="683"/>
      <c r="AL13" s="684">
        <v>0.3</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987272</v>
      </c>
      <c r="BH13" s="680"/>
      <c r="BI13" s="680"/>
      <c r="BJ13" s="680"/>
      <c r="BK13" s="680"/>
      <c r="BL13" s="680"/>
      <c r="BM13" s="680"/>
      <c r="BN13" s="681"/>
      <c r="BO13" s="682">
        <v>56.1</v>
      </c>
      <c r="BP13" s="682"/>
      <c r="BQ13" s="682"/>
      <c r="BR13" s="682"/>
      <c r="BS13" s="688" t="s">
        <v>231</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498508</v>
      </c>
      <c r="CS13" s="680"/>
      <c r="CT13" s="680"/>
      <c r="CU13" s="680"/>
      <c r="CV13" s="680"/>
      <c r="CW13" s="680"/>
      <c r="CX13" s="680"/>
      <c r="CY13" s="681"/>
      <c r="CZ13" s="682">
        <v>8.8000000000000007</v>
      </c>
      <c r="DA13" s="682"/>
      <c r="DB13" s="682"/>
      <c r="DC13" s="682"/>
      <c r="DD13" s="688">
        <v>173135</v>
      </c>
      <c r="DE13" s="680"/>
      <c r="DF13" s="680"/>
      <c r="DG13" s="680"/>
      <c r="DH13" s="680"/>
      <c r="DI13" s="680"/>
      <c r="DJ13" s="680"/>
      <c r="DK13" s="680"/>
      <c r="DL13" s="680"/>
      <c r="DM13" s="680"/>
      <c r="DN13" s="680"/>
      <c r="DO13" s="680"/>
      <c r="DP13" s="681"/>
      <c r="DQ13" s="688">
        <v>367492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225</v>
      </c>
      <c r="S14" s="680"/>
      <c r="T14" s="680"/>
      <c r="U14" s="680"/>
      <c r="V14" s="680"/>
      <c r="W14" s="680"/>
      <c r="X14" s="680"/>
      <c r="Y14" s="681"/>
      <c r="Z14" s="682" t="s">
        <v>225</v>
      </c>
      <c r="AA14" s="682"/>
      <c r="AB14" s="682"/>
      <c r="AC14" s="682"/>
      <c r="AD14" s="683" t="s">
        <v>225</v>
      </c>
      <c r="AE14" s="683"/>
      <c r="AF14" s="683"/>
      <c r="AG14" s="683"/>
      <c r="AH14" s="683"/>
      <c r="AI14" s="683"/>
      <c r="AJ14" s="683"/>
      <c r="AK14" s="683"/>
      <c r="AL14" s="684" t="s">
        <v>231</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47496</v>
      </c>
      <c r="BH14" s="680"/>
      <c r="BI14" s="680"/>
      <c r="BJ14" s="680"/>
      <c r="BK14" s="680"/>
      <c r="BL14" s="680"/>
      <c r="BM14" s="680"/>
      <c r="BN14" s="681"/>
      <c r="BO14" s="682">
        <v>2.7</v>
      </c>
      <c r="BP14" s="682"/>
      <c r="BQ14" s="682"/>
      <c r="BR14" s="682"/>
      <c r="BS14" s="688" t="s">
        <v>225</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278946</v>
      </c>
      <c r="CS14" s="680"/>
      <c r="CT14" s="680"/>
      <c r="CU14" s="680"/>
      <c r="CV14" s="680"/>
      <c r="CW14" s="680"/>
      <c r="CX14" s="680"/>
      <c r="CY14" s="681"/>
      <c r="CZ14" s="682">
        <v>4.9000000000000004</v>
      </c>
      <c r="DA14" s="682"/>
      <c r="DB14" s="682"/>
      <c r="DC14" s="682"/>
      <c r="DD14" s="688">
        <v>55362</v>
      </c>
      <c r="DE14" s="680"/>
      <c r="DF14" s="680"/>
      <c r="DG14" s="680"/>
      <c r="DH14" s="680"/>
      <c r="DI14" s="680"/>
      <c r="DJ14" s="680"/>
      <c r="DK14" s="680"/>
      <c r="DL14" s="680"/>
      <c r="DM14" s="680"/>
      <c r="DN14" s="680"/>
      <c r="DO14" s="680"/>
      <c r="DP14" s="681"/>
      <c r="DQ14" s="688">
        <v>227296</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21519</v>
      </c>
      <c r="S15" s="680"/>
      <c r="T15" s="680"/>
      <c r="U15" s="680"/>
      <c r="V15" s="680"/>
      <c r="W15" s="680"/>
      <c r="X15" s="680"/>
      <c r="Y15" s="681"/>
      <c r="Z15" s="682">
        <v>0.4</v>
      </c>
      <c r="AA15" s="682"/>
      <c r="AB15" s="682"/>
      <c r="AC15" s="682"/>
      <c r="AD15" s="683">
        <v>21519</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93823</v>
      </c>
      <c r="BH15" s="680"/>
      <c r="BI15" s="680"/>
      <c r="BJ15" s="680"/>
      <c r="BK15" s="680"/>
      <c r="BL15" s="680"/>
      <c r="BM15" s="680"/>
      <c r="BN15" s="681"/>
      <c r="BO15" s="682">
        <v>5.3</v>
      </c>
      <c r="BP15" s="682"/>
      <c r="BQ15" s="682"/>
      <c r="BR15" s="682"/>
      <c r="BS15" s="688" t="s">
        <v>225</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834761</v>
      </c>
      <c r="CS15" s="680"/>
      <c r="CT15" s="680"/>
      <c r="CU15" s="680"/>
      <c r="CV15" s="680"/>
      <c r="CW15" s="680"/>
      <c r="CX15" s="680"/>
      <c r="CY15" s="681"/>
      <c r="CZ15" s="682">
        <v>14.7</v>
      </c>
      <c r="DA15" s="682"/>
      <c r="DB15" s="682"/>
      <c r="DC15" s="682"/>
      <c r="DD15" s="688">
        <v>26271</v>
      </c>
      <c r="DE15" s="680"/>
      <c r="DF15" s="680"/>
      <c r="DG15" s="680"/>
      <c r="DH15" s="680"/>
      <c r="DI15" s="680"/>
      <c r="DJ15" s="680"/>
      <c r="DK15" s="680"/>
      <c r="DL15" s="680"/>
      <c r="DM15" s="680"/>
      <c r="DN15" s="680"/>
      <c r="DO15" s="680"/>
      <c r="DP15" s="681"/>
      <c r="DQ15" s="688">
        <v>752193</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225</v>
      </c>
      <c r="S16" s="680"/>
      <c r="T16" s="680"/>
      <c r="U16" s="680"/>
      <c r="V16" s="680"/>
      <c r="W16" s="680"/>
      <c r="X16" s="680"/>
      <c r="Y16" s="681"/>
      <c r="Z16" s="682" t="s">
        <v>225</v>
      </c>
      <c r="AA16" s="682"/>
      <c r="AB16" s="682"/>
      <c r="AC16" s="682"/>
      <c r="AD16" s="683" t="s">
        <v>225</v>
      </c>
      <c r="AE16" s="683"/>
      <c r="AF16" s="683"/>
      <c r="AG16" s="683"/>
      <c r="AH16" s="683"/>
      <c r="AI16" s="683"/>
      <c r="AJ16" s="683"/>
      <c r="AK16" s="683"/>
      <c r="AL16" s="684" t="s">
        <v>225</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225</v>
      </c>
      <c r="BH16" s="680"/>
      <c r="BI16" s="680"/>
      <c r="BJ16" s="680"/>
      <c r="BK16" s="680"/>
      <c r="BL16" s="680"/>
      <c r="BM16" s="680"/>
      <c r="BN16" s="681"/>
      <c r="BO16" s="682" t="s">
        <v>231</v>
      </c>
      <c r="BP16" s="682"/>
      <c r="BQ16" s="682"/>
      <c r="BR16" s="682"/>
      <c r="BS16" s="688" t="s">
        <v>225</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14454</v>
      </c>
      <c r="CS16" s="680"/>
      <c r="CT16" s="680"/>
      <c r="CU16" s="680"/>
      <c r="CV16" s="680"/>
      <c r="CW16" s="680"/>
      <c r="CX16" s="680"/>
      <c r="CY16" s="681"/>
      <c r="CZ16" s="682">
        <v>0.3</v>
      </c>
      <c r="DA16" s="682"/>
      <c r="DB16" s="682"/>
      <c r="DC16" s="682"/>
      <c r="DD16" s="688" t="s">
        <v>231</v>
      </c>
      <c r="DE16" s="680"/>
      <c r="DF16" s="680"/>
      <c r="DG16" s="680"/>
      <c r="DH16" s="680"/>
      <c r="DI16" s="680"/>
      <c r="DJ16" s="680"/>
      <c r="DK16" s="680"/>
      <c r="DL16" s="680"/>
      <c r="DM16" s="680"/>
      <c r="DN16" s="680"/>
      <c r="DO16" s="680"/>
      <c r="DP16" s="681"/>
      <c r="DQ16" s="688">
        <v>13254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6337</v>
      </c>
      <c r="S17" s="680"/>
      <c r="T17" s="680"/>
      <c r="U17" s="680"/>
      <c r="V17" s="680"/>
      <c r="W17" s="680"/>
      <c r="X17" s="680"/>
      <c r="Y17" s="681"/>
      <c r="Z17" s="682">
        <v>0.1</v>
      </c>
      <c r="AA17" s="682"/>
      <c r="AB17" s="682"/>
      <c r="AC17" s="682"/>
      <c r="AD17" s="683">
        <v>6337</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225</v>
      </c>
      <c r="BH17" s="680"/>
      <c r="BI17" s="680"/>
      <c r="BJ17" s="680"/>
      <c r="BK17" s="680"/>
      <c r="BL17" s="680"/>
      <c r="BM17" s="680"/>
      <c r="BN17" s="681"/>
      <c r="BO17" s="682" t="s">
        <v>225</v>
      </c>
      <c r="BP17" s="682"/>
      <c r="BQ17" s="682"/>
      <c r="BR17" s="682"/>
      <c r="BS17" s="688" t="s">
        <v>225</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450254</v>
      </c>
      <c r="CS17" s="680"/>
      <c r="CT17" s="680"/>
      <c r="CU17" s="680"/>
      <c r="CV17" s="680"/>
      <c r="CW17" s="680"/>
      <c r="CX17" s="680"/>
      <c r="CY17" s="681"/>
      <c r="CZ17" s="682">
        <v>8</v>
      </c>
      <c r="DA17" s="682"/>
      <c r="DB17" s="682"/>
      <c r="DC17" s="682"/>
      <c r="DD17" s="688" t="s">
        <v>231</v>
      </c>
      <c r="DE17" s="680"/>
      <c r="DF17" s="680"/>
      <c r="DG17" s="680"/>
      <c r="DH17" s="680"/>
      <c r="DI17" s="680"/>
      <c r="DJ17" s="680"/>
      <c r="DK17" s="680"/>
      <c r="DL17" s="680"/>
      <c r="DM17" s="680"/>
      <c r="DN17" s="680"/>
      <c r="DO17" s="680"/>
      <c r="DP17" s="681"/>
      <c r="DQ17" s="688">
        <v>442094</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1937627</v>
      </c>
      <c r="S18" s="680"/>
      <c r="T18" s="680"/>
      <c r="U18" s="680"/>
      <c r="V18" s="680"/>
      <c r="W18" s="680"/>
      <c r="X18" s="680"/>
      <c r="Y18" s="681"/>
      <c r="Z18" s="682">
        <v>32.9</v>
      </c>
      <c r="AA18" s="682"/>
      <c r="AB18" s="682"/>
      <c r="AC18" s="682"/>
      <c r="AD18" s="683">
        <v>1695707</v>
      </c>
      <c r="AE18" s="683"/>
      <c r="AF18" s="683"/>
      <c r="AG18" s="683"/>
      <c r="AH18" s="683"/>
      <c r="AI18" s="683"/>
      <c r="AJ18" s="683"/>
      <c r="AK18" s="683"/>
      <c r="AL18" s="684">
        <v>44.5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225</v>
      </c>
      <c r="BP18" s="682"/>
      <c r="BQ18" s="682"/>
      <c r="BR18" s="682"/>
      <c r="BS18" s="688" t="s">
        <v>231</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225</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1695707</v>
      </c>
      <c r="S19" s="680"/>
      <c r="T19" s="680"/>
      <c r="U19" s="680"/>
      <c r="V19" s="680"/>
      <c r="W19" s="680"/>
      <c r="X19" s="680"/>
      <c r="Y19" s="681"/>
      <c r="Z19" s="682">
        <v>28.8</v>
      </c>
      <c r="AA19" s="682"/>
      <c r="AB19" s="682"/>
      <c r="AC19" s="682"/>
      <c r="AD19" s="683">
        <v>1695707</v>
      </c>
      <c r="AE19" s="683"/>
      <c r="AF19" s="683"/>
      <c r="AG19" s="683"/>
      <c r="AH19" s="683"/>
      <c r="AI19" s="683"/>
      <c r="AJ19" s="683"/>
      <c r="AK19" s="683"/>
      <c r="AL19" s="684">
        <v>44.5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37678</v>
      </c>
      <c r="BH19" s="680"/>
      <c r="BI19" s="680"/>
      <c r="BJ19" s="680"/>
      <c r="BK19" s="680"/>
      <c r="BL19" s="680"/>
      <c r="BM19" s="680"/>
      <c r="BN19" s="681"/>
      <c r="BO19" s="682">
        <v>2.1</v>
      </c>
      <c r="BP19" s="682"/>
      <c r="BQ19" s="682"/>
      <c r="BR19" s="682"/>
      <c r="BS19" s="688" t="s">
        <v>231</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225</v>
      </c>
      <c r="CS19" s="680"/>
      <c r="CT19" s="680"/>
      <c r="CU19" s="680"/>
      <c r="CV19" s="680"/>
      <c r="CW19" s="680"/>
      <c r="CX19" s="680"/>
      <c r="CY19" s="681"/>
      <c r="CZ19" s="682" t="s">
        <v>231</v>
      </c>
      <c r="DA19" s="682"/>
      <c r="DB19" s="682"/>
      <c r="DC19" s="682"/>
      <c r="DD19" s="688" t="s">
        <v>225</v>
      </c>
      <c r="DE19" s="680"/>
      <c r="DF19" s="680"/>
      <c r="DG19" s="680"/>
      <c r="DH19" s="680"/>
      <c r="DI19" s="680"/>
      <c r="DJ19" s="680"/>
      <c r="DK19" s="680"/>
      <c r="DL19" s="680"/>
      <c r="DM19" s="680"/>
      <c r="DN19" s="680"/>
      <c r="DO19" s="680"/>
      <c r="DP19" s="681"/>
      <c r="DQ19" s="688" t="s">
        <v>225</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206088</v>
      </c>
      <c r="S20" s="680"/>
      <c r="T20" s="680"/>
      <c r="U20" s="680"/>
      <c r="V20" s="680"/>
      <c r="W20" s="680"/>
      <c r="X20" s="680"/>
      <c r="Y20" s="681"/>
      <c r="Z20" s="682">
        <v>3.5</v>
      </c>
      <c r="AA20" s="682"/>
      <c r="AB20" s="682"/>
      <c r="AC20" s="682"/>
      <c r="AD20" s="683" t="s">
        <v>231</v>
      </c>
      <c r="AE20" s="683"/>
      <c r="AF20" s="683"/>
      <c r="AG20" s="683"/>
      <c r="AH20" s="683"/>
      <c r="AI20" s="683"/>
      <c r="AJ20" s="683"/>
      <c r="AK20" s="683"/>
      <c r="AL20" s="684" t="s">
        <v>231</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37678</v>
      </c>
      <c r="BH20" s="680"/>
      <c r="BI20" s="680"/>
      <c r="BJ20" s="680"/>
      <c r="BK20" s="680"/>
      <c r="BL20" s="680"/>
      <c r="BM20" s="680"/>
      <c r="BN20" s="681"/>
      <c r="BO20" s="682">
        <v>2.1</v>
      </c>
      <c r="BP20" s="682"/>
      <c r="BQ20" s="682"/>
      <c r="BR20" s="682"/>
      <c r="BS20" s="688" t="s">
        <v>225</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5662913</v>
      </c>
      <c r="CS20" s="680"/>
      <c r="CT20" s="680"/>
      <c r="CU20" s="680"/>
      <c r="CV20" s="680"/>
      <c r="CW20" s="680"/>
      <c r="CX20" s="680"/>
      <c r="CY20" s="681"/>
      <c r="CZ20" s="682">
        <v>100</v>
      </c>
      <c r="DA20" s="682"/>
      <c r="DB20" s="682"/>
      <c r="DC20" s="682"/>
      <c r="DD20" s="688">
        <v>358952</v>
      </c>
      <c r="DE20" s="680"/>
      <c r="DF20" s="680"/>
      <c r="DG20" s="680"/>
      <c r="DH20" s="680"/>
      <c r="DI20" s="680"/>
      <c r="DJ20" s="680"/>
      <c r="DK20" s="680"/>
      <c r="DL20" s="680"/>
      <c r="DM20" s="680"/>
      <c r="DN20" s="680"/>
      <c r="DO20" s="680"/>
      <c r="DP20" s="681"/>
      <c r="DQ20" s="688">
        <v>4582054</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35832</v>
      </c>
      <c r="S21" s="680"/>
      <c r="T21" s="680"/>
      <c r="U21" s="680"/>
      <c r="V21" s="680"/>
      <c r="W21" s="680"/>
      <c r="X21" s="680"/>
      <c r="Y21" s="681"/>
      <c r="Z21" s="682">
        <v>0.6</v>
      </c>
      <c r="AA21" s="682"/>
      <c r="AB21" s="682"/>
      <c r="AC21" s="682"/>
      <c r="AD21" s="683" t="s">
        <v>231</v>
      </c>
      <c r="AE21" s="683"/>
      <c r="AF21" s="683"/>
      <c r="AG21" s="683"/>
      <c r="AH21" s="683"/>
      <c r="AI21" s="683"/>
      <c r="AJ21" s="683"/>
      <c r="AK21" s="683"/>
      <c r="AL21" s="684" t="s">
        <v>231</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37678</v>
      </c>
      <c r="BH21" s="680"/>
      <c r="BI21" s="680"/>
      <c r="BJ21" s="680"/>
      <c r="BK21" s="680"/>
      <c r="BL21" s="680"/>
      <c r="BM21" s="680"/>
      <c r="BN21" s="681"/>
      <c r="BO21" s="682">
        <v>2.1</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4047844</v>
      </c>
      <c r="S22" s="680"/>
      <c r="T22" s="680"/>
      <c r="U22" s="680"/>
      <c r="V22" s="680"/>
      <c r="W22" s="680"/>
      <c r="X22" s="680"/>
      <c r="Y22" s="681"/>
      <c r="Z22" s="682">
        <v>68.8</v>
      </c>
      <c r="AA22" s="682"/>
      <c r="AB22" s="682"/>
      <c r="AC22" s="682"/>
      <c r="AD22" s="683">
        <v>3805924</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1356</v>
      </c>
      <c r="S23" s="680"/>
      <c r="T23" s="680"/>
      <c r="U23" s="680"/>
      <c r="V23" s="680"/>
      <c r="W23" s="680"/>
      <c r="X23" s="680"/>
      <c r="Y23" s="681"/>
      <c r="Z23" s="682">
        <v>0</v>
      </c>
      <c r="AA23" s="682"/>
      <c r="AB23" s="682"/>
      <c r="AC23" s="682"/>
      <c r="AD23" s="683">
        <v>1356</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225</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1448</v>
      </c>
      <c r="S24" s="680"/>
      <c r="T24" s="680"/>
      <c r="U24" s="680"/>
      <c r="V24" s="680"/>
      <c r="W24" s="680"/>
      <c r="X24" s="680"/>
      <c r="Y24" s="681"/>
      <c r="Z24" s="682">
        <v>0</v>
      </c>
      <c r="AA24" s="682"/>
      <c r="AB24" s="682"/>
      <c r="AC24" s="682"/>
      <c r="AD24" s="683" t="s">
        <v>231</v>
      </c>
      <c r="AE24" s="683"/>
      <c r="AF24" s="683"/>
      <c r="AG24" s="683"/>
      <c r="AH24" s="683"/>
      <c r="AI24" s="683"/>
      <c r="AJ24" s="683"/>
      <c r="AK24" s="683"/>
      <c r="AL24" s="684" t="s">
        <v>231</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225</v>
      </c>
      <c r="BH24" s="680"/>
      <c r="BI24" s="680"/>
      <c r="BJ24" s="680"/>
      <c r="BK24" s="680"/>
      <c r="BL24" s="680"/>
      <c r="BM24" s="680"/>
      <c r="BN24" s="681"/>
      <c r="BO24" s="682" t="s">
        <v>225</v>
      </c>
      <c r="BP24" s="682"/>
      <c r="BQ24" s="682"/>
      <c r="BR24" s="682"/>
      <c r="BS24" s="688" t="s">
        <v>225</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2321764</v>
      </c>
      <c r="CS24" s="669"/>
      <c r="CT24" s="669"/>
      <c r="CU24" s="669"/>
      <c r="CV24" s="669"/>
      <c r="CW24" s="669"/>
      <c r="CX24" s="669"/>
      <c r="CY24" s="670"/>
      <c r="CZ24" s="673">
        <v>41</v>
      </c>
      <c r="DA24" s="674"/>
      <c r="DB24" s="674"/>
      <c r="DC24" s="693"/>
      <c r="DD24" s="712">
        <v>1863579</v>
      </c>
      <c r="DE24" s="669"/>
      <c r="DF24" s="669"/>
      <c r="DG24" s="669"/>
      <c r="DH24" s="669"/>
      <c r="DI24" s="669"/>
      <c r="DJ24" s="669"/>
      <c r="DK24" s="670"/>
      <c r="DL24" s="712">
        <v>1795408</v>
      </c>
      <c r="DM24" s="669"/>
      <c r="DN24" s="669"/>
      <c r="DO24" s="669"/>
      <c r="DP24" s="669"/>
      <c r="DQ24" s="669"/>
      <c r="DR24" s="669"/>
      <c r="DS24" s="669"/>
      <c r="DT24" s="669"/>
      <c r="DU24" s="669"/>
      <c r="DV24" s="670"/>
      <c r="DW24" s="673">
        <v>44.5</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99467</v>
      </c>
      <c r="S25" s="680"/>
      <c r="T25" s="680"/>
      <c r="U25" s="680"/>
      <c r="V25" s="680"/>
      <c r="W25" s="680"/>
      <c r="X25" s="680"/>
      <c r="Y25" s="681"/>
      <c r="Z25" s="682">
        <v>1.7</v>
      </c>
      <c r="AA25" s="682"/>
      <c r="AB25" s="682"/>
      <c r="AC25" s="682"/>
      <c r="AD25" s="683">
        <v>5767</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1265548</v>
      </c>
      <c r="CS25" s="715"/>
      <c r="CT25" s="715"/>
      <c r="CU25" s="715"/>
      <c r="CV25" s="715"/>
      <c r="CW25" s="715"/>
      <c r="CX25" s="715"/>
      <c r="CY25" s="716"/>
      <c r="CZ25" s="684">
        <v>22.3</v>
      </c>
      <c r="DA25" s="713"/>
      <c r="DB25" s="713"/>
      <c r="DC25" s="717"/>
      <c r="DD25" s="688">
        <v>1184154</v>
      </c>
      <c r="DE25" s="715"/>
      <c r="DF25" s="715"/>
      <c r="DG25" s="715"/>
      <c r="DH25" s="715"/>
      <c r="DI25" s="715"/>
      <c r="DJ25" s="715"/>
      <c r="DK25" s="716"/>
      <c r="DL25" s="688">
        <v>1167532</v>
      </c>
      <c r="DM25" s="715"/>
      <c r="DN25" s="715"/>
      <c r="DO25" s="715"/>
      <c r="DP25" s="715"/>
      <c r="DQ25" s="715"/>
      <c r="DR25" s="715"/>
      <c r="DS25" s="715"/>
      <c r="DT25" s="715"/>
      <c r="DU25" s="715"/>
      <c r="DV25" s="716"/>
      <c r="DW25" s="684">
        <v>28.9</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16362</v>
      </c>
      <c r="S26" s="680"/>
      <c r="T26" s="680"/>
      <c r="U26" s="680"/>
      <c r="V26" s="680"/>
      <c r="W26" s="680"/>
      <c r="X26" s="680"/>
      <c r="Y26" s="681"/>
      <c r="Z26" s="682">
        <v>0.3</v>
      </c>
      <c r="AA26" s="682"/>
      <c r="AB26" s="682"/>
      <c r="AC26" s="682"/>
      <c r="AD26" s="683" t="s">
        <v>225</v>
      </c>
      <c r="AE26" s="683"/>
      <c r="AF26" s="683"/>
      <c r="AG26" s="683"/>
      <c r="AH26" s="683"/>
      <c r="AI26" s="683"/>
      <c r="AJ26" s="683"/>
      <c r="AK26" s="683"/>
      <c r="AL26" s="684" t="s">
        <v>231</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225</v>
      </c>
      <c r="BP26" s="682"/>
      <c r="BQ26" s="682"/>
      <c r="BR26" s="682"/>
      <c r="BS26" s="688" t="s">
        <v>225</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821624</v>
      </c>
      <c r="CS26" s="680"/>
      <c r="CT26" s="680"/>
      <c r="CU26" s="680"/>
      <c r="CV26" s="680"/>
      <c r="CW26" s="680"/>
      <c r="CX26" s="680"/>
      <c r="CY26" s="681"/>
      <c r="CZ26" s="684">
        <v>14.5</v>
      </c>
      <c r="DA26" s="713"/>
      <c r="DB26" s="713"/>
      <c r="DC26" s="717"/>
      <c r="DD26" s="688">
        <v>752250</v>
      </c>
      <c r="DE26" s="680"/>
      <c r="DF26" s="680"/>
      <c r="DG26" s="680"/>
      <c r="DH26" s="680"/>
      <c r="DI26" s="680"/>
      <c r="DJ26" s="680"/>
      <c r="DK26" s="681"/>
      <c r="DL26" s="688" t="s">
        <v>231</v>
      </c>
      <c r="DM26" s="680"/>
      <c r="DN26" s="680"/>
      <c r="DO26" s="680"/>
      <c r="DP26" s="680"/>
      <c r="DQ26" s="680"/>
      <c r="DR26" s="680"/>
      <c r="DS26" s="680"/>
      <c r="DT26" s="680"/>
      <c r="DU26" s="680"/>
      <c r="DV26" s="681"/>
      <c r="DW26" s="684" t="s">
        <v>225</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387740</v>
      </c>
      <c r="S27" s="680"/>
      <c r="T27" s="680"/>
      <c r="U27" s="680"/>
      <c r="V27" s="680"/>
      <c r="W27" s="680"/>
      <c r="X27" s="680"/>
      <c r="Y27" s="681"/>
      <c r="Z27" s="682">
        <v>6.6</v>
      </c>
      <c r="AA27" s="682"/>
      <c r="AB27" s="682"/>
      <c r="AC27" s="682"/>
      <c r="AD27" s="683" t="s">
        <v>225</v>
      </c>
      <c r="AE27" s="683"/>
      <c r="AF27" s="683"/>
      <c r="AG27" s="683"/>
      <c r="AH27" s="683"/>
      <c r="AI27" s="683"/>
      <c r="AJ27" s="683"/>
      <c r="AK27" s="683"/>
      <c r="AL27" s="684" t="s">
        <v>231</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1759692</v>
      </c>
      <c r="BH27" s="680"/>
      <c r="BI27" s="680"/>
      <c r="BJ27" s="680"/>
      <c r="BK27" s="680"/>
      <c r="BL27" s="680"/>
      <c r="BM27" s="680"/>
      <c r="BN27" s="681"/>
      <c r="BO27" s="682">
        <v>100</v>
      </c>
      <c r="BP27" s="682"/>
      <c r="BQ27" s="682"/>
      <c r="BR27" s="682"/>
      <c r="BS27" s="688" t="s">
        <v>225</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605962</v>
      </c>
      <c r="CS27" s="715"/>
      <c r="CT27" s="715"/>
      <c r="CU27" s="715"/>
      <c r="CV27" s="715"/>
      <c r="CW27" s="715"/>
      <c r="CX27" s="715"/>
      <c r="CY27" s="716"/>
      <c r="CZ27" s="684">
        <v>10.7</v>
      </c>
      <c r="DA27" s="713"/>
      <c r="DB27" s="713"/>
      <c r="DC27" s="717"/>
      <c r="DD27" s="688">
        <v>237331</v>
      </c>
      <c r="DE27" s="715"/>
      <c r="DF27" s="715"/>
      <c r="DG27" s="715"/>
      <c r="DH27" s="715"/>
      <c r="DI27" s="715"/>
      <c r="DJ27" s="715"/>
      <c r="DK27" s="716"/>
      <c r="DL27" s="688">
        <v>185782</v>
      </c>
      <c r="DM27" s="715"/>
      <c r="DN27" s="715"/>
      <c r="DO27" s="715"/>
      <c r="DP27" s="715"/>
      <c r="DQ27" s="715"/>
      <c r="DR27" s="715"/>
      <c r="DS27" s="715"/>
      <c r="DT27" s="715"/>
      <c r="DU27" s="715"/>
      <c r="DV27" s="716"/>
      <c r="DW27" s="684">
        <v>4.5999999999999996</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450254</v>
      </c>
      <c r="CS28" s="680"/>
      <c r="CT28" s="680"/>
      <c r="CU28" s="680"/>
      <c r="CV28" s="680"/>
      <c r="CW28" s="680"/>
      <c r="CX28" s="680"/>
      <c r="CY28" s="681"/>
      <c r="CZ28" s="684">
        <v>8</v>
      </c>
      <c r="DA28" s="713"/>
      <c r="DB28" s="713"/>
      <c r="DC28" s="717"/>
      <c r="DD28" s="688">
        <v>442094</v>
      </c>
      <c r="DE28" s="680"/>
      <c r="DF28" s="680"/>
      <c r="DG28" s="680"/>
      <c r="DH28" s="680"/>
      <c r="DI28" s="680"/>
      <c r="DJ28" s="680"/>
      <c r="DK28" s="681"/>
      <c r="DL28" s="688">
        <v>442094</v>
      </c>
      <c r="DM28" s="680"/>
      <c r="DN28" s="680"/>
      <c r="DO28" s="680"/>
      <c r="DP28" s="680"/>
      <c r="DQ28" s="680"/>
      <c r="DR28" s="680"/>
      <c r="DS28" s="680"/>
      <c r="DT28" s="680"/>
      <c r="DU28" s="680"/>
      <c r="DV28" s="681"/>
      <c r="DW28" s="684">
        <v>11</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306866</v>
      </c>
      <c r="S29" s="680"/>
      <c r="T29" s="680"/>
      <c r="U29" s="680"/>
      <c r="V29" s="680"/>
      <c r="W29" s="680"/>
      <c r="X29" s="680"/>
      <c r="Y29" s="681"/>
      <c r="Z29" s="682">
        <v>5.2</v>
      </c>
      <c r="AA29" s="682"/>
      <c r="AB29" s="682"/>
      <c r="AC29" s="682"/>
      <c r="AD29" s="683" t="s">
        <v>225</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450254</v>
      </c>
      <c r="CS29" s="715"/>
      <c r="CT29" s="715"/>
      <c r="CU29" s="715"/>
      <c r="CV29" s="715"/>
      <c r="CW29" s="715"/>
      <c r="CX29" s="715"/>
      <c r="CY29" s="716"/>
      <c r="CZ29" s="684">
        <v>8</v>
      </c>
      <c r="DA29" s="713"/>
      <c r="DB29" s="713"/>
      <c r="DC29" s="717"/>
      <c r="DD29" s="688">
        <v>442094</v>
      </c>
      <c r="DE29" s="715"/>
      <c r="DF29" s="715"/>
      <c r="DG29" s="715"/>
      <c r="DH29" s="715"/>
      <c r="DI29" s="715"/>
      <c r="DJ29" s="715"/>
      <c r="DK29" s="716"/>
      <c r="DL29" s="688">
        <v>442094</v>
      </c>
      <c r="DM29" s="715"/>
      <c r="DN29" s="715"/>
      <c r="DO29" s="715"/>
      <c r="DP29" s="715"/>
      <c r="DQ29" s="715"/>
      <c r="DR29" s="715"/>
      <c r="DS29" s="715"/>
      <c r="DT29" s="715"/>
      <c r="DU29" s="715"/>
      <c r="DV29" s="716"/>
      <c r="DW29" s="684">
        <v>11</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628</v>
      </c>
      <c r="S30" s="680"/>
      <c r="T30" s="680"/>
      <c r="U30" s="680"/>
      <c r="V30" s="680"/>
      <c r="W30" s="680"/>
      <c r="X30" s="680"/>
      <c r="Y30" s="681"/>
      <c r="Z30" s="682">
        <v>0</v>
      </c>
      <c r="AA30" s="682"/>
      <c r="AB30" s="682"/>
      <c r="AC30" s="682"/>
      <c r="AD30" s="683">
        <v>411</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98.4</v>
      </c>
      <c r="BH30" s="740"/>
      <c r="BI30" s="740"/>
      <c r="BJ30" s="740"/>
      <c r="BK30" s="740"/>
      <c r="BL30" s="740"/>
      <c r="BM30" s="674">
        <v>94.3</v>
      </c>
      <c r="BN30" s="740"/>
      <c r="BO30" s="740"/>
      <c r="BP30" s="740"/>
      <c r="BQ30" s="741"/>
      <c r="BR30" s="739">
        <v>98.1</v>
      </c>
      <c r="BS30" s="740"/>
      <c r="BT30" s="740"/>
      <c r="BU30" s="740"/>
      <c r="BV30" s="740"/>
      <c r="BW30" s="740"/>
      <c r="BX30" s="674">
        <v>92.8</v>
      </c>
      <c r="BY30" s="740"/>
      <c r="BZ30" s="740"/>
      <c r="CA30" s="740"/>
      <c r="CB30" s="741"/>
      <c r="CD30" s="744"/>
      <c r="CE30" s="745"/>
      <c r="CF30" s="694" t="s">
        <v>309</v>
      </c>
      <c r="CG30" s="695"/>
      <c r="CH30" s="695"/>
      <c r="CI30" s="695"/>
      <c r="CJ30" s="695"/>
      <c r="CK30" s="695"/>
      <c r="CL30" s="695"/>
      <c r="CM30" s="695"/>
      <c r="CN30" s="695"/>
      <c r="CO30" s="695"/>
      <c r="CP30" s="695"/>
      <c r="CQ30" s="696"/>
      <c r="CR30" s="679">
        <v>422027</v>
      </c>
      <c r="CS30" s="680"/>
      <c r="CT30" s="680"/>
      <c r="CU30" s="680"/>
      <c r="CV30" s="680"/>
      <c r="CW30" s="680"/>
      <c r="CX30" s="680"/>
      <c r="CY30" s="681"/>
      <c r="CZ30" s="684">
        <v>7.5</v>
      </c>
      <c r="DA30" s="713"/>
      <c r="DB30" s="713"/>
      <c r="DC30" s="717"/>
      <c r="DD30" s="688">
        <v>413867</v>
      </c>
      <c r="DE30" s="680"/>
      <c r="DF30" s="680"/>
      <c r="DG30" s="680"/>
      <c r="DH30" s="680"/>
      <c r="DI30" s="680"/>
      <c r="DJ30" s="680"/>
      <c r="DK30" s="681"/>
      <c r="DL30" s="688">
        <v>413867</v>
      </c>
      <c r="DM30" s="680"/>
      <c r="DN30" s="680"/>
      <c r="DO30" s="680"/>
      <c r="DP30" s="680"/>
      <c r="DQ30" s="680"/>
      <c r="DR30" s="680"/>
      <c r="DS30" s="680"/>
      <c r="DT30" s="680"/>
      <c r="DU30" s="680"/>
      <c r="DV30" s="681"/>
      <c r="DW30" s="684">
        <v>10.3</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119287</v>
      </c>
      <c r="S31" s="680"/>
      <c r="T31" s="680"/>
      <c r="U31" s="680"/>
      <c r="V31" s="680"/>
      <c r="W31" s="680"/>
      <c r="X31" s="680"/>
      <c r="Y31" s="681"/>
      <c r="Z31" s="682">
        <v>2</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96.7</v>
      </c>
      <c r="BN31" s="737"/>
      <c r="BO31" s="737"/>
      <c r="BP31" s="737"/>
      <c r="BQ31" s="738"/>
      <c r="BR31" s="736">
        <v>99</v>
      </c>
      <c r="BS31" s="715"/>
      <c r="BT31" s="715"/>
      <c r="BU31" s="715"/>
      <c r="BV31" s="715"/>
      <c r="BW31" s="715"/>
      <c r="BX31" s="685">
        <v>96.6</v>
      </c>
      <c r="BY31" s="737"/>
      <c r="BZ31" s="737"/>
      <c r="CA31" s="737"/>
      <c r="CB31" s="738"/>
      <c r="CD31" s="744"/>
      <c r="CE31" s="745"/>
      <c r="CF31" s="694" t="s">
        <v>313</v>
      </c>
      <c r="CG31" s="695"/>
      <c r="CH31" s="695"/>
      <c r="CI31" s="695"/>
      <c r="CJ31" s="695"/>
      <c r="CK31" s="695"/>
      <c r="CL31" s="695"/>
      <c r="CM31" s="695"/>
      <c r="CN31" s="695"/>
      <c r="CO31" s="695"/>
      <c r="CP31" s="695"/>
      <c r="CQ31" s="696"/>
      <c r="CR31" s="679">
        <v>28227</v>
      </c>
      <c r="CS31" s="715"/>
      <c r="CT31" s="715"/>
      <c r="CU31" s="715"/>
      <c r="CV31" s="715"/>
      <c r="CW31" s="715"/>
      <c r="CX31" s="715"/>
      <c r="CY31" s="716"/>
      <c r="CZ31" s="684">
        <v>0.5</v>
      </c>
      <c r="DA31" s="713"/>
      <c r="DB31" s="713"/>
      <c r="DC31" s="717"/>
      <c r="DD31" s="688">
        <v>28227</v>
      </c>
      <c r="DE31" s="715"/>
      <c r="DF31" s="715"/>
      <c r="DG31" s="715"/>
      <c r="DH31" s="715"/>
      <c r="DI31" s="715"/>
      <c r="DJ31" s="715"/>
      <c r="DK31" s="716"/>
      <c r="DL31" s="688">
        <v>28227</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299708</v>
      </c>
      <c r="S32" s="680"/>
      <c r="T32" s="680"/>
      <c r="U32" s="680"/>
      <c r="V32" s="680"/>
      <c r="W32" s="680"/>
      <c r="X32" s="680"/>
      <c r="Y32" s="681"/>
      <c r="Z32" s="682">
        <v>5.0999999999999996</v>
      </c>
      <c r="AA32" s="682"/>
      <c r="AB32" s="682"/>
      <c r="AC32" s="682"/>
      <c r="AD32" s="683" t="s">
        <v>231</v>
      </c>
      <c r="AE32" s="683"/>
      <c r="AF32" s="683"/>
      <c r="AG32" s="683"/>
      <c r="AH32" s="683"/>
      <c r="AI32" s="683"/>
      <c r="AJ32" s="683"/>
      <c r="AK32" s="683"/>
      <c r="AL32" s="684" t="s">
        <v>225</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v>
      </c>
      <c r="BH32" s="749"/>
      <c r="BI32" s="749"/>
      <c r="BJ32" s="749"/>
      <c r="BK32" s="749"/>
      <c r="BL32" s="749"/>
      <c r="BM32" s="750">
        <v>92.2</v>
      </c>
      <c r="BN32" s="749"/>
      <c r="BO32" s="749"/>
      <c r="BP32" s="749"/>
      <c r="BQ32" s="751"/>
      <c r="BR32" s="748">
        <v>97.5</v>
      </c>
      <c r="BS32" s="749"/>
      <c r="BT32" s="749"/>
      <c r="BU32" s="749"/>
      <c r="BV32" s="749"/>
      <c r="BW32" s="749"/>
      <c r="BX32" s="750">
        <v>90</v>
      </c>
      <c r="BY32" s="749"/>
      <c r="BZ32" s="749"/>
      <c r="CA32" s="749"/>
      <c r="CB32" s="751"/>
      <c r="CD32" s="746"/>
      <c r="CE32" s="747"/>
      <c r="CF32" s="694" t="s">
        <v>316</v>
      </c>
      <c r="CG32" s="695"/>
      <c r="CH32" s="695"/>
      <c r="CI32" s="695"/>
      <c r="CJ32" s="695"/>
      <c r="CK32" s="695"/>
      <c r="CL32" s="695"/>
      <c r="CM32" s="695"/>
      <c r="CN32" s="695"/>
      <c r="CO32" s="695"/>
      <c r="CP32" s="695"/>
      <c r="CQ32" s="696"/>
      <c r="CR32" s="679" t="s">
        <v>231</v>
      </c>
      <c r="CS32" s="680"/>
      <c r="CT32" s="680"/>
      <c r="CU32" s="680"/>
      <c r="CV32" s="680"/>
      <c r="CW32" s="680"/>
      <c r="CX32" s="680"/>
      <c r="CY32" s="681"/>
      <c r="CZ32" s="684" t="s">
        <v>231</v>
      </c>
      <c r="DA32" s="713"/>
      <c r="DB32" s="713"/>
      <c r="DC32" s="717"/>
      <c r="DD32" s="688" t="s">
        <v>231</v>
      </c>
      <c r="DE32" s="680"/>
      <c r="DF32" s="680"/>
      <c r="DG32" s="680"/>
      <c r="DH32" s="680"/>
      <c r="DI32" s="680"/>
      <c r="DJ32" s="680"/>
      <c r="DK32" s="681"/>
      <c r="DL32" s="688" t="s">
        <v>225</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102488</v>
      </c>
      <c r="S33" s="680"/>
      <c r="T33" s="680"/>
      <c r="U33" s="680"/>
      <c r="V33" s="680"/>
      <c r="W33" s="680"/>
      <c r="X33" s="680"/>
      <c r="Y33" s="681"/>
      <c r="Z33" s="682">
        <v>1.7</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2967743</v>
      </c>
      <c r="CS33" s="715"/>
      <c r="CT33" s="715"/>
      <c r="CU33" s="715"/>
      <c r="CV33" s="715"/>
      <c r="CW33" s="715"/>
      <c r="CX33" s="715"/>
      <c r="CY33" s="716"/>
      <c r="CZ33" s="684">
        <v>52.4</v>
      </c>
      <c r="DA33" s="713"/>
      <c r="DB33" s="713"/>
      <c r="DC33" s="717"/>
      <c r="DD33" s="688">
        <v>2554910</v>
      </c>
      <c r="DE33" s="715"/>
      <c r="DF33" s="715"/>
      <c r="DG33" s="715"/>
      <c r="DH33" s="715"/>
      <c r="DI33" s="715"/>
      <c r="DJ33" s="715"/>
      <c r="DK33" s="716"/>
      <c r="DL33" s="688">
        <v>1878957</v>
      </c>
      <c r="DM33" s="715"/>
      <c r="DN33" s="715"/>
      <c r="DO33" s="715"/>
      <c r="DP33" s="715"/>
      <c r="DQ33" s="715"/>
      <c r="DR33" s="715"/>
      <c r="DS33" s="715"/>
      <c r="DT33" s="715"/>
      <c r="DU33" s="715"/>
      <c r="DV33" s="716"/>
      <c r="DW33" s="684">
        <v>46.5</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154199</v>
      </c>
      <c r="S34" s="680"/>
      <c r="T34" s="680"/>
      <c r="U34" s="680"/>
      <c r="V34" s="680"/>
      <c r="W34" s="680"/>
      <c r="X34" s="680"/>
      <c r="Y34" s="681"/>
      <c r="Z34" s="682">
        <v>2.6</v>
      </c>
      <c r="AA34" s="682"/>
      <c r="AB34" s="682"/>
      <c r="AC34" s="682"/>
      <c r="AD34" s="683">
        <v>33</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1054707</v>
      </c>
      <c r="CS34" s="680"/>
      <c r="CT34" s="680"/>
      <c r="CU34" s="680"/>
      <c r="CV34" s="680"/>
      <c r="CW34" s="680"/>
      <c r="CX34" s="680"/>
      <c r="CY34" s="681"/>
      <c r="CZ34" s="684">
        <v>18.600000000000001</v>
      </c>
      <c r="DA34" s="713"/>
      <c r="DB34" s="713"/>
      <c r="DC34" s="717"/>
      <c r="DD34" s="688">
        <v>859555</v>
      </c>
      <c r="DE34" s="680"/>
      <c r="DF34" s="680"/>
      <c r="DG34" s="680"/>
      <c r="DH34" s="680"/>
      <c r="DI34" s="680"/>
      <c r="DJ34" s="680"/>
      <c r="DK34" s="681"/>
      <c r="DL34" s="688">
        <v>529044</v>
      </c>
      <c r="DM34" s="680"/>
      <c r="DN34" s="680"/>
      <c r="DO34" s="680"/>
      <c r="DP34" s="680"/>
      <c r="DQ34" s="680"/>
      <c r="DR34" s="680"/>
      <c r="DS34" s="680"/>
      <c r="DT34" s="680"/>
      <c r="DU34" s="680"/>
      <c r="DV34" s="681"/>
      <c r="DW34" s="684">
        <v>13.1</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346468</v>
      </c>
      <c r="S35" s="680"/>
      <c r="T35" s="680"/>
      <c r="U35" s="680"/>
      <c r="V35" s="680"/>
      <c r="W35" s="680"/>
      <c r="X35" s="680"/>
      <c r="Y35" s="681"/>
      <c r="Z35" s="682">
        <v>5.9</v>
      </c>
      <c r="AA35" s="682"/>
      <c r="AB35" s="682"/>
      <c r="AC35" s="682"/>
      <c r="AD35" s="683" t="s">
        <v>231</v>
      </c>
      <c r="AE35" s="683"/>
      <c r="AF35" s="683"/>
      <c r="AG35" s="683"/>
      <c r="AH35" s="683"/>
      <c r="AI35" s="683"/>
      <c r="AJ35" s="683"/>
      <c r="AK35" s="683"/>
      <c r="AL35" s="684" t="s">
        <v>225</v>
      </c>
      <c r="AM35" s="685"/>
      <c r="AN35" s="685"/>
      <c r="AO35" s="686"/>
      <c r="AP35" s="234"/>
      <c r="AQ35" s="752" t="s">
        <v>324</v>
      </c>
      <c r="AR35" s="753"/>
      <c r="AS35" s="753"/>
      <c r="AT35" s="753"/>
      <c r="AU35" s="753"/>
      <c r="AV35" s="753"/>
      <c r="AW35" s="753"/>
      <c r="AX35" s="753"/>
      <c r="AY35" s="754"/>
      <c r="AZ35" s="668">
        <v>958158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103672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151317</v>
      </c>
      <c r="CS35" s="715"/>
      <c r="CT35" s="715"/>
      <c r="CU35" s="715"/>
      <c r="CV35" s="715"/>
      <c r="CW35" s="715"/>
      <c r="CX35" s="715"/>
      <c r="CY35" s="716"/>
      <c r="CZ35" s="684">
        <v>2.7</v>
      </c>
      <c r="DA35" s="713"/>
      <c r="DB35" s="713"/>
      <c r="DC35" s="717"/>
      <c r="DD35" s="688">
        <v>136311</v>
      </c>
      <c r="DE35" s="715"/>
      <c r="DF35" s="715"/>
      <c r="DG35" s="715"/>
      <c r="DH35" s="715"/>
      <c r="DI35" s="715"/>
      <c r="DJ35" s="715"/>
      <c r="DK35" s="716"/>
      <c r="DL35" s="688">
        <v>136311</v>
      </c>
      <c r="DM35" s="715"/>
      <c r="DN35" s="715"/>
      <c r="DO35" s="715"/>
      <c r="DP35" s="715"/>
      <c r="DQ35" s="715"/>
      <c r="DR35" s="715"/>
      <c r="DS35" s="715"/>
      <c r="DT35" s="715"/>
      <c r="DU35" s="715"/>
      <c r="DV35" s="716"/>
      <c r="DW35" s="684">
        <v>3.4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225</v>
      </c>
      <c r="S36" s="680"/>
      <c r="T36" s="680"/>
      <c r="U36" s="680"/>
      <c r="V36" s="680"/>
      <c r="W36" s="680"/>
      <c r="X36" s="680"/>
      <c r="Y36" s="681"/>
      <c r="Z36" s="682" t="s">
        <v>225</v>
      </c>
      <c r="AA36" s="682"/>
      <c r="AB36" s="682"/>
      <c r="AC36" s="682"/>
      <c r="AD36" s="683" t="s">
        <v>231</v>
      </c>
      <c r="AE36" s="683"/>
      <c r="AF36" s="683"/>
      <c r="AG36" s="683"/>
      <c r="AH36" s="683"/>
      <c r="AI36" s="683"/>
      <c r="AJ36" s="683"/>
      <c r="AK36" s="683"/>
      <c r="AL36" s="684" t="s">
        <v>225</v>
      </c>
      <c r="AM36" s="685"/>
      <c r="AN36" s="685"/>
      <c r="AO36" s="686"/>
      <c r="AQ36" s="756" t="s">
        <v>328</v>
      </c>
      <c r="AR36" s="757"/>
      <c r="AS36" s="757"/>
      <c r="AT36" s="757"/>
      <c r="AU36" s="757"/>
      <c r="AV36" s="757"/>
      <c r="AW36" s="757"/>
      <c r="AX36" s="757"/>
      <c r="AY36" s="758"/>
      <c r="AZ36" s="679">
        <v>213954</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91079</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794050</v>
      </c>
      <c r="CS36" s="680"/>
      <c r="CT36" s="680"/>
      <c r="CU36" s="680"/>
      <c r="CV36" s="680"/>
      <c r="CW36" s="680"/>
      <c r="CX36" s="680"/>
      <c r="CY36" s="681"/>
      <c r="CZ36" s="684">
        <v>14</v>
      </c>
      <c r="DA36" s="713"/>
      <c r="DB36" s="713"/>
      <c r="DC36" s="717"/>
      <c r="DD36" s="688">
        <v>729835</v>
      </c>
      <c r="DE36" s="680"/>
      <c r="DF36" s="680"/>
      <c r="DG36" s="680"/>
      <c r="DH36" s="680"/>
      <c r="DI36" s="680"/>
      <c r="DJ36" s="680"/>
      <c r="DK36" s="681"/>
      <c r="DL36" s="688">
        <v>566548</v>
      </c>
      <c r="DM36" s="680"/>
      <c r="DN36" s="680"/>
      <c r="DO36" s="680"/>
      <c r="DP36" s="680"/>
      <c r="DQ36" s="680"/>
      <c r="DR36" s="680"/>
      <c r="DS36" s="680"/>
      <c r="DT36" s="680"/>
      <c r="DU36" s="680"/>
      <c r="DV36" s="681"/>
      <c r="DW36" s="684">
        <v>14</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223368</v>
      </c>
      <c r="S37" s="680"/>
      <c r="T37" s="680"/>
      <c r="U37" s="680"/>
      <c r="V37" s="680"/>
      <c r="W37" s="680"/>
      <c r="X37" s="680"/>
      <c r="Y37" s="681"/>
      <c r="Z37" s="682">
        <v>3.8</v>
      </c>
      <c r="AA37" s="682"/>
      <c r="AB37" s="682"/>
      <c r="AC37" s="682"/>
      <c r="AD37" s="683" t="s">
        <v>231</v>
      </c>
      <c r="AE37" s="683"/>
      <c r="AF37" s="683"/>
      <c r="AG37" s="683"/>
      <c r="AH37" s="683"/>
      <c r="AI37" s="683"/>
      <c r="AJ37" s="683"/>
      <c r="AK37" s="683"/>
      <c r="AL37" s="684" t="s">
        <v>225</v>
      </c>
      <c r="AM37" s="685"/>
      <c r="AN37" s="685"/>
      <c r="AO37" s="686"/>
      <c r="AQ37" s="756" t="s">
        <v>332</v>
      </c>
      <c r="AR37" s="757"/>
      <c r="AS37" s="757"/>
      <c r="AT37" s="757"/>
      <c r="AU37" s="757"/>
      <c r="AV37" s="757"/>
      <c r="AW37" s="757"/>
      <c r="AX37" s="757"/>
      <c r="AY37" s="758"/>
      <c r="AZ37" s="679">
        <v>183928</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1743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305683</v>
      </c>
      <c r="CS37" s="715"/>
      <c r="CT37" s="715"/>
      <c r="CU37" s="715"/>
      <c r="CV37" s="715"/>
      <c r="CW37" s="715"/>
      <c r="CX37" s="715"/>
      <c r="CY37" s="716"/>
      <c r="CZ37" s="684">
        <v>5.4</v>
      </c>
      <c r="DA37" s="713"/>
      <c r="DB37" s="713"/>
      <c r="DC37" s="717"/>
      <c r="DD37" s="688">
        <v>301204</v>
      </c>
      <c r="DE37" s="715"/>
      <c r="DF37" s="715"/>
      <c r="DG37" s="715"/>
      <c r="DH37" s="715"/>
      <c r="DI37" s="715"/>
      <c r="DJ37" s="715"/>
      <c r="DK37" s="716"/>
      <c r="DL37" s="688">
        <v>254102</v>
      </c>
      <c r="DM37" s="715"/>
      <c r="DN37" s="715"/>
      <c r="DO37" s="715"/>
      <c r="DP37" s="715"/>
      <c r="DQ37" s="715"/>
      <c r="DR37" s="715"/>
      <c r="DS37" s="715"/>
      <c r="DT37" s="715"/>
      <c r="DU37" s="715"/>
      <c r="DV37" s="716"/>
      <c r="DW37" s="684">
        <v>6.3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5883861</v>
      </c>
      <c r="S38" s="760"/>
      <c r="T38" s="760"/>
      <c r="U38" s="760"/>
      <c r="V38" s="760"/>
      <c r="W38" s="760"/>
      <c r="X38" s="760"/>
      <c r="Y38" s="761"/>
      <c r="Z38" s="762">
        <v>100</v>
      </c>
      <c r="AA38" s="762"/>
      <c r="AB38" s="762"/>
      <c r="AC38" s="762"/>
      <c r="AD38" s="763">
        <v>3813491</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60980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2952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683224</v>
      </c>
      <c r="CS38" s="680"/>
      <c r="CT38" s="680"/>
      <c r="CU38" s="680"/>
      <c r="CV38" s="680"/>
      <c r="CW38" s="680"/>
      <c r="CX38" s="680"/>
      <c r="CY38" s="681"/>
      <c r="CZ38" s="684">
        <v>12.1</v>
      </c>
      <c r="DA38" s="713"/>
      <c r="DB38" s="713"/>
      <c r="DC38" s="717"/>
      <c r="DD38" s="688">
        <v>593938</v>
      </c>
      <c r="DE38" s="680"/>
      <c r="DF38" s="680"/>
      <c r="DG38" s="680"/>
      <c r="DH38" s="680"/>
      <c r="DI38" s="680"/>
      <c r="DJ38" s="680"/>
      <c r="DK38" s="681"/>
      <c r="DL38" s="688">
        <v>569541</v>
      </c>
      <c r="DM38" s="680"/>
      <c r="DN38" s="680"/>
      <c r="DO38" s="680"/>
      <c r="DP38" s="680"/>
      <c r="DQ38" s="680"/>
      <c r="DR38" s="680"/>
      <c r="DS38" s="680"/>
      <c r="DT38" s="680"/>
      <c r="DU38" s="680"/>
      <c r="DV38" s="681"/>
      <c r="DW38" s="684">
        <v>14.1</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225</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157932</v>
      </c>
      <c r="CS39" s="715"/>
      <c r="CT39" s="715"/>
      <c r="CU39" s="715"/>
      <c r="CV39" s="715"/>
      <c r="CW39" s="715"/>
      <c r="CX39" s="715"/>
      <c r="CY39" s="716"/>
      <c r="CZ39" s="684">
        <v>2.8</v>
      </c>
      <c r="DA39" s="713"/>
      <c r="DB39" s="713"/>
      <c r="DC39" s="717"/>
      <c r="DD39" s="688">
        <v>157758</v>
      </c>
      <c r="DE39" s="715"/>
      <c r="DF39" s="715"/>
      <c r="DG39" s="715"/>
      <c r="DH39" s="715"/>
      <c r="DI39" s="715"/>
      <c r="DJ39" s="715"/>
      <c r="DK39" s="716"/>
      <c r="DL39" s="688" t="s">
        <v>225</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125209</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231</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126513</v>
      </c>
      <c r="CS40" s="680"/>
      <c r="CT40" s="680"/>
      <c r="CU40" s="680"/>
      <c r="CV40" s="680"/>
      <c r="CW40" s="680"/>
      <c r="CX40" s="680"/>
      <c r="CY40" s="681"/>
      <c r="CZ40" s="684">
        <v>2.2000000000000002</v>
      </c>
      <c r="DA40" s="713"/>
      <c r="DB40" s="713"/>
      <c r="DC40" s="717"/>
      <c r="DD40" s="688">
        <v>77513</v>
      </c>
      <c r="DE40" s="680"/>
      <c r="DF40" s="680"/>
      <c r="DG40" s="680"/>
      <c r="DH40" s="680"/>
      <c r="DI40" s="680"/>
      <c r="DJ40" s="680"/>
      <c r="DK40" s="681"/>
      <c r="DL40" s="688">
        <v>77513</v>
      </c>
      <c r="DM40" s="680"/>
      <c r="DN40" s="680"/>
      <c r="DO40" s="680"/>
      <c r="DP40" s="680"/>
      <c r="DQ40" s="680"/>
      <c r="DR40" s="680"/>
      <c r="DS40" s="680"/>
      <c r="DT40" s="680"/>
      <c r="DU40" s="680"/>
      <c r="DV40" s="681"/>
      <c r="DW40" s="684">
        <v>1.9</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374087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225</v>
      </c>
      <c r="CS41" s="715"/>
      <c r="CT41" s="715"/>
      <c r="CU41" s="715"/>
      <c r="CV41" s="715"/>
      <c r="CW41" s="715"/>
      <c r="CX41" s="715"/>
      <c r="CY41" s="716"/>
      <c r="CZ41" s="684" t="s">
        <v>225</v>
      </c>
      <c r="DA41" s="713"/>
      <c r="DB41" s="713"/>
      <c r="DC41" s="717"/>
      <c r="DD41" s="688" t="s">
        <v>225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373406</v>
      </c>
      <c r="CS42" s="680"/>
      <c r="CT42" s="680"/>
      <c r="CU42" s="680"/>
      <c r="CV42" s="680"/>
      <c r="CW42" s="680"/>
      <c r="CX42" s="680"/>
      <c r="CY42" s="681"/>
      <c r="CZ42" s="684">
        <v>6.6</v>
      </c>
      <c r="DA42" s="685"/>
      <c r="DB42" s="685"/>
      <c r="DC42" s="780"/>
      <c r="DD42" s="688">
        <v>163565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16886</v>
      </c>
      <c r="CS43" s="715"/>
      <c r="CT43" s="715"/>
      <c r="CU43" s="715"/>
      <c r="CV43" s="715"/>
      <c r="CW43" s="715"/>
      <c r="CX43" s="715"/>
      <c r="CY43" s="716"/>
      <c r="CZ43" s="684">
        <v>0.3</v>
      </c>
      <c r="DA43" s="713"/>
      <c r="DB43" s="713"/>
      <c r="DC43" s="717"/>
      <c r="DD43" s="688">
        <v>16886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358952</v>
      </c>
      <c r="CS44" s="680"/>
      <c r="CT44" s="680"/>
      <c r="CU44" s="680"/>
      <c r="CV44" s="680"/>
      <c r="CW44" s="680"/>
      <c r="CX44" s="680"/>
      <c r="CY44" s="681"/>
      <c r="CZ44" s="684">
        <v>6.3</v>
      </c>
      <c r="DA44" s="685"/>
      <c r="DB44" s="685"/>
      <c r="DC44" s="780"/>
      <c r="DD44" s="688">
        <v>150311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156262</v>
      </c>
      <c r="CS45" s="715"/>
      <c r="CT45" s="715"/>
      <c r="CU45" s="715"/>
      <c r="CV45" s="715"/>
      <c r="CW45" s="715"/>
      <c r="CX45" s="715"/>
      <c r="CY45" s="716"/>
      <c r="CZ45" s="684">
        <v>2.8</v>
      </c>
      <c r="DA45" s="713"/>
      <c r="DB45" s="713"/>
      <c r="DC45" s="717"/>
      <c r="DD45" s="688">
        <v>68322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202690</v>
      </c>
      <c r="CS46" s="680"/>
      <c r="CT46" s="680"/>
      <c r="CU46" s="680"/>
      <c r="CV46" s="680"/>
      <c r="CW46" s="680"/>
      <c r="CX46" s="680"/>
      <c r="CY46" s="681"/>
      <c r="CZ46" s="684">
        <v>3.6</v>
      </c>
      <c r="DA46" s="685"/>
      <c r="DB46" s="685"/>
      <c r="DC46" s="780"/>
      <c r="DD46" s="688">
        <v>81989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14454</v>
      </c>
      <c r="CS47" s="715"/>
      <c r="CT47" s="715"/>
      <c r="CU47" s="715"/>
      <c r="CV47" s="715"/>
      <c r="CW47" s="715"/>
      <c r="CX47" s="715"/>
      <c r="CY47" s="716"/>
      <c r="CZ47" s="684">
        <v>0.3</v>
      </c>
      <c r="DA47" s="713"/>
      <c r="DB47" s="713"/>
      <c r="DC47" s="717"/>
      <c r="DD47" s="688">
        <v>13254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225</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5662913</v>
      </c>
      <c r="CS49" s="749"/>
      <c r="CT49" s="749"/>
      <c r="CU49" s="749"/>
      <c r="CV49" s="749"/>
      <c r="CW49" s="749"/>
      <c r="CX49" s="749"/>
      <c r="CY49" s="781"/>
      <c r="CZ49" s="764">
        <v>100</v>
      </c>
      <c r="DA49" s="782"/>
      <c r="DB49" s="782"/>
      <c r="DC49" s="783"/>
      <c r="DD49" s="784">
        <v>4582054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CdXDZC9oM+0wZnC5BZzuCCMBRFD/bubya26BpfbL3j7o1rjMc1JRdHJRackD9hvNcTyEiMzexKk0B7v9QkxQ==" saltValue="6X5dE1oUix2TBIMwTqGN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5884</v>
      </c>
      <c r="R7" s="815"/>
      <c r="S7" s="815"/>
      <c r="T7" s="815"/>
      <c r="U7" s="815"/>
      <c r="V7" s="815">
        <v>5663</v>
      </c>
      <c r="W7" s="815"/>
      <c r="X7" s="815"/>
      <c r="Y7" s="815"/>
      <c r="Z7" s="815"/>
      <c r="AA7" s="815">
        <v>221</v>
      </c>
      <c r="AB7" s="815"/>
      <c r="AC7" s="815"/>
      <c r="AD7" s="815"/>
      <c r="AE7" s="816"/>
      <c r="AF7" s="817">
        <v>148</v>
      </c>
      <c r="AG7" s="818"/>
      <c r="AH7" s="818"/>
      <c r="AI7" s="818"/>
      <c r="AJ7" s="819"/>
      <c r="AK7" s="854">
        <v>300</v>
      </c>
      <c r="AL7" s="855"/>
      <c r="AM7" s="855"/>
      <c r="AN7" s="855"/>
      <c r="AO7" s="855"/>
      <c r="AP7" s="855">
        <v>4256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5884</v>
      </c>
      <c r="R23" s="874"/>
      <c r="S23" s="874"/>
      <c r="T23" s="874"/>
      <c r="U23" s="874"/>
      <c r="V23" s="874">
        <v>5663</v>
      </c>
      <c r="W23" s="874"/>
      <c r="X23" s="874"/>
      <c r="Y23" s="874"/>
      <c r="Z23" s="874"/>
      <c r="AA23" s="874">
        <v>221</v>
      </c>
      <c r="AB23" s="874"/>
      <c r="AC23" s="874"/>
      <c r="AD23" s="874"/>
      <c r="AE23" s="875"/>
      <c r="AF23" s="876">
        <v>148</v>
      </c>
      <c r="AG23" s="874"/>
      <c r="AH23" s="874"/>
      <c r="AI23" s="874"/>
      <c r="AJ23" s="877"/>
      <c r="AK23" s="878"/>
      <c r="AL23" s="879"/>
      <c r="AM23" s="879"/>
      <c r="AN23" s="879"/>
      <c r="AO23" s="879"/>
      <c r="AP23" s="874">
        <v>4256</v>
      </c>
      <c r="AQ23" s="874"/>
      <c r="AR23" s="874"/>
      <c r="AS23" s="874"/>
      <c r="AT23" s="874"/>
      <c r="AU23" s="880"/>
      <c r="AV23" s="880"/>
      <c r="AW23" s="880"/>
      <c r="AX23" s="880"/>
      <c r="AY23" s="881"/>
      <c r="AZ23" s="889" t="s">
        <v>225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1405</v>
      </c>
      <c r="R28" s="903"/>
      <c r="S28" s="903"/>
      <c r="T28" s="903"/>
      <c r="U28" s="903"/>
      <c r="V28" s="903">
        <v>1302</v>
      </c>
      <c r="W28" s="903"/>
      <c r="X28" s="903"/>
      <c r="Y28" s="903"/>
      <c r="Z28" s="903"/>
      <c r="AA28" s="903">
        <v>104</v>
      </c>
      <c r="AB28" s="903"/>
      <c r="AC28" s="903"/>
      <c r="AD28" s="903"/>
      <c r="AE28" s="904"/>
      <c r="AF28" s="905">
        <v>104</v>
      </c>
      <c r="AG28" s="903"/>
      <c r="AH28" s="903"/>
      <c r="AI28" s="903"/>
      <c r="AJ28" s="906"/>
      <c r="AK28" s="907">
        <v>112</v>
      </c>
      <c r="AL28" s="898"/>
      <c r="AM28" s="898"/>
      <c r="AN28" s="898"/>
      <c r="AO28" s="898"/>
      <c r="AP28" s="898" t="s">
        <v>564</v>
      </c>
      <c r="AQ28" s="898"/>
      <c r="AR28" s="898"/>
      <c r="AS28" s="898"/>
      <c r="AT28" s="898"/>
      <c r="AU28" s="898" t="s">
        <v>564</v>
      </c>
      <c r="AV28" s="898"/>
      <c r="AW28" s="898"/>
      <c r="AX28" s="898"/>
      <c r="AY28" s="898"/>
      <c r="AZ28" s="899" t="s">
        <v>564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1035</v>
      </c>
      <c r="R29" s="839"/>
      <c r="S29" s="839"/>
      <c r="T29" s="839"/>
      <c r="U29" s="839"/>
      <c r="V29" s="839">
        <v>1007</v>
      </c>
      <c r="W29" s="839"/>
      <c r="X29" s="839"/>
      <c r="Y29" s="839"/>
      <c r="Z29" s="839"/>
      <c r="AA29" s="839">
        <v>28</v>
      </c>
      <c r="AB29" s="839"/>
      <c r="AC29" s="839"/>
      <c r="AD29" s="839"/>
      <c r="AE29" s="840"/>
      <c r="AF29" s="841">
        <v>28</v>
      </c>
      <c r="AG29" s="842"/>
      <c r="AH29" s="842"/>
      <c r="AI29" s="842"/>
      <c r="AJ29" s="843"/>
      <c r="AK29" s="910">
        <v>166</v>
      </c>
      <c r="AL29" s="911"/>
      <c r="AM29" s="911"/>
      <c r="AN29" s="911"/>
      <c r="AO29" s="911"/>
      <c r="AP29" s="911" t="s">
        <v>564</v>
      </c>
      <c r="AQ29" s="911"/>
      <c r="AR29" s="911"/>
      <c r="AS29" s="911"/>
      <c r="AT29" s="911"/>
      <c r="AU29" s="911" t="s">
        <v>564</v>
      </c>
      <c r="AV29" s="911"/>
      <c r="AW29" s="911"/>
      <c r="AX29" s="911"/>
      <c r="AY29" s="911"/>
      <c r="AZ29" s="912" t="s">
        <v>564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127</v>
      </c>
      <c r="R30" s="839"/>
      <c r="S30" s="839"/>
      <c r="T30" s="839"/>
      <c r="U30" s="839"/>
      <c r="V30" s="839">
        <v>127</v>
      </c>
      <c r="W30" s="839"/>
      <c r="X30" s="839"/>
      <c r="Y30" s="839"/>
      <c r="Z30" s="839"/>
      <c r="AA30" s="839">
        <v>0</v>
      </c>
      <c r="AB30" s="839"/>
      <c r="AC30" s="839"/>
      <c r="AD30" s="839"/>
      <c r="AE30" s="840"/>
      <c r="AF30" s="841">
        <v>0</v>
      </c>
      <c r="AG30" s="842"/>
      <c r="AH30" s="842"/>
      <c r="AI30" s="842"/>
      <c r="AJ30" s="843"/>
      <c r="AK30" s="910">
        <v>44</v>
      </c>
      <c r="AL30" s="911"/>
      <c r="AM30" s="911"/>
      <c r="AN30" s="911"/>
      <c r="AO30" s="911"/>
      <c r="AP30" s="911" t="s">
        <v>564</v>
      </c>
      <c r="AQ30" s="911"/>
      <c r="AR30" s="911"/>
      <c r="AS30" s="911"/>
      <c r="AT30" s="911"/>
      <c r="AU30" s="911" t="s">
        <v>564</v>
      </c>
      <c r="AV30" s="911"/>
      <c r="AW30" s="911"/>
      <c r="AX30" s="911"/>
      <c r="AY30" s="911"/>
      <c r="AZ30" s="912" t="s">
        <v>564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370</v>
      </c>
      <c r="R31" s="839"/>
      <c r="S31" s="839"/>
      <c r="T31" s="839"/>
      <c r="U31" s="839"/>
      <c r="V31" s="839">
        <v>406</v>
      </c>
      <c r="W31" s="839"/>
      <c r="X31" s="839"/>
      <c r="Y31" s="839"/>
      <c r="Z31" s="839"/>
      <c r="AA31" s="839">
        <v>-36</v>
      </c>
      <c r="AB31" s="839"/>
      <c r="AC31" s="839"/>
      <c r="AD31" s="839"/>
      <c r="AE31" s="840"/>
      <c r="AF31" s="841">
        <v>242</v>
      </c>
      <c r="AG31" s="842"/>
      <c r="AH31" s="842"/>
      <c r="AI31" s="842"/>
      <c r="AJ31" s="843"/>
      <c r="AK31" s="910">
        <v>128</v>
      </c>
      <c r="AL31" s="911"/>
      <c r="AM31" s="911"/>
      <c r="AN31" s="911"/>
      <c r="AO31" s="911"/>
      <c r="AP31" s="911">
        <v>30</v>
      </c>
      <c r="AQ31" s="911"/>
      <c r="AR31" s="911"/>
      <c r="AS31" s="911"/>
      <c r="AT31" s="911"/>
      <c r="AU31" s="911">
        <v>20</v>
      </c>
      <c r="AV31" s="911"/>
      <c r="AW31" s="911"/>
      <c r="AX31" s="911"/>
      <c r="AY31" s="911"/>
      <c r="AZ31" s="912" t="s">
        <v>564</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469</v>
      </c>
      <c r="R32" s="839"/>
      <c r="S32" s="839"/>
      <c r="T32" s="839"/>
      <c r="U32" s="839"/>
      <c r="V32" s="839">
        <v>422</v>
      </c>
      <c r="W32" s="839"/>
      <c r="X32" s="839"/>
      <c r="Y32" s="839"/>
      <c r="Z32" s="839"/>
      <c r="AA32" s="839">
        <v>47</v>
      </c>
      <c r="AB32" s="839"/>
      <c r="AC32" s="839"/>
      <c r="AD32" s="839"/>
      <c r="AE32" s="840"/>
      <c r="AF32" s="841">
        <v>624</v>
      </c>
      <c r="AG32" s="842"/>
      <c r="AH32" s="842"/>
      <c r="AI32" s="842"/>
      <c r="AJ32" s="843"/>
      <c r="AK32" s="910">
        <v>61</v>
      </c>
      <c r="AL32" s="911"/>
      <c r="AM32" s="911"/>
      <c r="AN32" s="911"/>
      <c r="AO32" s="911"/>
      <c r="AP32" s="911">
        <v>1068</v>
      </c>
      <c r="AQ32" s="911"/>
      <c r="AR32" s="911"/>
      <c r="AS32" s="911"/>
      <c r="AT32" s="911"/>
      <c r="AU32" s="911">
        <v>178</v>
      </c>
      <c r="AV32" s="911"/>
      <c r="AW32" s="911"/>
      <c r="AX32" s="911"/>
      <c r="AY32" s="911"/>
      <c r="AZ32" s="912" t="s">
        <v>564</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429</v>
      </c>
      <c r="R33" s="839"/>
      <c r="S33" s="839"/>
      <c r="T33" s="839"/>
      <c r="U33" s="839"/>
      <c r="V33" s="839">
        <v>421</v>
      </c>
      <c r="W33" s="839"/>
      <c r="X33" s="839"/>
      <c r="Y33" s="839"/>
      <c r="Z33" s="839"/>
      <c r="AA33" s="839">
        <v>7</v>
      </c>
      <c r="AB33" s="839"/>
      <c r="AC33" s="839"/>
      <c r="AD33" s="839"/>
      <c r="AE33" s="840"/>
      <c r="AF33" s="841">
        <v>7</v>
      </c>
      <c r="AG33" s="842"/>
      <c r="AH33" s="842"/>
      <c r="AI33" s="842"/>
      <c r="AJ33" s="843"/>
      <c r="AK33" s="910">
        <v>184</v>
      </c>
      <c r="AL33" s="911"/>
      <c r="AM33" s="911"/>
      <c r="AN33" s="911"/>
      <c r="AO33" s="911"/>
      <c r="AP33" s="911">
        <v>2456</v>
      </c>
      <c r="AQ33" s="911"/>
      <c r="AR33" s="911"/>
      <c r="AS33" s="911"/>
      <c r="AT33" s="911"/>
      <c r="AU33" s="911">
        <v>1996</v>
      </c>
      <c r="AV33" s="911"/>
      <c r="AW33" s="911"/>
      <c r="AX33" s="911"/>
      <c r="AY33" s="911"/>
      <c r="AZ33" s="912" t="s">
        <v>564</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1005</v>
      </c>
      <c r="AG63" s="922"/>
      <c r="AH63" s="922"/>
      <c r="AI63" s="922"/>
      <c r="AJ63" s="923"/>
      <c r="AK63" s="924"/>
      <c r="AL63" s="919"/>
      <c r="AM63" s="919"/>
      <c r="AN63" s="919"/>
      <c r="AO63" s="919"/>
      <c r="AP63" s="922">
        <v>3554</v>
      </c>
      <c r="AQ63" s="922"/>
      <c r="AR63" s="922"/>
      <c r="AS63" s="922"/>
      <c r="AT63" s="922"/>
      <c r="AU63" s="922">
        <v>2194</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390</v>
      </c>
      <c r="AB66" s="798"/>
      <c r="AC66" s="798"/>
      <c r="AD66" s="798"/>
      <c r="AE66" s="799"/>
      <c r="AF66" s="932" t="s">
        <v>409</v>
      </c>
      <c r="AG66" s="893"/>
      <c r="AH66" s="893"/>
      <c r="AI66" s="893"/>
      <c r="AJ66" s="933"/>
      <c r="AK66" s="797" t="s">
        <v>410</v>
      </c>
      <c r="AL66" s="821"/>
      <c r="AM66" s="821"/>
      <c r="AN66" s="821"/>
      <c r="AO66" s="822"/>
      <c r="AP66" s="797" t="s">
        <v>393</v>
      </c>
      <c r="AQ66" s="798"/>
      <c r="AR66" s="798"/>
      <c r="AS66" s="798"/>
      <c r="AT66" s="799"/>
      <c r="AU66" s="797" t="s">
        <v>411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565</v>
      </c>
      <c r="C68" s="950"/>
      <c r="D68" s="950"/>
      <c r="E68" s="950"/>
      <c r="F68" s="950"/>
      <c r="G68" s="950"/>
      <c r="H68" s="950"/>
      <c r="I68" s="950"/>
      <c r="J68" s="950"/>
      <c r="K68" s="950"/>
      <c r="L68" s="950"/>
      <c r="M68" s="950"/>
      <c r="N68" s="950"/>
      <c r="O68" s="950"/>
      <c r="P68" s="951"/>
      <c r="Q68" s="952">
        <v>5715</v>
      </c>
      <c r="R68" s="946"/>
      <c r="S68" s="946"/>
      <c r="T68" s="946"/>
      <c r="U68" s="946"/>
      <c r="V68" s="946">
        <v>5529</v>
      </c>
      <c r="W68" s="946"/>
      <c r="X68" s="946"/>
      <c r="Y68" s="946"/>
      <c r="Z68" s="946"/>
      <c r="AA68" s="946">
        <v>186</v>
      </c>
      <c r="AB68" s="946"/>
      <c r="AC68" s="946"/>
      <c r="AD68" s="946"/>
      <c r="AE68" s="946"/>
      <c r="AF68" s="946">
        <v>129</v>
      </c>
      <c r="AG68" s="946"/>
      <c r="AH68" s="946"/>
      <c r="AI68" s="946"/>
      <c r="AJ68" s="946"/>
      <c r="AK68" s="946">
        <v>84</v>
      </c>
      <c r="AL68" s="946"/>
      <c r="AM68" s="946"/>
      <c r="AN68" s="946"/>
      <c r="AO68" s="946"/>
      <c r="AP68" s="946">
        <v>4423</v>
      </c>
      <c r="AQ68" s="946"/>
      <c r="AR68" s="946"/>
      <c r="AS68" s="946"/>
      <c r="AT68" s="946"/>
      <c r="AU68" s="946">
        <v>429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566</v>
      </c>
      <c r="C69" s="954"/>
      <c r="D69" s="954"/>
      <c r="E69" s="954"/>
      <c r="F69" s="954"/>
      <c r="G69" s="954"/>
      <c r="H69" s="954"/>
      <c r="I69" s="954"/>
      <c r="J69" s="954"/>
      <c r="K69" s="954"/>
      <c r="L69" s="954"/>
      <c r="M69" s="954"/>
      <c r="N69" s="954"/>
      <c r="O69" s="954"/>
      <c r="P69" s="955"/>
      <c r="Q69" s="956">
        <v>3</v>
      </c>
      <c r="R69" s="911"/>
      <c r="S69" s="911"/>
      <c r="T69" s="911"/>
      <c r="U69" s="911"/>
      <c r="V69" s="911">
        <v>3</v>
      </c>
      <c r="W69" s="911"/>
      <c r="X69" s="911"/>
      <c r="Y69" s="911"/>
      <c r="Z69" s="911"/>
      <c r="AA69" s="911">
        <v>0</v>
      </c>
      <c r="AB69" s="911"/>
      <c r="AC69" s="911"/>
      <c r="AD69" s="911"/>
      <c r="AE69" s="911"/>
      <c r="AF69" s="911">
        <v>0</v>
      </c>
      <c r="AG69" s="911"/>
      <c r="AH69" s="911"/>
      <c r="AI69" s="911"/>
      <c r="AJ69" s="911"/>
      <c r="AK69" s="911" t="s">
        <v>574</v>
      </c>
      <c r="AL69" s="911"/>
      <c r="AM69" s="911"/>
      <c r="AN69" s="911"/>
      <c r="AO69" s="911"/>
      <c r="AP69" s="911" t="s">
        <v>564</v>
      </c>
      <c r="AQ69" s="911"/>
      <c r="AR69" s="911"/>
      <c r="AS69" s="911"/>
      <c r="AT69" s="911"/>
      <c r="AU69" s="911" t="s">
        <v>564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567</v>
      </c>
      <c r="C70" s="954"/>
      <c r="D70" s="954"/>
      <c r="E70" s="954"/>
      <c r="F70" s="954"/>
      <c r="G70" s="954"/>
      <c r="H70" s="954"/>
      <c r="I70" s="954"/>
      <c r="J70" s="954"/>
      <c r="K70" s="954"/>
      <c r="L70" s="954"/>
      <c r="M70" s="954"/>
      <c r="N70" s="954"/>
      <c r="O70" s="954"/>
      <c r="P70" s="955"/>
      <c r="Q70" s="956">
        <v>5056</v>
      </c>
      <c r="R70" s="911"/>
      <c r="S70" s="911"/>
      <c r="T70" s="911"/>
      <c r="U70" s="911"/>
      <c r="V70" s="911">
        <v>5596</v>
      </c>
      <c r="W70" s="911"/>
      <c r="X70" s="911"/>
      <c r="Y70" s="911"/>
      <c r="Z70" s="911"/>
      <c r="AA70" s="911">
        <v>-541</v>
      </c>
      <c r="AB70" s="911"/>
      <c r="AC70" s="911"/>
      <c r="AD70" s="911"/>
      <c r="AE70" s="911"/>
      <c r="AF70" s="911">
        <v>32</v>
      </c>
      <c r="AG70" s="911"/>
      <c r="AH70" s="911"/>
      <c r="AI70" s="911"/>
      <c r="AJ70" s="911"/>
      <c r="AK70" s="911">
        <v>1140</v>
      </c>
      <c r="AL70" s="911"/>
      <c r="AM70" s="911"/>
      <c r="AN70" s="911"/>
      <c r="AO70" s="911"/>
      <c r="AP70" s="911">
        <v>7390</v>
      </c>
      <c r="AQ70" s="911"/>
      <c r="AR70" s="911"/>
      <c r="AS70" s="911"/>
      <c r="AT70" s="911"/>
      <c r="AU70" s="911">
        <v>370</v>
      </c>
      <c r="AV70" s="911"/>
      <c r="AW70" s="911"/>
      <c r="AX70" s="911"/>
      <c r="AY70" s="911"/>
      <c r="AZ70" s="957" t="s">
        <v>573</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568</v>
      </c>
      <c r="C71" s="954"/>
      <c r="D71" s="954"/>
      <c r="E71" s="954"/>
      <c r="F71" s="954"/>
      <c r="G71" s="954"/>
      <c r="H71" s="954"/>
      <c r="I71" s="954"/>
      <c r="J71" s="954"/>
      <c r="K71" s="954"/>
      <c r="L71" s="954"/>
      <c r="M71" s="954"/>
      <c r="N71" s="954"/>
      <c r="O71" s="954"/>
      <c r="P71" s="955"/>
      <c r="Q71" s="956">
        <v>12068</v>
      </c>
      <c r="R71" s="911"/>
      <c r="S71" s="911"/>
      <c r="T71" s="911"/>
      <c r="U71" s="911"/>
      <c r="V71" s="911">
        <v>11720</v>
      </c>
      <c r="W71" s="911"/>
      <c r="X71" s="911"/>
      <c r="Y71" s="911"/>
      <c r="Z71" s="911"/>
      <c r="AA71" s="911">
        <v>347</v>
      </c>
      <c r="AB71" s="911"/>
      <c r="AC71" s="911"/>
      <c r="AD71" s="911"/>
      <c r="AE71" s="911"/>
      <c r="AF71" s="911">
        <v>347</v>
      </c>
      <c r="AG71" s="911"/>
      <c r="AH71" s="911"/>
      <c r="AI71" s="911"/>
      <c r="AJ71" s="911"/>
      <c r="AK71" s="911" t="s">
        <v>574</v>
      </c>
      <c r="AL71" s="911"/>
      <c r="AM71" s="911"/>
      <c r="AN71" s="911"/>
      <c r="AO71" s="911"/>
      <c r="AP71" s="911" t="s">
        <v>564</v>
      </c>
      <c r="AQ71" s="911"/>
      <c r="AR71" s="911"/>
      <c r="AS71" s="911"/>
      <c r="AT71" s="911"/>
      <c r="AU71" s="911" t="s">
        <v>564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569</v>
      </c>
      <c r="C72" s="954"/>
      <c r="D72" s="954"/>
      <c r="E72" s="954"/>
      <c r="F72" s="954"/>
      <c r="G72" s="954"/>
      <c r="H72" s="954"/>
      <c r="I72" s="954"/>
      <c r="J72" s="954"/>
      <c r="K72" s="954"/>
      <c r="L72" s="954"/>
      <c r="M72" s="954"/>
      <c r="N72" s="954"/>
      <c r="O72" s="954"/>
      <c r="P72" s="955"/>
      <c r="Q72" s="956">
        <v>953</v>
      </c>
      <c r="R72" s="911"/>
      <c r="S72" s="911"/>
      <c r="T72" s="911"/>
      <c r="U72" s="911"/>
      <c r="V72" s="911">
        <v>951</v>
      </c>
      <c r="W72" s="911"/>
      <c r="X72" s="911"/>
      <c r="Y72" s="911"/>
      <c r="Z72" s="911"/>
      <c r="AA72" s="911">
        <v>2</v>
      </c>
      <c r="AB72" s="911"/>
      <c r="AC72" s="911"/>
      <c r="AD72" s="911"/>
      <c r="AE72" s="911"/>
      <c r="AF72" s="911">
        <v>2</v>
      </c>
      <c r="AG72" s="911"/>
      <c r="AH72" s="911"/>
      <c r="AI72" s="911"/>
      <c r="AJ72" s="911"/>
      <c r="AK72" s="911">
        <v>3</v>
      </c>
      <c r="AL72" s="911"/>
      <c r="AM72" s="911"/>
      <c r="AN72" s="911"/>
      <c r="AO72" s="911"/>
      <c r="AP72" s="911" t="s">
        <v>564</v>
      </c>
      <c r="AQ72" s="911"/>
      <c r="AR72" s="911"/>
      <c r="AS72" s="911"/>
      <c r="AT72" s="911"/>
      <c r="AU72" s="911" t="s">
        <v>564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570</v>
      </c>
      <c r="C73" s="954"/>
      <c r="D73" s="954"/>
      <c r="E73" s="954"/>
      <c r="F73" s="954"/>
      <c r="G73" s="954"/>
      <c r="H73" s="954"/>
      <c r="I73" s="954"/>
      <c r="J73" s="954"/>
      <c r="K73" s="954"/>
      <c r="L73" s="954"/>
      <c r="M73" s="954"/>
      <c r="N73" s="954"/>
      <c r="O73" s="954"/>
      <c r="P73" s="955"/>
      <c r="Q73" s="956">
        <v>146</v>
      </c>
      <c r="R73" s="911"/>
      <c r="S73" s="911"/>
      <c r="T73" s="911"/>
      <c r="U73" s="911"/>
      <c r="V73" s="911">
        <v>138</v>
      </c>
      <c r="W73" s="911"/>
      <c r="X73" s="911"/>
      <c r="Y73" s="911"/>
      <c r="Z73" s="911"/>
      <c r="AA73" s="911">
        <v>7</v>
      </c>
      <c r="AB73" s="911"/>
      <c r="AC73" s="911"/>
      <c r="AD73" s="911"/>
      <c r="AE73" s="911"/>
      <c r="AF73" s="911">
        <v>7</v>
      </c>
      <c r="AG73" s="911"/>
      <c r="AH73" s="911"/>
      <c r="AI73" s="911"/>
      <c r="AJ73" s="911"/>
      <c r="AK73" s="911" t="s">
        <v>574</v>
      </c>
      <c r="AL73" s="911"/>
      <c r="AM73" s="911"/>
      <c r="AN73" s="911"/>
      <c r="AO73" s="911"/>
      <c r="AP73" s="911" t="s">
        <v>564</v>
      </c>
      <c r="AQ73" s="911"/>
      <c r="AR73" s="911"/>
      <c r="AS73" s="911"/>
      <c r="AT73" s="911"/>
      <c r="AU73" s="911" t="s">
        <v>564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571</v>
      </c>
      <c r="C74" s="954"/>
      <c r="D74" s="954"/>
      <c r="E74" s="954"/>
      <c r="F74" s="954"/>
      <c r="G74" s="954"/>
      <c r="H74" s="954"/>
      <c r="I74" s="954"/>
      <c r="J74" s="954"/>
      <c r="K74" s="954"/>
      <c r="L74" s="954"/>
      <c r="M74" s="954"/>
      <c r="N74" s="954"/>
      <c r="O74" s="954"/>
      <c r="P74" s="955"/>
      <c r="Q74" s="956">
        <v>269</v>
      </c>
      <c r="R74" s="911"/>
      <c r="S74" s="911"/>
      <c r="T74" s="911"/>
      <c r="U74" s="911"/>
      <c r="V74" s="911">
        <v>158</v>
      </c>
      <c r="W74" s="911"/>
      <c r="X74" s="911"/>
      <c r="Y74" s="911"/>
      <c r="Z74" s="911"/>
      <c r="AA74" s="911">
        <v>111</v>
      </c>
      <c r="AB74" s="911"/>
      <c r="AC74" s="911"/>
      <c r="AD74" s="911"/>
      <c r="AE74" s="911"/>
      <c r="AF74" s="911">
        <v>111</v>
      </c>
      <c r="AG74" s="911"/>
      <c r="AH74" s="911"/>
      <c r="AI74" s="911"/>
      <c r="AJ74" s="911"/>
      <c r="AK74" s="911">
        <v>37</v>
      </c>
      <c r="AL74" s="911"/>
      <c r="AM74" s="911"/>
      <c r="AN74" s="911"/>
      <c r="AO74" s="911"/>
      <c r="AP74" s="911" t="s">
        <v>564</v>
      </c>
      <c r="AQ74" s="911"/>
      <c r="AR74" s="911"/>
      <c r="AS74" s="911"/>
      <c r="AT74" s="911"/>
      <c r="AU74" s="911" t="s">
        <v>564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572</v>
      </c>
      <c r="C75" s="954"/>
      <c r="D75" s="954"/>
      <c r="E75" s="954"/>
      <c r="F75" s="954"/>
      <c r="G75" s="954"/>
      <c r="H75" s="954"/>
      <c r="I75" s="954"/>
      <c r="J75" s="954"/>
      <c r="K75" s="954"/>
      <c r="L75" s="954"/>
      <c r="M75" s="954"/>
      <c r="N75" s="954"/>
      <c r="O75" s="954"/>
      <c r="P75" s="955"/>
      <c r="Q75" s="959">
        <v>259116</v>
      </c>
      <c r="R75" s="960"/>
      <c r="S75" s="960"/>
      <c r="T75" s="960"/>
      <c r="U75" s="910"/>
      <c r="V75" s="961">
        <v>249624</v>
      </c>
      <c r="W75" s="960"/>
      <c r="X75" s="960"/>
      <c r="Y75" s="960"/>
      <c r="Z75" s="910"/>
      <c r="AA75" s="961">
        <v>9492</v>
      </c>
      <c r="AB75" s="960"/>
      <c r="AC75" s="960"/>
      <c r="AD75" s="960"/>
      <c r="AE75" s="910"/>
      <c r="AF75" s="961">
        <v>9491</v>
      </c>
      <c r="AG75" s="960"/>
      <c r="AH75" s="960"/>
      <c r="AI75" s="960"/>
      <c r="AJ75" s="910"/>
      <c r="AK75" s="961">
        <v>7985</v>
      </c>
      <c r="AL75" s="960"/>
      <c r="AM75" s="960"/>
      <c r="AN75" s="960"/>
      <c r="AO75" s="910"/>
      <c r="AP75" s="961" t="s">
        <v>564</v>
      </c>
      <c r="AQ75" s="960"/>
      <c r="AR75" s="960"/>
      <c r="AS75" s="960"/>
      <c r="AT75" s="910"/>
      <c r="AU75" s="961" t="s">
        <v>564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10119</v>
      </c>
      <c r="AG88" s="922"/>
      <c r="AH88" s="922"/>
      <c r="AI88" s="922"/>
      <c r="AJ88" s="922"/>
      <c r="AK88" s="919"/>
      <c r="AL88" s="919"/>
      <c r="AM88" s="919"/>
      <c r="AN88" s="919"/>
      <c r="AO88" s="919"/>
      <c r="AP88" s="922">
        <v>11813</v>
      </c>
      <c r="AQ88" s="922"/>
      <c r="AR88" s="922"/>
      <c r="AS88" s="922"/>
      <c r="AT88" s="922"/>
      <c r="AU88" s="922">
        <v>799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303</v>
      </c>
      <c r="AG109" s="975"/>
      <c r="AH109" s="975"/>
      <c r="AI109" s="975"/>
      <c r="AJ109" s="976"/>
      <c r="AK109" s="974" t="s">
        <v>302</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303</v>
      </c>
      <c r="BW109" s="975"/>
      <c r="BX109" s="975"/>
      <c r="BY109" s="975"/>
      <c r="BZ109" s="976"/>
      <c r="CA109" s="974" t="s">
        <v>302</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303</v>
      </c>
      <c r="DM109" s="975"/>
      <c r="DN109" s="975"/>
      <c r="DO109" s="975"/>
      <c r="DP109" s="976"/>
      <c r="DQ109" s="974" t="s">
        <v>302</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500244</v>
      </c>
      <c r="AB110" s="982"/>
      <c r="AC110" s="982"/>
      <c r="AD110" s="982"/>
      <c r="AE110" s="983"/>
      <c r="AF110" s="984">
        <v>493038</v>
      </c>
      <c r="AG110" s="982"/>
      <c r="AH110" s="982"/>
      <c r="AI110" s="982"/>
      <c r="AJ110" s="983"/>
      <c r="AK110" s="984">
        <v>450254</v>
      </c>
      <c r="AL110" s="982"/>
      <c r="AM110" s="982"/>
      <c r="AN110" s="982"/>
      <c r="AO110" s="983"/>
      <c r="AP110" s="985">
        <v>13.2</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4404838</v>
      </c>
      <c r="BR110" s="1017"/>
      <c r="BS110" s="1017"/>
      <c r="BT110" s="1017"/>
      <c r="BU110" s="1017"/>
      <c r="BV110" s="1017">
        <v>4332048</v>
      </c>
      <c r="BW110" s="1017"/>
      <c r="BX110" s="1017"/>
      <c r="BY110" s="1017"/>
      <c r="BZ110" s="1017"/>
      <c r="CA110" s="1017">
        <v>4256489</v>
      </c>
      <c r="CB110" s="1017"/>
      <c r="CC110" s="1017"/>
      <c r="CD110" s="1017"/>
      <c r="CE110" s="1017"/>
      <c r="CF110" s="1031">
        <v>124.3</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406</v>
      </c>
      <c r="DH110" s="1017"/>
      <c r="DI110" s="1017"/>
      <c r="DJ110" s="1017"/>
      <c r="DK110" s="1017"/>
      <c r="DL110" s="1017" t="s">
        <v>428</v>
      </c>
      <c r="DM110" s="1017"/>
      <c r="DN110" s="1017"/>
      <c r="DO110" s="1017"/>
      <c r="DP110" s="1017"/>
      <c r="DQ110" s="1017" t="s">
        <v>406</v>
      </c>
      <c r="DR110" s="1017"/>
      <c r="DS110" s="1017"/>
      <c r="DT110" s="1017"/>
      <c r="DU110" s="1017"/>
      <c r="DV110" s="1018" t="s">
        <v>406</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225</v>
      </c>
      <c r="AG111" s="1024"/>
      <c r="AH111" s="1024"/>
      <c r="AI111" s="1024"/>
      <c r="AJ111" s="1025"/>
      <c r="AK111" s="1026" t="s">
        <v>428</v>
      </c>
      <c r="AL111" s="1024"/>
      <c r="AM111" s="1024"/>
      <c r="AN111" s="1024"/>
      <c r="AO111" s="1025"/>
      <c r="AP111" s="1027" t="s">
        <v>406</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431</v>
      </c>
      <c r="BR111" s="1010"/>
      <c r="BS111" s="1010"/>
      <c r="BT111" s="1010"/>
      <c r="BU111" s="1010"/>
      <c r="BV111" s="1010">
        <v>332</v>
      </c>
      <c r="BW111" s="1010"/>
      <c r="BX111" s="1010"/>
      <c r="BY111" s="1010"/>
      <c r="BZ111" s="1010"/>
      <c r="CA111" s="1010">
        <v>692</v>
      </c>
      <c r="CB111" s="1010"/>
      <c r="CC111" s="1010"/>
      <c r="CD111" s="1010"/>
      <c r="CE111" s="1010"/>
      <c r="CF111" s="1004">
        <v>0</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225</v>
      </c>
      <c r="DH111" s="1010"/>
      <c r="DI111" s="1010"/>
      <c r="DJ111" s="1010"/>
      <c r="DK111" s="1010"/>
      <c r="DL111" s="1010" t="s">
        <v>225</v>
      </c>
      <c r="DM111" s="1010"/>
      <c r="DN111" s="1010"/>
      <c r="DO111" s="1010"/>
      <c r="DP111" s="1010"/>
      <c r="DQ111" s="1010" t="s">
        <v>225</v>
      </c>
      <c r="DR111" s="1010"/>
      <c r="DS111" s="1010"/>
      <c r="DT111" s="1010"/>
      <c r="DU111" s="1010"/>
      <c r="DV111" s="1011" t="s">
        <v>225</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225</v>
      </c>
      <c r="AB112" s="1049"/>
      <c r="AC112" s="1049"/>
      <c r="AD112" s="1049"/>
      <c r="AE112" s="1050"/>
      <c r="AF112" s="1051" t="s">
        <v>225</v>
      </c>
      <c r="AG112" s="1049"/>
      <c r="AH112" s="1049"/>
      <c r="AI112" s="1049"/>
      <c r="AJ112" s="1050"/>
      <c r="AK112" s="1051" t="s">
        <v>225</v>
      </c>
      <c r="AL112" s="1049"/>
      <c r="AM112" s="1049"/>
      <c r="AN112" s="1049"/>
      <c r="AO112" s="1050"/>
      <c r="AP112" s="1052" t="s">
        <v>225</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2450151</v>
      </c>
      <c r="BR112" s="1010"/>
      <c r="BS112" s="1010"/>
      <c r="BT112" s="1010"/>
      <c r="BU112" s="1010"/>
      <c r="BV112" s="1010">
        <v>2329687</v>
      </c>
      <c r="BW112" s="1010"/>
      <c r="BX112" s="1010"/>
      <c r="BY112" s="1010"/>
      <c r="BZ112" s="1010"/>
      <c r="CA112" s="1010">
        <v>2195146</v>
      </c>
      <c r="CB112" s="1010"/>
      <c r="CC112" s="1010"/>
      <c r="CD112" s="1010"/>
      <c r="CE112" s="1010"/>
      <c r="CF112" s="1004">
        <v>64.099999999999994</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225</v>
      </c>
      <c r="DH112" s="1010"/>
      <c r="DI112" s="1010"/>
      <c r="DJ112" s="1010"/>
      <c r="DK112" s="1010"/>
      <c r="DL112" s="1010" t="s">
        <v>225</v>
      </c>
      <c r="DM112" s="1010"/>
      <c r="DN112" s="1010"/>
      <c r="DO112" s="1010"/>
      <c r="DP112" s="1010"/>
      <c r="DQ112" s="1010" t="s">
        <v>225</v>
      </c>
      <c r="DR112" s="1010"/>
      <c r="DS112" s="1010"/>
      <c r="DT112" s="1010"/>
      <c r="DU112" s="1010"/>
      <c r="DV112" s="1011" t="s">
        <v>406</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222671</v>
      </c>
      <c r="AB113" s="1024"/>
      <c r="AC113" s="1024"/>
      <c r="AD113" s="1024"/>
      <c r="AE113" s="1025"/>
      <c r="AF113" s="1026">
        <v>198528</v>
      </c>
      <c r="AG113" s="1024"/>
      <c r="AH113" s="1024"/>
      <c r="AI113" s="1024"/>
      <c r="AJ113" s="1025"/>
      <c r="AK113" s="1026">
        <v>207246</v>
      </c>
      <c r="AL113" s="1024"/>
      <c r="AM113" s="1024"/>
      <c r="AN113" s="1024"/>
      <c r="AO113" s="1025"/>
      <c r="AP113" s="1027">
        <v>6.1</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773475</v>
      </c>
      <c r="BR113" s="1010"/>
      <c r="BS113" s="1010"/>
      <c r="BT113" s="1010"/>
      <c r="BU113" s="1010"/>
      <c r="BV113" s="1010">
        <v>738288</v>
      </c>
      <c r="BW113" s="1010"/>
      <c r="BX113" s="1010"/>
      <c r="BY113" s="1010"/>
      <c r="BZ113" s="1010"/>
      <c r="CA113" s="1010">
        <v>798043</v>
      </c>
      <c r="CB113" s="1010"/>
      <c r="CC113" s="1010"/>
      <c r="CD113" s="1010"/>
      <c r="CE113" s="1010"/>
      <c r="CF113" s="1004">
        <v>23.3</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225</v>
      </c>
      <c r="DH113" s="1049"/>
      <c r="DI113" s="1049"/>
      <c r="DJ113" s="1049"/>
      <c r="DK113" s="1050"/>
      <c r="DL113" s="1051" t="s">
        <v>225</v>
      </c>
      <c r="DM113" s="1049"/>
      <c r="DN113" s="1049"/>
      <c r="DO113" s="1049"/>
      <c r="DP113" s="1050"/>
      <c r="DQ113" s="1051" t="s">
        <v>225</v>
      </c>
      <c r="DR113" s="1049"/>
      <c r="DS113" s="1049"/>
      <c r="DT113" s="1049"/>
      <c r="DU113" s="1050"/>
      <c r="DV113" s="1052" t="s">
        <v>225</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52005</v>
      </c>
      <c r="AB114" s="1049"/>
      <c r="AC114" s="1049"/>
      <c r="AD114" s="1049"/>
      <c r="AE114" s="1050"/>
      <c r="AF114" s="1051">
        <v>57652</v>
      </c>
      <c r="AG114" s="1049"/>
      <c r="AH114" s="1049"/>
      <c r="AI114" s="1049"/>
      <c r="AJ114" s="1050"/>
      <c r="AK114" s="1051">
        <v>56192</v>
      </c>
      <c r="AL114" s="1049"/>
      <c r="AM114" s="1049"/>
      <c r="AN114" s="1049"/>
      <c r="AO114" s="1050"/>
      <c r="AP114" s="1052">
        <v>1.6</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726014</v>
      </c>
      <c r="BR114" s="1010"/>
      <c r="BS114" s="1010"/>
      <c r="BT114" s="1010"/>
      <c r="BU114" s="1010"/>
      <c r="BV114" s="1010">
        <v>766241</v>
      </c>
      <c r="BW114" s="1010"/>
      <c r="BX114" s="1010"/>
      <c r="BY114" s="1010"/>
      <c r="BZ114" s="1010"/>
      <c r="CA114" s="1010">
        <v>732672</v>
      </c>
      <c r="CB114" s="1010"/>
      <c r="CC114" s="1010"/>
      <c r="CD114" s="1010"/>
      <c r="CE114" s="1010"/>
      <c r="CF114" s="1004">
        <v>21.4</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225</v>
      </c>
      <c r="DH114" s="1049"/>
      <c r="DI114" s="1049"/>
      <c r="DJ114" s="1049"/>
      <c r="DK114" s="1050"/>
      <c r="DL114" s="1051" t="s">
        <v>225</v>
      </c>
      <c r="DM114" s="1049"/>
      <c r="DN114" s="1049"/>
      <c r="DO114" s="1049"/>
      <c r="DP114" s="1050"/>
      <c r="DQ114" s="1051" t="s">
        <v>225</v>
      </c>
      <c r="DR114" s="1049"/>
      <c r="DS114" s="1049"/>
      <c r="DT114" s="1049"/>
      <c r="DU114" s="1050"/>
      <c r="DV114" s="1052" t="s">
        <v>225</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1316</v>
      </c>
      <c r="AB115" s="1024"/>
      <c r="AC115" s="1024"/>
      <c r="AD115" s="1024"/>
      <c r="AE115" s="1025"/>
      <c r="AF115" s="1026">
        <v>1115</v>
      </c>
      <c r="AG115" s="1024"/>
      <c r="AH115" s="1024"/>
      <c r="AI115" s="1024"/>
      <c r="AJ115" s="1025"/>
      <c r="AK115" s="1026">
        <v>1773</v>
      </c>
      <c r="AL115" s="1024"/>
      <c r="AM115" s="1024"/>
      <c r="AN115" s="1024"/>
      <c r="AO115" s="1025"/>
      <c r="AP115" s="1027">
        <v>0.1</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225</v>
      </c>
      <c r="BR115" s="1010"/>
      <c r="BS115" s="1010"/>
      <c r="BT115" s="1010"/>
      <c r="BU115" s="1010"/>
      <c r="BV115" s="1010" t="s">
        <v>225</v>
      </c>
      <c r="BW115" s="1010"/>
      <c r="BX115" s="1010"/>
      <c r="BY115" s="1010"/>
      <c r="BZ115" s="1010"/>
      <c r="CA115" s="1010">
        <v>556</v>
      </c>
      <c r="CB115" s="1010"/>
      <c r="CC115" s="1010"/>
      <c r="CD115" s="1010"/>
      <c r="CE115" s="1010"/>
      <c r="CF115" s="1004">
        <v>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225</v>
      </c>
      <c r="DH115" s="1049"/>
      <c r="DI115" s="1049"/>
      <c r="DJ115" s="1049"/>
      <c r="DK115" s="1050"/>
      <c r="DL115" s="1051" t="s">
        <v>225</v>
      </c>
      <c r="DM115" s="1049"/>
      <c r="DN115" s="1049"/>
      <c r="DO115" s="1049"/>
      <c r="DP115" s="1050"/>
      <c r="DQ115" s="1051" t="s">
        <v>225</v>
      </c>
      <c r="DR115" s="1049"/>
      <c r="DS115" s="1049"/>
      <c r="DT115" s="1049"/>
      <c r="DU115" s="1050"/>
      <c r="DV115" s="1052" t="s">
        <v>225</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225</v>
      </c>
      <c r="AB116" s="1049"/>
      <c r="AC116" s="1049"/>
      <c r="AD116" s="1049"/>
      <c r="AE116" s="1050"/>
      <c r="AF116" s="1051" t="s">
        <v>225</v>
      </c>
      <c r="AG116" s="1049"/>
      <c r="AH116" s="1049"/>
      <c r="AI116" s="1049"/>
      <c r="AJ116" s="1050"/>
      <c r="AK116" s="1051" t="s">
        <v>225</v>
      </c>
      <c r="AL116" s="1049"/>
      <c r="AM116" s="1049"/>
      <c r="AN116" s="1049"/>
      <c r="AO116" s="1050"/>
      <c r="AP116" s="1052" t="s">
        <v>225</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225</v>
      </c>
      <c r="BR116" s="1010"/>
      <c r="BS116" s="1010"/>
      <c r="BT116" s="1010"/>
      <c r="BU116" s="1010"/>
      <c r="BV116" s="1010" t="s">
        <v>225</v>
      </c>
      <c r="BW116" s="1010"/>
      <c r="BX116" s="1010"/>
      <c r="BY116" s="1010"/>
      <c r="BZ116" s="1010"/>
      <c r="CA116" s="1010" t="s">
        <v>225</v>
      </c>
      <c r="CB116" s="1010"/>
      <c r="CC116" s="1010"/>
      <c r="CD116" s="1010"/>
      <c r="CE116" s="1010"/>
      <c r="CF116" s="1004" t="s">
        <v>225</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225</v>
      </c>
      <c r="DH116" s="1049"/>
      <c r="DI116" s="1049"/>
      <c r="DJ116" s="1049"/>
      <c r="DK116" s="1050"/>
      <c r="DL116" s="1051" t="s">
        <v>225</v>
      </c>
      <c r="DM116" s="1049"/>
      <c r="DN116" s="1049"/>
      <c r="DO116" s="1049"/>
      <c r="DP116" s="1050"/>
      <c r="DQ116" s="1051" t="s">
        <v>225</v>
      </c>
      <c r="DR116" s="1049"/>
      <c r="DS116" s="1049"/>
      <c r="DT116" s="1049"/>
      <c r="DU116" s="1050"/>
      <c r="DV116" s="1052" t="s">
        <v>225</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776236</v>
      </c>
      <c r="AB117" s="1067"/>
      <c r="AC117" s="1067"/>
      <c r="AD117" s="1067"/>
      <c r="AE117" s="1068"/>
      <c r="AF117" s="1069">
        <v>750333</v>
      </c>
      <c r="AG117" s="1067"/>
      <c r="AH117" s="1067"/>
      <c r="AI117" s="1067"/>
      <c r="AJ117" s="1068"/>
      <c r="AK117" s="1069">
        <v>715465</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225</v>
      </c>
      <c r="BR117" s="1010"/>
      <c r="BS117" s="1010"/>
      <c r="BT117" s="1010"/>
      <c r="BU117" s="1010"/>
      <c r="BV117" s="1010" t="s">
        <v>225</v>
      </c>
      <c r="BW117" s="1010"/>
      <c r="BX117" s="1010"/>
      <c r="BY117" s="1010"/>
      <c r="BZ117" s="1010"/>
      <c r="CA117" s="1010" t="s">
        <v>225</v>
      </c>
      <c r="CB117" s="1010"/>
      <c r="CC117" s="1010"/>
      <c r="CD117" s="1010"/>
      <c r="CE117" s="1010"/>
      <c r="CF117" s="1004" t="s">
        <v>225</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225</v>
      </c>
      <c r="DH117" s="1049"/>
      <c r="DI117" s="1049"/>
      <c r="DJ117" s="1049"/>
      <c r="DK117" s="1050"/>
      <c r="DL117" s="1051" t="s">
        <v>225</v>
      </c>
      <c r="DM117" s="1049"/>
      <c r="DN117" s="1049"/>
      <c r="DO117" s="1049"/>
      <c r="DP117" s="1050"/>
      <c r="DQ117" s="1051" t="s">
        <v>225</v>
      </c>
      <c r="DR117" s="1049"/>
      <c r="DS117" s="1049"/>
      <c r="DT117" s="1049"/>
      <c r="DU117" s="1050"/>
      <c r="DV117" s="1052" t="s">
        <v>225</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303</v>
      </c>
      <c r="AG118" s="975"/>
      <c r="AH118" s="975"/>
      <c r="AI118" s="975"/>
      <c r="AJ118" s="976"/>
      <c r="AK118" s="974" t="s">
        <v>302</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225</v>
      </c>
      <c r="BR118" s="1088"/>
      <c r="BS118" s="1088"/>
      <c r="BT118" s="1088"/>
      <c r="BU118" s="1088"/>
      <c r="BV118" s="1088" t="s">
        <v>225</v>
      </c>
      <c r="BW118" s="1088"/>
      <c r="BX118" s="1088"/>
      <c r="BY118" s="1088"/>
      <c r="BZ118" s="1088"/>
      <c r="CA118" s="1088" t="s">
        <v>225</v>
      </c>
      <c r="CB118" s="1088"/>
      <c r="CC118" s="1088"/>
      <c r="CD118" s="1088"/>
      <c r="CE118" s="1088"/>
      <c r="CF118" s="1004" t="s">
        <v>225</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225</v>
      </c>
      <c r="DH118" s="1049"/>
      <c r="DI118" s="1049"/>
      <c r="DJ118" s="1049"/>
      <c r="DK118" s="1050"/>
      <c r="DL118" s="1051" t="s">
        <v>225</v>
      </c>
      <c r="DM118" s="1049"/>
      <c r="DN118" s="1049"/>
      <c r="DO118" s="1049"/>
      <c r="DP118" s="1050"/>
      <c r="DQ118" s="1051" t="s">
        <v>225</v>
      </c>
      <c r="DR118" s="1049"/>
      <c r="DS118" s="1049"/>
      <c r="DT118" s="1049"/>
      <c r="DU118" s="1050"/>
      <c r="DV118" s="1052" t="s">
        <v>225</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225</v>
      </c>
      <c r="AB119" s="982"/>
      <c r="AC119" s="982"/>
      <c r="AD119" s="982"/>
      <c r="AE119" s="983"/>
      <c r="AF119" s="984" t="s">
        <v>225</v>
      </c>
      <c r="AG119" s="982"/>
      <c r="AH119" s="982"/>
      <c r="AI119" s="982"/>
      <c r="AJ119" s="983"/>
      <c r="AK119" s="984" t="s">
        <v>225</v>
      </c>
      <c r="AL119" s="982"/>
      <c r="AM119" s="982"/>
      <c r="AN119" s="982"/>
      <c r="AO119" s="983"/>
      <c r="AP119" s="985" t="s">
        <v>225</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453</v>
      </c>
      <c r="BP119" s="1096"/>
      <c r="BQ119" s="1087">
        <v>8354909</v>
      </c>
      <c r="BR119" s="1088"/>
      <c r="BS119" s="1088"/>
      <c r="BT119" s="1088"/>
      <c r="BU119" s="1088"/>
      <c r="BV119" s="1088">
        <v>8166596</v>
      </c>
      <c r="BW119" s="1088"/>
      <c r="BX119" s="1088"/>
      <c r="BY119" s="1088"/>
      <c r="BZ119" s="1088"/>
      <c r="CA119" s="1088">
        <v>7983598</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431</v>
      </c>
      <c r="DH119" s="1074"/>
      <c r="DI119" s="1074"/>
      <c r="DJ119" s="1074"/>
      <c r="DK119" s="1075"/>
      <c r="DL119" s="1073">
        <v>332</v>
      </c>
      <c r="DM119" s="1074"/>
      <c r="DN119" s="1074"/>
      <c r="DO119" s="1074"/>
      <c r="DP119" s="1075"/>
      <c r="DQ119" s="1073">
        <v>692</v>
      </c>
      <c r="DR119" s="1074"/>
      <c r="DS119" s="1074"/>
      <c r="DT119" s="1074"/>
      <c r="DU119" s="1075"/>
      <c r="DV119" s="1076">
        <v>0</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225</v>
      </c>
      <c r="AB120" s="1049"/>
      <c r="AC120" s="1049"/>
      <c r="AD120" s="1049"/>
      <c r="AE120" s="1050"/>
      <c r="AF120" s="1051" t="s">
        <v>225</v>
      </c>
      <c r="AG120" s="1049"/>
      <c r="AH120" s="1049"/>
      <c r="AI120" s="1049"/>
      <c r="AJ120" s="1050"/>
      <c r="AK120" s="1051" t="s">
        <v>225</v>
      </c>
      <c r="AL120" s="1049"/>
      <c r="AM120" s="1049"/>
      <c r="AN120" s="1049"/>
      <c r="AO120" s="1050"/>
      <c r="AP120" s="1052" t="s">
        <v>225</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2449173</v>
      </c>
      <c r="BR120" s="1017"/>
      <c r="BS120" s="1017"/>
      <c r="BT120" s="1017"/>
      <c r="BU120" s="1017"/>
      <c r="BV120" s="1017">
        <v>2519302</v>
      </c>
      <c r="BW120" s="1017"/>
      <c r="BX120" s="1017"/>
      <c r="BY120" s="1017"/>
      <c r="BZ120" s="1017"/>
      <c r="CA120" s="1017">
        <v>2546198</v>
      </c>
      <c r="CB120" s="1017"/>
      <c r="CC120" s="1017"/>
      <c r="CD120" s="1017"/>
      <c r="CE120" s="1017"/>
      <c r="CF120" s="1031">
        <v>74.400000000000006</v>
      </c>
      <c r="CG120" s="1032"/>
      <c r="CH120" s="1032"/>
      <c r="CI120" s="1032"/>
      <c r="CJ120" s="1032"/>
      <c r="CK120" s="1097" t="s">
        <v>457</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2141796</v>
      </c>
      <c r="DH120" s="1017"/>
      <c r="DI120" s="1017"/>
      <c r="DJ120" s="1017"/>
      <c r="DK120" s="1017"/>
      <c r="DL120" s="1017">
        <v>2083021</v>
      </c>
      <c r="DM120" s="1017"/>
      <c r="DN120" s="1017"/>
      <c r="DO120" s="1017"/>
      <c r="DP120" s="1017"/>
      <c r="DQ120" s="1017">
        <v>1996453</v>
      </c>
      <c r="DR120" s="1017"/>
      <c r="DS120" s="1017"/>
      <c r="DT120" s="1017"/>
      <c r="DU120" s="1017"/>
      <c r="DV120" s="1018">
        <v>58.3</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225</v>
      </c>
      <c r="AB121" s="1049"/>
      <c r="AC121" s="1049"/>
      <c r="AD121" s="1049"/>
      <c r="AE121" s="1050"/>
      <c r="AF121" s="1051" t="s">
        <v>225</v>
      </c>
      <c r="AG121" s="1049"/>
      <c r="AH121" s="1049"/>
      <c r="AI121" s="1049"/>
      <c r="AJ121" s="1050"/>
      <c r="AK121" s="1051" t="s">
        <v>225</v>
      </c>
      <c r="AL121" s="1049"/>
      <c r="AM121" s="1049"/>
      <c r="AN121" s="1049"/>
      <c r="AO121" s="1050"/>
      <c r="AP121" s="1052" t="s">
        <v>225</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55377</v>
      </c>
      <c r="BR121" s="1010"/>
      <c r="BS121" s="1010"/>
      <c r="BT121" s="1010"/>
      <c r="BU121" s="1010"/>
      <c r="BV121" s="1010">
        <v>44797</v>
      </c>
      <c r="BW121" s="1010"/>
      <c r="BX121" s="1010"/>
      <c r="BY121" s="1010"/>
      <c r="BZ121" s="1010"/>
      <c r="CA121" s="1010">
        <v>38573</v>
      </c>
      <c r="CB121" s="1010"/>
      <c r="CC121" s="1010"/>
      <c r="CD121" s="1010"/>
      <c r="CE121" s="1010"/>
      <c r="CF121" s="1004">
        <v>1.1000000000000001</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296582</v>
      </c>
      <c r="DH121" s="1010"/>
      <c r="DI121" s="1010"/>
      <c r="DJ121" s="1010"/>
      <c r="DK121" s="1010"/>
      <c r="DL121" s="1010">
        <v>234848</v>
      </c>
      <c r="DM121" s="1010"/>
      <c r="DN121" s="1010"/>
      <c r="DO121" s="1010"/>
      <c r="DP121" s="1010"/>
      <c r="DQ121" s="1010">
        <v>178319</v>
      </c>
      <c r="DR121" s="1010"/>
      <c r="DS121" s="1010"/>
      <c r="DT121" s="1010"/>
      <c r="DU121" s="1010"/>
      <c r="DV121" s="1011">
        <v>5.2</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225</v>
      </c>
      <c r="AB122" s="1049"/>
      <c r="AC122" s="1049"/>
      <c r="AD122" s="1049"/>
      <c r="AE122" s="1050"/>
      <c r="AF122" s="1051" t="s">
        <v>225</v>
      </c>
      <c r="AG122" s="1049"/>
      <c r="AH122" s="1049"/>
      <c r="AI122" s="1049"/>
      <c r="AJ122" s="1050"/>
      <c r="AK122" s="1051" t="s">
        <v>225</v>
      </c>
      <c r="AL122" s="1049"/>
      <c r="AM122" s="1049"/>
      <c r="AN122" s="1049"/>
      <c r="AO122" s="1050"/>
      <c r="AP122" s="1052" t="s">
        <v>225</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5830904</v>
      </c>
      <c r="BR122" s="1088"/>
      <c r="BS122" s="1088"/>
      <c r="BT122" s="1088"/>
      <c r="BU122" s="1088"/>
      <c r="BV122" s="1088">
        <v>5656750</v>
      </c>
      <c r="BW122" s="1088"/>
      <c r="BX122" s="1088"/>
      <c r="BY122" s="1088"/>
      <c r="BZ122" s="1088"/>
      <c r="CA122" s="1088">
        <v>5514073</v>
      </c>
      <c r="CB122" s="1088"/>
      <c r="CC122" s="1088"/>
      <c r="CD122" s="1088"/>
      <c r="CE122" s="1088"/>
      <c r="CF122" s="1108">
        <v>161.1</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v>11773</v>
      </c>
      <c r="DH122" s="1010"/>
      <c r="DI122" s="1010"/>
      <c r="DJ122" s="1010"/>
      <c r="DK122" s="1010"/>
      <c r="DL122" s="1010">
        <v>11818</v>
      </c>
      <c r="DM122" s="1010"/>
      <c r="DN122" s="1010"/>
      <c r="DO122" s="1010"/>
      <c r="DP122" s="1010"/>
      <c r="DQ122" s="1010">
        <v>20374</v>
      </c>
      <c r="DR122" s="1010"/>
      <c r="DS122" s="1010"/>
      <c r="DT122" s="1010"/>
      <c r="DU122" s="1010"/>
      <c r="DV122" s="1011">
        <v>0.6</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225</v>
      </c>
      <c r="AB123" s="1049"/>
      <c r="AC123" s="1049"/>
      <c r="AD123" s="1049"/>
      <c r="AE123" s="1050"/>
      <c r="AF123" s="1051" t="s">
        <v>225</v>
      </c>
      <c r="AG123" s="1049"/>
      <c r="AH123" s="1049"/>
      <c r="AI123" s="1049"/>
      <c r="AJ123" s="1050"/>
      <c r="AK123" s="1051" t="s">
        <v>225</v>
      </c>
      <c r="AL123" s="1049"/>
      <c r="AM123" s="1049"/>
      <c r="AN123" s="1049"/>
      <c r="AO123" s="1050"/>
      <c r="AP123" s="1052" t="s">
        <v>225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461</v>
      </c>
      <c r="BP123" s="1096"/>
      <c r="BQ123" s="1155">
        <v>8335454</v>
      </c>
      <c r="BR123" s="1156"/>
      <c r="BS123" s="1156"/>
      <c r="BT123" s="1156"/>
      <c r="BU123" s="1156"/>
      <c r="BV123" s="1156">
        <v>8220849</v>
      </c>
      <c r="BW123" s="1156"/>
      <c r="BX123" s="1156"/>
      <c r="BY123" s="1156"/>
      <c r="BZ123" s="1156"/>
      <c r="CA123" s="1156">
        <v>8098844</v>
      </c>
      <c r="CB123" s="1156"/>
      <c r="CC123" s="1156"/>
      <c r="CD123" s="1156"/>
      <c r="CE123" s="1156"/>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225</v>
      </c>
      <c r="DH123" s="1049"/>
      <c r="DI123" s="1049"/>
      <c r="DJ123" s="1049"/>
      <c r="DK123" s="1050"/>
      <c r="DL123" s="1051" t="s">
        <v>225</v>
      </c>
      <c r="DM123" s="1049"/>
      <c r="DN123" s="1049"/>
      <c r="DO123" s="1049"/>
      <c r="DP123" s="1050"/>
      <c r="DQ123" s="1051" t="s">
        <v>225</v>
      </c>
      <c r="DR123" s="1049"/>
      <c r="DS123" s="1049"/>
      <c r="DT123" s="1049"/>
      <c r="DU123" s="1050"/>
      <c r="DV123" s="1052" t="s">
        <v>225</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225</v>
      </c>
      <c r="AB124" s="1049"/>
      <c r="AC124" s="1049"/>
      <c r="AD124" s="1049"/>
      <c r="AE124" s="1050"/>
      <c r="AF124" s="1051" t="s">
        <v>225</v>
      </c>
      <c r="AG124" s="1049"/>
      <c r="AH124" s="1049"/>
      <c r="AI124" s="1049"/>
      <c r="AJ124" s="1050"/>
      <c r="AK124" s="1051">
        <v>217</v>
      </c>
      <c r="AL124" s="1049"/>
      <c r="AM124" s="1049"/>
      <c r="AN124" s="1049"/>
      <c r="AO124" s="1050"/>
      <c r="AP124" s="1052">
        <v>0</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0.5</v>
      </c>
      <c r="BR124" s="1118"/>
      <c r="BS124" s="1118"/>
      <c r="BT124" s="1118"/>
      <c r="BU124" s="1118"/>
      <c r="BV124" s="1118" t="s">
        <v>225</v>
      </c>
      <c r="BW124" s="1118"/>
      <c r="BX124" s="1118"/>
      <c r="BY124" s="1118"/>
      <c r="BZ124" s="1118"/>
      <c r="CA124" s="1118" t="s">
        <v>225</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225</v>
      </c>
      <c r="DH124" s="1074"/>
      <c r="DI124" s="1074"/>
      <c r="DJ124" s="1074"/>
      <c r="DK124" s="1075"/>
      <c r="DL124" s="1073" t="s">
        <v>225</v>
      </c>
      <c r="DM124" s="1074"/>
      <c r="DN124" s="1074"/>
      <c r="DO124" s="1074"/>
      <c r="DP124" s="1075"/>
      <c r="DQ124" s="1073" t="s">
        <v>225</v>
      </c>
      <c r="DR124" s="1074"/>
      <c r="DS124" s="1074"/>
      <c r="DT124" s="1074"/>
      <c r="DU124" s="1075"/>
      <c r="DV124" s="1076" t="s">
        <v>225</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225</v>
      </c>
      <c r="AB125" s="1049"/>
      <c r="AC125" s="1049"/>
      <c r="AD125" s="1049"/>
      <c r="AE125" s="1050"/>
      <c r="AF125" s="1051" t="s">
        <v>225</v>
      </c>
      <c r="AG125" s="1049"/>
      <c r="AH125" s="1049"/>
      <c r="AI125" s="1049"/>
      <c r="AJ125" s="1050"/>
      <c r="AK125" s="1051" t="s">
        <v>225</v>
      </c>
      <c r="AL125" s="1049"/>
      <c r="AM125" s="1049"/>
      <c r="AN125" s="1049"/>
      <c r="AO125" s="1050"/>
      <c r="AP125" s="1052" t="s">
        <v>225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225</v>
      </c>
      <c r="DH125" s="1017"/>
      <c r="DI125" s="1017"/>
      <c r="DJ125" s="1017"/>
      <c r="DK125" s="1017"/>
      <c r="DL125" s="1017" t="s">
        <v>225</v>
      </c>
      <c r="DM125" s="1017"/>
      <c r="DN125" s="1017"/>
      <c r="DO125" s="1017"/>
      <c r="DP125" s="1017"/>
      <c r="DQ125" s="1017" t="s">
        <v>225</v>
      </c>
      <c r="DR125" s="1017"/>
      <c r="DS125" s="1017"/>
      <c r="DT125" s="1017"/>
      <c r="DU125" s="1017"/>
      <c r="DV125" s="1018" t="s">
        <v>225</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225</v>
      </c>
      <c r="AB126" s="1049"/>
      <c r="AC126" s="1049"/>
      <c r="AD126" s="1049"/>
      <c r="AE126" s="1050"/>
      <c r="AF126" s="1051" t="s">
        <v>225</v>
      </c>
      <c r="AG126" s="1049"/>
      <c r="AH126" s="1049"/>
      <c r="AI126" s="1049"/>
      <c r="AJ126" s="1050"/>
      <c r="AK126" s="1051" t="s">
        <v>225</v>
      </c>
      <c r="AL126" s="1049"/>
      <c r="AM126" s="1049"/>
      <c r="AN126" s="1049"/>
      <c r="AO126" s="1050"/>
      <c r="AP126" s="1052" t="s">
        <v>225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225</v>
      </c>
      <c r="DH126" s="1010"/>
      <c r="DI126" s="1010"/>
      <c r="DJ126" s="1010"/>
      <c r="DK126" s="1010"/>
      <c r="DL126" s="1010" t="s">
        <v>225</v>
      </c>
      <c r="DM126" s="1010"/>
      <c r="DN126" s="1010"/>
      <c r="DO126" s="1010"/>
      <c r="DP126" s="1010"/>
      <c r="DQ126" s="1010" t="s">
        <v>225</v>
      </c>
      <c r="DR126" s="1010"/>
      <c r="DS126" s="1010"/>
      <c r="DT126" s="1010"/>
      <c r="DU126" s="1010"/>
      <c r="DV126" s="1011" t="s">
        <v>225</v>
      </c>
      <c r="DW126" s="1011"/>
      <c r="DX126" s="1011"/>
      <c r="DY126" s="1011"/>
      <c r="DZ126" s="1012"/>
    </row>
    <row r="127" spans="1:130" s="246" customFormat="1" ht="26.25" customHeight="1" x14ac:dyDescent="0.15">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1316</v>
      </c>
      <c r="AB127" s="1049"/>
      <c r="AC127" s="1049"/>
      <c r="AD127" s="1049"/>
      <c r="AE127" s="1050"/>
      <c r="AF127" s="1051">
        <v>1115</v>
      </c>
      <c r="AG127" s="1049"/>
      <c r="AH127" s="1049"/>
      <c r="AI127" s="1049"/>
      <c r="AJ127" s="1050"/>
      <c r="AK127" s="1051">
        <v>1556</v>
      </c>
      <c r="AL127" s="1049"/>
      <c r="AM127" s="1049"/>
      <c r="AN127" s="1049"/>
      <c r="AO127" s="1050"/>
      <c r="AP127" s="1052">
        <v>0</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225</v>
      </c>
      <c r="DH127" s="1010"/>
      <c r="DI127" s="1010"/>
      <c r="DJ127" s="1010"/>
      <c r="DK127" s="1010"/>
      <c r="DL127" s="1010" t="s">
        <v>225</v>
      </c>
      <c r="DM127" s="1010"/>
      <c r="DN127" s="1010"/>
      <c r="DO127" s="1010"/>
      <c r="DP127" s="1010"/>
      <c r="DQ127" s="1010" t="s">
        <v>225</v>
      </c>
      <c r="DR127" s="1010"/>
      <c r="DS127" s="1010"/>
      <c r="DT127" s="1010"/>
      <c r="DU127" s="1010"/>
      <c r="DV127" s="1011" t="s">
        <v>225</v>
      </c>
      <c r="DW127" s="1011"/>
      <c r="DX127" s="1011"/>
      <c r="DY127" s="1011"/>
      <c r="DZ127" s="1012"/>
    </row>
    <row r="128" spans="1:130" s="246" customFormat="1" ht="26.25" customHeight="1" thickBot="1" x14ac:dyDescent="0.2">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v>10513</v>
      </c>
      <c r="AB128" s="1138"/>
      <c r="AC128" s="1138"/>
      <c r="AD128" s="1138"/>
      <c r="AE128" s="1139"/>
      <c r="AF128" s="1140">
        <v>12093</v>
      </c>
      <c r="AG128" s="1138"/>
      <c r="AH128" s="1138"/>
      <c r="AI128" s="1138"/>
      <c r="AJ128" s="1139"/>
      <c r="AK128" s="1140">
        <v>8160</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225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225</v>
      </c>
      <c r="DH128" s="1130"/>
      <c r="DI128" s="1130"/>
      <c r="DJ128" s="1130"/>
      <c r="DK128" s="1130"/>
      <c r="DL128" s="1130" t="s">
        <v>225</v>
      </c>
      <c r="DM128" s="1130"/>
      <c r="DN128" s="1130"/>
      <c r="DO128" s="1130"/>
      <c r="DP128" s="1130"/>
      <c r="DQ128" s="1130">
        <v>556</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4004886</v>
      </c>
      <c r="AB129" s="1049"/>
      <c r="AC129" s="1049"/>
      <c r="AD129" s="1049"/>
      <c r="AE129" s="1050"/>
      <c r="AF129" s="1051">
        <v>3992078</v>
      </c>
      <c r="AG129" s="1049"/>
      <c r="AH129" s="1049"/>
      <c r="AI129" s="1049"/>
      <c r="AJ129" s="1050"/>
      <c r="AK129" s="1051">
        <v>3968924</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225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573580</v>
      </c>
      <c r="AB130" s="1049"/>
      <c r="AC130" s="1049"/>
      <c r="AD130" s="1049"/>
      <c r="AE130" s="1050"/>
      <c r="AF130" s="1051">
        <v>562600</v>
      </c>
      <c r="AG130" s="1049"/>
      <c r="AH130" s="1049"/>
      <c r="AI130" s="1049"/>
      <c r="AJ130" s="1050"/>
      <c r="AK130" s="1051">
        <v>545137</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5.0999999999999996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3431306</v>
      </c>
      <c r="AB131" s="1074"/>
      <c r="AC131" s="1074"/>
      <c r="AD131" s="1074"/>
      <c r="AE131" s="1075"/>
      <c r="AF131" s="1073">
        <v>3429478</v>
      </c>
      <c r="AG131" s="1074"/>
      <c r="AH131" s="1074"/>
      <c r="AI131" s="1074"/>
      <c r="AJ131" s="1075"/>
      <c r="AK131" s="1073">
        <v>3423787</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t="s">
        <v>225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5.5997046020000001</v>
      </c>
      <c r="AB132" s="1190"/>
      <c r="AC132" s="1190"/>
      <c r="AD132" s="1190"/>
      <c r="AE132" s="1191"/>
      <c r="AF132" s="1192">
        <v>5.1214791289999999</v>
      </c>
      <c r="AG132" s="1190"/>
      <c r="AH132" s="1190"/>
      <c r="AI132" s="1190"/>
      <c r="AJ132" s="1191"/>
      <c r="AK132" s="1192">
        <v>4.7365096019999999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5.6</v>
      </c>
      <c r="AB133" s="1173"/>
      <c r="AC133" s="1173"/>
      <c r="AD133" s="1173"/>
      <c r="AE133" s="1174"/>
      <c r="AF133" s="1172">
        <v>5.2</v>
      </c>
      <c r="AG133" s="1173"/>
      <c r="AH133" s="1173"/>
      <c r="AI133" s="1173"/>
      <c r="AJ133" s="1174"/>
      <c r="AK133" s="1172">
        <v>5.0999999999999996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YDoPiSnMJjS+2P79TSLtZAw2GX0nNUVVfQasIz0XxKGszCX52xbcxw3RgN1xbreIspCRhcyW6ml4AkcN5zRGg==" saltValue="QvPqmp7f3QmlPr5IM3wi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mg4n8R5wbdVE1iaFpJfl2mGRfc6/sujCT877gxo1JqazHQyexfq0NoefF3XEcw1WTqdHxJfdV+Caa8TmL4IFg==" saltValue="0LV/fILsLqqo9er03WM8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kSj/043682WNZMleaBDL4flybUzEbQ+gbgyvSwQRtu6T+msThslYJA/GmvrCfYsCEcZqpfED2IqSDoCQRiu/w==" saltValue="xQf28RvtLlEwoJabwJuh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1265548</v>
      </c>
      <c r="AP9" s="312">
        <v>104530</v>
      </c>
      <c r="AQ9" s="313">
        <v>87631</v>
      </c>
      <c r="AR9" s="314">
        <v>19.3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124290</v>
      </c>
      <c r="AP10" s="315">
        <v>10266</v>
      </c>
      <c r="AQ10" s="316">
        <v>8917</v>
      </c>
      <c r="AR10" s="317">
        <v>15.1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170842</v>
      </c>
      <c r="AP11" s="315">
        <v>14111</v>
      </c>
      <c r="AQ11" s="316">
        <v>14700</v>
      </c>
      <c r="AR11" s="317">
        <v>-4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v>92236</v>
      </c>
      <c r="AP12" s="315">
        <v>7618</v>
      </c>
      <c r="AQ12" s="316">
        <v>667</v>
      </c>
      <c r="AR12" s="317">
        <v>1042.0999999999999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43971</v>
      </c>
      <c r="AP14" s="315">
        <v>3632</v>
      </c>
      <c r="AQ14" s="316">
        <v>4134</v>
      </c>
      <c r="AR14" s="317">
        <v>-12.1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16886</v>
      </c>
      <c r="AP15" s="315">
        <v>1395</v>
      </c>
      <c r="AQ15" s="316">
        <v>2222</v>
      </c>
      <c r="AR15" s="317">
        <v>-37.200000000000003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-103293</v>
      </c>
      <c r="AP16" s="315">
        <v>-8532</v>
      </c>
      <c r="AQ16" s="316">
        <v>-8178</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1610480</v>
      </c>
      <c r="AP17" s="315">
        <v>133021</v>
      </c>
      <c r="AQ17" s="316">
        <v>110093</v>
      </c>
      <c r="AR17" s="317">
        <v>20.8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13.3</v>
      </c>
      <c r="AP21" s="328">
        <v>10.38</v>
      </c>
      <c r="AQ21" s="329">
        <v>2.92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98.7</v>
      </c>
      <c r="AP22" s="333">
        <v>96.6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450254</v>
      </c>
      <c r="AP32" s="342">
        <v>37190</v>
      </c>
      <c r="AQ32" s="343">
        <v>55141</v>
      </c>
      <c r="AR32" s="344">
        <v>-32.6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500</v>
      </c>
      <c r="AP34" s="342" t="s">
        <v>500</v>
      </c>
      <c r="AQ34" s="343">
        <v>3</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207246</v>
      </c>
      <c r="AP35" s="342">
        <v>17118</v>
      </c>
      <c r="AQ35" s="343">
        <v>21916</v>
      </c>
      <c r="AR35" s="344">
        <v>-21.9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56192</v>
      </c>
      <c r="AP36" s="342">
        <v>4641</v>
      </c>
      <c r="AQ36" s="343">
        <v>3784</v>
      </c>
      <c r="AR36" s="344">
        <v>22.6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1773</v>
      </c>
      <c r="AP37" s="342">
        <v>146</v>
      </c>
      <c r="AQ37" s="343">
        <v>1115</v>
      </c>
      <c r="AR37" s="344">
        <v>-86.9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500</v>
      </c>
      <c r="AP38" s="345" t="s">
        <v>500</v>
      </c>
      <c r="AQ38" s="346">
        <v>2</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v>-8160</v>
      </c>
      <c r="AP39" s="342">
        <v>-674</v>
      </c>
      <c r="AQ39" s="343">
        <v>-1435</v>
      </c>
      <c r="AR39" s="344">
        <v>-53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-545137</v>
      </c>
      <c r="AP40" s="342">
        <v>-45027</v>
      </c>
      <c r="AQ40" s="343">
        <v>-54229</v>
      </c>
      <c r="AR40" s="344">
        <v>-17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162168</v>
      </c>
      <c r="AP41" s="342">
        <v>13395</v>
      </c>
      <c r="AQ41" s="343">
        <v>26298</v>
      </c>
      <c r="AR41" s="344">
        <v>-49.1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851852</v>
      </c>
      <c r="AN51" s="364">
        <v>66885</v>
      </c>
      <c r="AO51" s="365">
        <v>115.3</v>
      </c>
      <c r="AP51" s="366">
        <v>158564</v>
      </c>
      <c r="AQ51" s="367">
        <v>49.9</v>
      </c>
      <c r="AR51" s="368">
        <v>65.400000000000006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342599</v>
      </c>
      <c r="AN52" s="372">
        <v>26900</v>
      </c>
      <c r="AO52" s="373">
        <v>164.8</v>
      </c>
      <c r="AP52" s="374">
        <v>48412</v>
      </c>
      <c r="AQ52" s="375">
        <v>-3.1</v>
      </c>
      <c r="AR52" s="376">
        <v>167.9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364886</v>
      </c>
      <c r="AN53" s="364">
        <v>28975</v>
      </c>
      <c r="AO53" s="365">
        <v>-56.7</v>
      </c>
      <c r="AP53" s="366">
        <v>106092</v>
      </c>
      <c r="AQ53" s="367">
        <v>-33.1</v>
      </c>
      <c r="AR53" s="368">
        <v>-23.6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223150</v>
      </c>
      <c r="AN54" s="372">
        <v>17720</v>
      </c>
      <c r="AO54" s="373">
        <v>-34.1</v>
      </c>
      <c r="AP54" s="374">
        <v>44299</v>
      </c>
      <c r="AQ54" s="375">
        <v>-8.5</v>
      </c>
      <c r="AR54" s="376">
        <v>-25.6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331592</v>
      </c>
      <c r="AN55" s="364">
        <v>26638</v>
      </c>
      <c r="AO55" s="365">
        <v>-8.1</v>
      </c>
      <c r="AP55" s="366">
        <v>78903</v>
      </c>
      <c r="AQ55" s="367">
        <v>-25.6</v>
      </c>
      <c r="AR55" s="368">
        <v>17.5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176388</v>
      </c>
      <c r="AN56" s="372">
        <v>14170</v>
      </c>
      <c r="AO56" s="373">
        <v>-20</v>
      </c>
      <c r="AP56" s="374">
        <v>49201</v>
      </c>
      <c r="AQ56" s="375">
        <v>11.1</v>
      </c>
      <c r="AR56" s="376">
        <v>-31.1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541049</v>
      </c>
      <c r="AN57" s="364">
        <v>43870</v>
      </c>
      <c r="AO57" s="365">
        <v>64.7</v>
      </c>
      <c r="AP57" s="366">
        <v>82993</v>
      </c>
      <c r="AQ57" s="367">
        <v>5.2</v>
      </c>
      <c r="AR57" s="368">
        <v>59.5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215199</v>
      </c>
      <c r="AN58" s="372">
        <v>17449</v>
      </c>
      <c r="AO58" s="373">
        <v>23.1</v>
      </c>
      <c r="AP58" s="374">
        <v>46787</v>
      </c>
      <c r="AQ58" s="375">
        <v>-4.9000000000000004</v>
      </c>
      <c r="AR58" s="376">
        <v>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358952</v>
      </c>
      <c r="AN59" s="364">
        <v>29648</v>
      </c>
      <c r="AO59" s="365">
        <v>-32.4</v>
      </c>
      <c r="AP59" s="366">
        <v>108252</v>
      </c>
      <c r="AQ59" s="367">
        <v>30.4</v>
      </c>
      <c r="AR59" s="368">
        <v>-62.8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202690</v>
      </c>
      <c r="AN60" s="372">
        <v>16742</v>
      </c>
      <c r="AO60" s="373">
        <v>-4.0999999999999996</v>
      </c>
      <c r="AP60" s="374">
        <v>50321</v>
      </c>
      <c r="AQ60" s="375">
        <v>7.6</v>
      </c>
      <c r="AR60" s="376">
        <v>-11.7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489666</v>
      </c>
      <c r="AN61" s="379">
        <v>39203</v>
      </c>
      <c r="AO61" s="380">
        <v>16.600000000000001</v>
      </c>
      <c r="AP61" s="381">
        <v>106961</v>
      </c>
      <c r="AQ61" s="382">
        <v>5.4</v>
      </c>
      <c r="AR61" s="368">
        <v>11.2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232005</v>
      </c>
      <c r="AN62" s="372">
        <v>18596</v>
      </c>
      <c r="AO62" s="373">
        <v>25.9</v>
      </c>
      <c r="AP62" s="374">
        <v>47804</v>
      </c>
      <c r="AQ62" s="375">
        <v>0.4</v>
      </c>
      <c r="AR62" s="376">
        <v>25.5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fQC0ptanbSmJA4cxX0DgTCsmW/zE7LvUu5xjvyYfpWzkSCWCrQRdCAuU4DyxiDzZXHY3mc0Y6nxo/sSfdSA6Q==" saltValue="EMKZddWA1gVbLTLVd8IY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g2Wt5cZ7n275zgVLYRPSjFYPT8MnswPTxRQhI7nTbTXTV/ZG1gKxlOzueYuLNDgoOnFmYiGtIS5oC30RNEhBw==" saltValue="6cGTmMaWgvpPJFj17SZn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e6DVtxiOU445axQfJkXsgJIgvhrV6KVE/L+J0v7gxGWRXE+BJ0N1zvlIRjQ1TqGF3M6j3tw/hlVYw2xS118RA==" saltValue="BQBGmMJrE01Uowf6rALM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16.2</v>
      </c>
      <c r="G47" s="12">
        <v>16.170000000000002</v>
      </c>
      <c r="H47" s="12">
        <v>18.260000000000002</v>
      </c>
      <c r="I47" s="12">
        <v>15.97</v>
      </c>
      <c r="J47" s="13">
        <v>16</v>
      </c>
    </row>
    <row r="48" spans="2:10" ht="57.75" customHeight="1" x14ac:dyDescent="0.15">
      <c r="B48" s="14"/>
      <c r="C48" s="1234" t="s">
        <v>4</v>
      </c>
      <c r="D48" s="1234"/>
      <c r="E48" s="1235"/>
      <c r="F48" s="15">
        <v>3.39</v>
      </c>
      <c r="G48" s="16">
        <v>4.88</v>
      </c>
      <c r="H48" s="16">
        <v>3.33</v>
      </c>
      <c r="I48" s="16">
        <v>3.85</v>
      </c>
      <c r="J48" s="17">
        <v>3.72</v>
      </c>
    </row>
    <row r="49" spans="2:10" ht="57.75" customHeight="1" thickBot="1" x14ac:dyDescent="0.2">
      <c r="B49" s="18"/>
      <c r="C49" s="1236" t="s">
        <v>5</v>
      </c>
      <c r="D49" s="1236"/>
      <c r="E49" s="1237"/>
      <c r="F49" s="19" t="s">
        <v>546</v>
      </c>
      <c r="G49" s="20">
        <v>0.09</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7MXCL3lJIEYNVGQQLKaPnJvgcPPLYm+2qFEI+zrUCYkk2gf3vJkomjS2pkduDtQUdhUG/l9D1V34iMJ/8d3XA==" saltValue="7mHjrHvAQSsoLzEhmQx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2020-03-04T06:02:04Z</cp:lastPrinted>
  <dcterms:created xsi:type="dcterms:W3CDTF">2020-02-10T02:25:24Z</dcterms:created>
  <dcterms:modified xsi:type="dcterms:W3CDTF">2020-08-31T02:44:46Z</dcterms:modified>
  <cp:category/>
</cp:coreProperties>
</file>