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0 年度別\H30年度決算\14_財政状況資料集\02_２回目（９月公表分）\04_ホームページ用\"/>
    </mc:Choice>
  </mc:AlternateContent>
  <bookViews>
    <workbookView xWindow="0" yWindow="0" windowWidth="20490" windowHeight="76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<sst xmlns="http://schemas.openxmlformats.org/spreadsheetml/2006/main" count="1124" uniqueCount="597">
  <si>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</si>
  <si>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</si>
  <si>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</si>
  <si>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</si>
  <si>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</si>
  <si>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</si>
  <si>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</si>
  <si>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</si>
  <si>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</si>
  <si>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</si>
  <si>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</si>
  <si>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</si>
  <si>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</si>
  <si>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</si>
  <si>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</si>
  <si>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</si>
  <si>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</si>
  <si>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</si>
  <si>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</si>
  <si>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</si>
  <si>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</si>
  <si>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</si>
  <si>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</si>
  <si>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</si>
  <si>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</si>
  <si>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</si>
  <si>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</si>
  <si>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</si>
  <si>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</si>
  <si>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</si>
  <si>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</si>
  <si>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</si>
  <si>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</si>
  <si>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</si>
  <si>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</si>
  <si>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</si>
  <si>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</si>
  <si>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</si>
  <si>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</si>
  <si>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</si>
  <si>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</si>
  <si>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</si>
  <si>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</si>
  <si>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</si>
  <si>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</si>
  <si>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</si>
  <si>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</si>
  <si>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</si>
  <si>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</si>
  <si>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</si>
  <si>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</si>
  <si>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</si>
  <si>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</si>
  <si>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</si>
  <si>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</si>
  <si>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</si>
  <si>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</si>
  <si>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</si>
  <si>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</si>
  <si>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</si>
  <si>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</si>
  <si>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</si>
  <si>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</si>
  <si>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</si>
  <si>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</si>
  <si>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</si>
  <si>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</si>
  <si>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</si>
  <si>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</si>
  <si>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</si>
  <si>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</si>
  <si>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</si>
  <si>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</si>
  <si>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</si>
  <si>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</si>
  <si>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</si>
  <si>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</si>
  <si>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</si>
  <si>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</si>
  <si>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</si>
  <si>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</si>
  <si>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</si>
  <si>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</si>
  <si>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</si>
  <si>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</si>
  <si>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</si>
  <si>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</si>
  <si>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</si>
  <si>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</si>
  <si>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</si>
  <si>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</si>
  <si>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</si>
  <si>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</si>
  <si>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</si>
  <si>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</si>
  <si>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</si>
  <si>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</si>
  <si>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富谷市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</si>
  <si>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</si>
  <si>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</si>
  <si>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</si>
  <si>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</si>
  <si>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</si>
  <si>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</si>
  <si>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</si>
  <si>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</si>
  <si>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</si>
  <si>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</si>
  <si>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</si>
  <si>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</si>
  <si>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</si>
  <si>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</si>
  <si>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</si>
  <si>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</si>
  <si>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</si>
  <si>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</si>
  <si>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</si>
  <si>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</si>
  <si>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</si>
  <si>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</si>
  <si>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</si>
  <si>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</si>
  <si>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</si>
  <si>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</si>
  <si>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</si>
  <si>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</si>
  <si>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</si>
  <si>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</si>
  <si>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</si>
  <si>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</si>
  <si>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</si>
  <si>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</si>
  <si>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</si>
  <si>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</si>
  <si>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</si>
  <si>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</si>
  <si>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</si>
  <si>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</si>
  <si>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</si>
  <si>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</si>
  <si>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</si>
  <si>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</si>
  <si>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</si>
  <si>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</si>
  <si>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</si>
  <si>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</si>
  <si>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</si>
  <si>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</si>
  <si>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</si>
  <si>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</si>
  <si>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</si>
  <si>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</si>
  <si>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</si>
  <si>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</si>
  <si>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</si>
  <si>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</si>
  <si>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</si>
  <si>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</si>
  <si>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</si>
  <si>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</si>
  <si>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</si>
  <si>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</si>
  <si>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</si>
  <si>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</si>
  <si>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</si>
  <si>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</si>
  <si>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</si>
  <si>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</si>
  <si>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</si>
  <si>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</si>
  <si>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</si>
  <si>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</si>
  <si>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</si>
  <si>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</si>
  <si>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</si>
  <si>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</si>
  <si>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</si>
  <si>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</si>
  <si>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</si>
  <si>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</si>
  <si>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</si>
  <si>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</si>
  <si>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</si>
  <si>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</si>
  <si>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</si>
  <si>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</si>
  <si>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</si>
  <si>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</si>
  <si>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</si>
  <si>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</si>
  <si>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</si>
  <si>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</si>
  <si>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</si>
  <si>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</si>
  <si>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</si>
  <si>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</si>
  <si>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</si>
  <si>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</si>
  <si>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</si>
  <si>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</si>
  <si>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</si>
  <si>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</si>
  <si>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</si>
  <si>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</si>
  <si>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</si>
  <si>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</si>
  <si>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</si>
  <si>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</si>
  <si>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</si>
  <si>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</si>
  <si>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宮城県富谷市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</si>
  <si>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</si>
  <si>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</si>
  <si>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</si>
  <si>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</si>
  <si>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</si>
  <si>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</si>
  <si>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</si>
  <si>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</si>
  <si>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</si>
  <si>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</si>
  <si>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</si>
  <si>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</si>
  <si>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</si>
  <si>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</si>
  <si>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</si>
  <si>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</si>
  <si>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</si>
  <si>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</si>
  <si>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</si>
  <si>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</si>
  <si>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</si>
  <si>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</si>
  <si>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</si>
  <si>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</si>
  <si>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</si>
  <si>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</si>
  <si>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</si>
  <si>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</si>
  <si>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</si>
  <si>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</si>
  <si>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</si>
  <si>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</si>
  <si>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</si>
  <si>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</si>
  <si>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</si>
  <si>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</si>
  <si>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</si>
  <si>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</si>
  <si>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</si>
  <si>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</si>
  <si>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</si>
  <si>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</si>
  <si>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</si>
  <si>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</si>
  <si>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</si>
  <si>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</si>
  <si>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</si>
  <si>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</si>
  <si>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</si>
  <si>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</si>
  <si>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</si>
  <si>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</si>
  <si>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</si>
  <si>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</si>
  <si>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</si>
  <si>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</si>
  <si>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</si>
  <si>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</si>
  <si>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</si>
  <si>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</si>
  <si>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</si>
  <si>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</si>
  <si>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</si>
  <si>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</si>
  <si>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</si>
  <si>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</si>
  <si>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</si>
  <si>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</si>
  <si>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</si>
  <si>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</si>
  <si>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</si>
  <si>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</si>
  <si>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</si>
  <si>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</si>
  <si>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</si>
  <si>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</si>
  <si>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</si>
  <si>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</si>
  <si>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</si>
  <si>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</si>
  <si>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</si>
  <si>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</si>
  <si>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</si>
  <si>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</si>
  <si>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</si>
  <si>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</si>
  <si>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</si>
  <si>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</si>
  <si>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</si>
  <si>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</si>
  <si>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</si>
  <si>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</si>
  <si>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</si>
  <si>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</si>
  <si>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</si>
  <si>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</si>
  <si>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</si>
  <si>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</si>
  <si>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</si>
  <si>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</si>
  <si>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</si>
  <si>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</si>
  <si>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</si>
  <si>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</si>
  <si>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</si>
  <si>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</si>
  <si>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</si>
  <si>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</si>
  <si>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</si>
  <si>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</si>
  <si>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</si>
  <si>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</si>
  <si>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</si>
  <si>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</si>
  <si>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</si>
  <si>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</si>
  <si>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</si>
  <si>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</si>
  <si>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</si>
  <si>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</si>
  <si>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</si>
  <si>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</si>
  <si>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</si>
  <si>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</si>
  <si>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</si>
  <si>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</si>
  <si>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</si>
  <si>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</si>
  <si>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</si>
  <si>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</si>
  <si>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</si>
  <si>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</si>
  <si>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</si>
  <si>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</si>
  <si>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</si>
  <si>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</si>
  <si>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</si>
  <si>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</si>
  <si>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</si>
  <si>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</si>
  <si>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</si>
  <si>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</si>
  <si>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</si>
  <si>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</si>
  <si>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</si>
  <si>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</si>
  <si>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</si>
  <si>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</si>
  <si>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</si>
  <si>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</si>
  <si>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宮城県富谷市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</si>
  <si>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</si>
  <si>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</si>
  <si>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</si>
  <si>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</si>
  <si>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</si>
  <si>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</si>
  <si>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</si>
  <si>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</si>
  <si>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</si>
  <si>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</si>
  <si>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</si>
  <si>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</si>
  <si>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</si>
  <si>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</si>
  <si>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</si>
  <si>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</si>
  <si>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</si>
  <si>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</si>
  <si>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</si>
  <si>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</si>
  <si>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</si>
  <si>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</si>
  <si>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</si>
  <si>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</si>
  <si>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</si>
  <si>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</si>
  <si>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</si>
  <si>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</si>
  <si>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</si>
  <si>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</si>
  <si>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</si>
  <si>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</si>
  <si>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</si>
  <si>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</si>
  <si>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</si>
  <si>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</si>
  <si>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</si>
  <si>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</si>
  <si>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</si>
  <si>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</si>
  <si>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</si>
  <si>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</si>
  <si>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</si>
  <si>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</si>
  <si>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</si>
  <si>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</si>
  <si>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</si>
  <si>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</si>
  <si>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</si>
  <si>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</si>
  <si>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</si>
  <si>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</si>
  <si>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</si>
  <si>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</si>
  <si>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</si>
  <si>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</si>
  <si>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</si>
  <si>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</si>
  <si>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</si>
  <si>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</si>
  <si>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</si>
  <si>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</si>
  <si>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</si>
  <si>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</si>
  <si>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</si>
  <si>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</si>
  <si>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</si>
  <si>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</si>
  <si>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</si>
  <si>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</si>
  <si>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</si>
  <si>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</si>
  <si>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</si>
  <si>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</si>
  <si>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</si>
  <si>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</si>
  <si>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</si>
  <si>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</si>
  <si>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</si>
  <si>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</si>
  <si>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</si>
  <si>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</si>
  <si>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</si>
  <si>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</si>
  <si>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</si>
  <si>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</si>
  <si>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</si>
  <si>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</si>
  <si>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</si>
  <si>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</si>
  <si>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</si>
  <si>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</si>
  <si>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</si>
  <si>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</si>
  <si>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</si>
  <si>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</si>
  <si>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</si>
  <si>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</si>
  <si>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</si>
  <si>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</si>
  <si>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</si>
  <si>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</si>
  <si>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</si>
  <si>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</si>
  <si>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</si>
  <si>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</si>
  <si>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</si>
  <si>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</si>
  <si>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</si>
  <si>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</si>
  <si>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</si>
  <si>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</si>
  <si>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</si>
  <si>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</si>
  <si>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</si>
  <si>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</si>
  <si>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</si>
  <si>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</si>
  <si>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</si>
  <si>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</si>
  <si>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</si>
  <si>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</si>
  <si>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</si>
  <si>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</si>
  <si>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</si>
  <si>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</si>
  <si>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</si>
  <si>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</si>
  <si>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</si>
  <si>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</si>
  <si>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</si>
  <si>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</si>
  <si>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</si>
  <si>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</si>
  <si>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</si>
  <si>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</si>
  <si>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</si>
  <si>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</si>
  <si>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</si>
  <si>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</si>
  <si>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</si>
  <si>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</si>
  <si>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</si>
  <si>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</si>
  <si>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</si>
  <si>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</si>
  <si>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</si>
  <si>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</si>
  <si>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</si>
  <si>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</si>
  <si>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</si>
  <si>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</si>
  <si>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</si>
  <si>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</si>
  <si>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</si>
  <si>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</si>
  <si>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</si>
  <si>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</si>
  <si>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</si>
  <si>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</si>
  <si>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</si>
  <si>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</si>
  <si>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</si>
  <si>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</si>
  <si>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</si>
  <si>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</si>
  <si>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</si>
  <si>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</si>
  <si>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</si>
  <si>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</si>
  <si>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</si>
  <si>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</si>
  <si>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</si>
  <si>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</si>
  <si>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</si>
  <si>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</si>
  <si>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</si>
  <si>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</si>
  <si>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</si>
  <si>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</si>
  <si>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</si>
  <si>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</si>
  <si>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</si>
  <si>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</si>
  <si>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</si>
  <si>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</si>
  <si>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6.13</t>
  </si>
  <si>
    <t>▲ 2.15</t>
  </si>
  <si>
    <t>▲ 4.69</t>
  </si>
  <si>
    <t>▲ 2.92</t>
  </si>
  <si>
    <t>水道事業会計</t>
  </si>
  <si>
    <t>一般会計</t>
  </si>
  <si>
    <t>介護保険特別会計</t>
  </si>
  <si>
    <t>国民健康保険特別会計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</si>
  <si>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</si>
  <si>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</si>
  <si>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</si>
  <si>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</si>
  <si>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</si>
  <si>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</si>
  <si>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</si>
  <si>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</si>
  <si>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</si>
  <si>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</si>
  <si>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吉田川流域溜池大和町外３市３ヶ町村組合</t>
  </si>
  <si>
    <t>黒川地域行政事務組合</t>
  </si>
  <si>
    <t>黒川地域行政事務組合：病院事業会計</t>
  </si>
  <si>
    <t>黒川地域行政事務組合：介護事業会計</t>
  </si>
  <si>
    <t>宮城県市町村職員退職手当組合</t>
  </si>
  <si>
    <t>宮城県市町村非常勤消防団員補償報償組合</t>
  </si>
  <si>
    <t>宮城県市町村自治振興センター</t>
  </si>
  <si>
    <t>宮城県後期高齢者医療広域連合</t>
  </si>
  <si>
    <t>宮城県後期高齢者医療事業会計</t>
    <rPh sb="0" eb="3">
      <t>ミヤギケン</t>
    </rPh>
    <rPh sb="3" eb="5">
      <t>コウキ</t>
    </rPh>
    <rPh sb="5" eb="8">
      <t>コウレイシャ</t>
    </rPh>
    <rPh sb="8" eb="10">
      <t>イリョウ</t>
    </rPh>
    <rPh sb="10" eb="12">
      <t>ジギョウ</t>
    </rPh>
    <rPh sb="12" eb="14">
      <t>カイケイ</t>
    </rPh>
    <phoneticPr fontId="11"/>
  </si>
  <si>
    <t>-</t>
    <phoneticPr fontId="2"/>
  </si>
  <si>
    <t>ユーマイタウン施設整備基金</t>
    <rPh sb="7" eb="9">
      <t>シセツ</t>
    </rPh>
    <rPh sb="9" eb="11">
      <t>セイビ</t>
    </rPh>
    <rPh sb="11" eb="13">
      <t>キキン</t>
    </rPh>
    <phoneticPr fontId="11"/>
  </si>
  <si>
    <t>庁舎整備基金</t>
    <rPh sb="0" eb="2">
      <t>チョウシャ</t>
    </rPh>
    <rPh sb="2" eb="4">
      <t>セイビ</t>
    </rPh>
    <rPh sb="4" eb="6">
      <t>キキン</t>
    </rPh>
    <phoneticPr fontId="11"/>
  </si>
  <si>
    <t>長寿社会福祉基金</t>
    <rPh sb="0" eb="2">
      <t>チョウジュ</t>
    </rPh>
    <rPh sb="2" eb="4">
      <t>シャカイ</t>
    </rPh>
    <rPh sb="4" eb="6">
      <t>フクシ</t>
    </rPh>
    <rPh sb="6" eb="8">
      <t>キキン</t>
    </rPh>
    <phoneticPr fontId="11"/>
  </si>
  <si>
    <t>ふるさと富谷創造基金</t>
    <rPh sb="4" eb="6">
      <t>トミヤ</t>
    </rPh>
    <rPh sb="6" eb="8">
      <t>ソウゾウ</t>
    </rPh>
    <rPh sb="8" eb="10">
      <t>キキン</t>
    </rPh>
    <phoneticPr fontId="11"/>
  </si>
  <si>
    <t>-</t>
    <phoneticPr fontId="2"/>
  </si>
  <si>
    <t>-</t>
    <phoneticPr fontId="2"/>
  </si>
  <si>
    <t>伊藤一・イヨ奨学基金</t>
    <rPh sb="0" eb="2">
      <t>イトウ</t>
    </rPh>
    <rPh sb="2" eb="3">
      <t>イチ</t>
    </rPh>
    <rPh sb="6" eb="8">
      <t>ショウガク</t>
    </rPh>
    <rPh sb="8" eb="10">
      <t>キキン</t>
    </rPh>
    <phoneticPr fontId="11"/>
  </si>
  <si>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</si>
  <si>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</si>
  <si>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</si>
  <si>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</si>
  <si>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</si>
  <si>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</si>
  <si>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</si>
  <si>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</si>
  <si>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</si>
  <si>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</si>
  <si>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</si>
  <si>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</si>
  <si>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将来負担額を充当可能財源が上回る状況が続いており、将来負担比率は算定されていない。今後も将来にわたって安定的な行政運営が行われるよう、健全な財政運営に努めていく。
なお、有形固定資産減価償却率については、年々上昇しており、今後さらに既存の資産の老朽化が見込まれるため、公共施設等総合管理計画に基づき、計画的かつ効果的な改修や修繕を実施していく。</t>
    <rPh sb="1" eb="3">
      <t>ショウライ</t>
    </rPh>
    <rPh sb="3" eb="5">
      <t>フタン</t>
    </rPh>
    <rPh sb="5" eb="6">
      <t>ガク</t>
    </rPh>
    <rPh sb="7" eb="9">
      <t>ジュウトウ</t>
    </rPh>
    <rPh sb="9" eb="11">
      <t>カノウ</t>
    </rPh>
    <rPh sb="11" eb="13">
      <t>ザイゲン</t>
    </rPh>
    <rPh sb="14" eb="16">
      <t>ウワマワ</t>
    </rPh>
    <rPh sb="17" eb="19">
      <t>ジョウキョウ</t>
    </rPh>
    <rPh sb="20" eb="21">
      <t>ツヅ</t>
    </rPh>
    <rPh sb="103" eb="105">
      <t>ネンネン</t>
    </rPh>
    <rPh sb="105" eb="107">
      <t>ジョウショウ</t>
    </rPh>
    <phoneticPr fontId="5"/>
  </si>
  <si>
    <t>H26年からH30年まで、将来負担比率は算定されず、実質公債費比率については、マイナスの数値が続いている。
なお、実質公債費比率については、H28年度からH29年度は+0.2ポイント、H29年度からH30年度は+0.1ポイント上昇しているが、この要因としては税収等の伸びにより算定式の分母の標準財政規模が増加したことによるものであり、決算の内容としては好転したといえる。今後も引き続き、将来を見据えた計画的な市債管理に努めていく。</t>
    <rPh sb="3" eb="4">
      <t>ネン</t>
    </rPh>
    <rPh sb="9" eb="10">
      <t>ネン</t>
    </rPh>
    <rPh sb="13" eb="15">
      <t>ショウライ</t>
    </rPh>
    <rPh sb="15" eb="17">
      <t>フタン</t>
    </rPh>
    <rPh sb="17" eb="19">
      <t>ヒリツ</t>
    </rPh>
    <rPh sb="20" eb="22">
      <t>サンテイ</t>
    </rPh>
    <rPh sb="26" eb="28">
      <t>ジッシツ</t>
    </rPh>
    <rPh sb="28" eb="31">
      <t>コウサイヒ</t>
    </rPh>
    <rPh sb="31" eb="33">
      <t>ヒリツ</t>
    </rPh>
    <rPh sb="44" eb="46">
      <t>スウチ</t>
    </rPh>
    <rPh sb="47" eb="48">
      <t>ツヅ</t>
    </rPh>
    <rPh sb="57" eb="64">
      <t>ジッシツコウサイヒヒリツ</t>
    </rPh>
    <rPh sb="73" eb="75">
      <t>ネンド</t>
    </rPh>
    <rPh sb="80" eb="82">
      <t>ネンド</t>
    </rPh>
    <rPh sb="95" eb="97">
      <t>ネンド</t>
    </rPh>
    <rPh sb="102" eb="104">
      <t>ネンド</t>
    </rPh>
    <rPh sb="113" eb="115">
      <t>ジョウショウ</t>
    </rPh>
    <rPh sb="123" eb="125">
      <t>ヨウイン</t>
    </rPh>
    <rPh sb="129" eb="131">
      <t>ゼイシュウ</t>
    </rPh>
    <rPh sb="131" eb="132">
      <t>トウ</t>
    </rPh>
    <rPh sb="133" eb="134">
      <t>ノ</t>
    </rPh>
    <rPh sb="138" eb="140">
      <t>サンテイ</t>
    </rPh>
    <rPh sb="140" eb="141">
      <t>シキ</t>
    </rPh>
    <rPh sb="142" eb="144">
      <t>ブンボ</t>
    </rPh>
    <rPh sb="145" eb="151">
      <t>ヒョウジュンザイセイキボ</t>
    </rPh>
    <rPh sb="152" eb="154">
      <t>ゾウカ</t>
    </rPh>
    <rPh sb="167" eb="169">
      <t>ケッサン</t>
    </rPh>
    <rPh sb="170" eb="172">
      <t>ナイヨウ</t>
    </rPh>
    <rPh sb="176" eb="178">
      <t>コウテン</t>
    </rPh>
    <rPh sb="185" eb="187">
      <t>コンゴ</t>
    </rPh>
    <rPh sb="188" eb="189">
      <t>ヒ</t>
    </rPh>
    <rPh sb="190" eb="191">
      <t>ツヅ</t>
    </rPh>
    <rPh sb="193" eb="195">
      <t>ショウライ</t>
    </rPh>
    <rPh sb="196" eb="198">
      <t>ミス</t>
    </rPh>
    <rPh sb="200" eb="203">
      <t>ケイカクテキ</t>
    </rPh>
    <rPh sb="204" eb="206">
      <t>シサイ</t>
    </rPh>
    <rPh sb="206" eb="208">
      <t>カンリ</t>
    </rPh>
    <rPh sb="209" eb="210">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</si>
</sst>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44504</c:v>
                </c:pt>
                <c:pt idx="3">
                  <c:v>47820</c:v>
                </c:pt>
                <c:pt idx="4">
                  <c:v>41934</c:v>
                </c:pt>
              </c:numCache>
            </c:numRef>
          </c:val>
          <c:smooth val="0"/>
          <c:extLst>
            <c:ext xmlns:c16="http://schemas.microsoft.com/office/drawing/2014/chart" uri="{C3380CC4-5D6E-409C-BE32-E72D297353CC}">
              <c16:uniqueId val="{00000000-4F1E-45B0-A401-68CEBA9FE36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67208</c:v>
                </c:pt>
                <c:pt idx="1">
                  <c:v>29216</c:v>
                </c:pt>
                <c:pt idx="2">
                  <c:v>27471</c:v>
                </c:pt>
                <c:pt idx="3">
                  <c:v>27507</c:v>
                </c:pt>
                <c:pt idx="4">
                  <c:v>14642</c:v>
                </c:pt>
              </c:numCache>
            </c:numRef>
          </c:val>
          <c:smooth val="0"/>
          <c:extLst>
            <c:ext xmlns:c16="http://schemas.microsoft.com/office/drawing/2014/chart" uri="{C3380CC4-5D6E-409C-BE32-E72D297353CC}">
              <c16:uniqueId val="{00000001-4F1E-45B0-A401-68CEBA9FE36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7.46</c:v>
                </c:pt>
                <c:pt idx="1">
                  <c:v>5.07</c:v>
                </c:pt>
                <c:pt idx="2">
                  <c:v>6.87</c:v>
                </c:pt>
                <c:pt idx="3">
                  <c:v>6.71</c:v>
                </c:pt>
                <c:pt idx="4">
                  <c:v>9.58</c:v>
                </c:pt>
              </c:numCache>
            </c:numRef>
          </c:val>
          <c:extLst>
            <c:ext xmlns:c16="http://schemas.microsoft.com/office/drawing/2014/chart" uri="{C3380CC4-5D6E-409C-BE32-E72D297353CC}">
              <c16:uniqueId val="{00000000-5D5B-4425-AD2D-87DC00B97F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43.32</c:v>
                </c:pt>
                <c:pt idx="1">
                  <c:v>45.79</c:v>
                </c:pt>
                <c:pt idx="2">
                  <c:v>41.83</c:v>
                </c:pt>
                <c:pt idx="3">
                  <c:v>40.19</c:v>
                </c:pt>
                <c:pt idx="4">
                  <c:v>43.52</c:v>
                </c:pt>
              </c:numCache>
            </c:numRef>
          </c:val>
          <c:extLst>
            <c:ext xmlns:c16="http://schemas.microsoft.com/office/drawing/2014/chart" uri="{C3380CC4-5D6E-409C-BE32-E72D297353CC}">
              <c16:uniqueId val="{00000001-5D5B-4425-AD2D-87DC00B97F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-6.13</c:v>
                </c:pt>
                <c:pt idx="1">
                  <c:v>-2.15</c:v>
                </c:pt>
                <c:pt idx="2">
                  <c:v>-4.6900000000000004</c:v>
                </c:pt>
                <c:pt idx="3">
                  <c:v>-2.92</c:v>
                </c:pt>
                <c:pt idx="4">
                  <c:v>3.79</c:v>
                </c:pt>
              </c:numCache>
            </c:numRef>
          </c:val>
          <c:smooth val="0"/>
          <c:extLst>
            <c:ext xmlns:c16="http://schemas.microsoft.com/office/drawing/2014/chart" uri="{C3380CC4-5D6E-409C-BE32-E72D297353CC}">
              <c16:uniqueId val="{00000002-5D5B-4425-AD2D-87DC00B97F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DB4-44EC-95EF-F1C0E64789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B4-44EC-95EF-F1C0E64789D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DB4-44EC-95EF-F1C0E64789D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DB4-44EC-95EF-F1C0E64789D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0.02</c:v>
                </c:pt>
                <c:pt idx="4">
                  <c:v>#N/A</c:v>
                </c:pt>
                <c:pt idx="5">
                  <c:v>0.08</c:v>
                </c:pt>
                <c:pt idx="6">
                  <c:v>#N/A</c:v>
                </c:pt>
                <c:pt idx="7">
                  <c:v>0.1</c:v>
                </c:pt>
                <c:pt idx="8">
                  <c:v>#N/A</c:v>
                </c:pt>
                <c:pt idx="9">
                  <c:v>0.11</c:v>
                </c:pt>
              </c:numCache>
            </c:numRef>
          </c:val>
          <c:extLst>
            <c:ext xmlns:c16="http://schemas.microsoft.com/office/drawing/2014/chart" uri="{C3380CC4-5D6E-409C-BE32-E72D297353CC}">
              <c16:uniqueId val="{00000004-9DB4-44EC-95EF-F1C0E64789D8}"/>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0.28999999999999998</c:v>
                </c:pt>
                <c:pt idx="4">
                  <c:v>#N/A</c:v>
                </c:pt>
                <c:pt idx="5">
                  <c:v>0.2</c:v>
                </c:pt>
                <c:pt idx="6">
                  <c:v>#N/A</c:v>
                </c:pt>
                <c:pt idx="7">
                  <c:v>0.32</c:v>
                </c:pt>
                <c:pt idx="8">
                  <c:v>#N/A</c:v>
                </c:pt>
                <c:pt idx="9">
                  <c:v>0.24</c:v>
                </c:pt>
              </c:numCache>
            </c:numRef>
          </c:val>
          <c:extLst>
            <c:ext xmlns:c16="http://schemas.microsoft.com/office/drawing/2014/chart" uri="{C3380CC4-5D6E-409C-BE32-E72D297353CC}">
              <c16:uniqueId val="{00000005-9DB4-44EC-95EF-F1C0E64789D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1.24</c:v>
                </c:pt>
                <c:pt idx="2">
                  <c:v>#N/A</c:v>
                </c:pt>
                <c:pt idx="3">
                  <c:v>1.95</c:v>
                </c:pt>
                <c:pt idx="4">
                  <c:v>#N/A</c:v>
                </c:pt>
                <c:pt idx="5">
                  <c:v>1.71</c:v>
                </c:pt>
                <c:pt idx="6">
                  <c:v>#N/A</c:v>
                </c:pt>
                <c:pt idx="7">
                  <c:v>1.17</c:v>
                </c:pt>
                <c:pt idx="8">
                  <c:v>#N/A</c:v>
                </c:pt>
                <c:pt idx="9">
                  <c:v>0.37</c:v>
                </c:pt>
              </c:numCache>
            </c:numRef>
          </c:val>
          <c:extLst>
            <c:ext xmlns:c16="http://schemas.microsoft.com/office/drawing/2014/chart" uri="{C3380CC4-5D6E-409C-BE32-E72D297353CC}">
              <c16:uniqueId val="{00000006-9DB4-44EC-95EF-F1C0E64789D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0.36</c:v>
                </c:pt>
                <c:pt idx="2">
                  <c:v>#N/A</c:v>
                </c:pt>
                <c:pt idx="3">
                  <c:v>1.19</c:v>
                </c:pt>
                <c:pt idx="4">
                  <c:v>#N/A</c:v>
                </c:pt>
                <c:pt idx="5">
                  <c:v>0.19</c:v>
                </c:pt>
                <c:pt idx="6">
                  <c:v>#N/A</c:v>
                </c:pt>
                <c:pt idx="7">
                  <c:v>0.19</c:v>
                </c:pt>
                <c:pt idx="8">
                  <c:v>#N/A</c:v>
                </c:pt>
                <c:pt idx="9">
                  <c:v>0.43</c:v>
                </c:pt>
              </c:numCache>
            </c:numRef>
          </c:val>
          <c:extLst>
            <c:ext xmlns:c16="http://schemas.microsoft.com/office/drawing/2014/chart" uri="{C3380CC4-5D6E-409C-BE32-E72D297353CC}">
              <c16:uniqueId val="{00000007-9DB4-44EC-95EF-F1C0E64789D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7.45</c:v>
                </c:pt>
                <c:pt idx="2">
                  <c:v>#N/A</c:v>
                </c:pt>
                <c:pt idx="3">
                  <c:v>5.0599999999999996</c:v>
                </c:pt>
                <c:pt idx="4">
                  <c:v>#N/A</c:v>
                </c:pt>
                <c:pt idx="5">
                  <c:v>6.87</c:v>
                </c:pt>
                <c:pt idx="6">
                  <c:v>#N/A</c:v>
                </c:pt>
                <c:pt idx="7">
                  <c:v>6.71</c:v>
                </c:pt>
                <c:pt idx="8">
                  <c:v>#N/A</c:v>
                </c:pt>
                <c:pt idx="9">
                  <c:v>9.58</c:v>
                </c:pt>
              </c:numCache>
            </c:numRef>
          </c:val>
          <c:extLst>
            <c:ext xmlns:c16="http://schemas.microsoft.com/office/drawing/2014/chart" uri="{C3380CC4-5D6E-409C-BE32-E72D297353CC}">
              <c16:uniqueId val="{00000008-9DB4-44EC-95EF-F1C0E64789D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18.07</c:v>
                </c:pt>
                <c:pt idx="2">
                  <c:v>#N/A</c:v>
                </c:pt>
                <c:pt idx="3">
                  <c:v>18.63</c:v>
                </c:pt>
                <c:pt idx="4">
                  <c:v>#N/A</c:v>
                </c:pt>
                <c:pt idx="5">
                  <c:v>19.07</c:v>
                </c:pt>
                <c:pt idx="6">
                  <c:v>#N/A</c:v>
                </c:pt>
                <c:pt idx="7">
                  <c:v>17.7</c:v>
                </c:pt>
                <c:pt idx="8">
                  <c:v>#N/A</c:v>
                </c:pt>
                <c:pt idx="9">
                  <c:v>17.41</c:v>
                </c:pt>
              </c:numCache>
            </c:numRef>
          </c:val>
          <c:extLst>
            <c:ext xmlns:c16="http://schemas.microsoft.com/office/drawing/2014/chart" uri="{C3380CC4-5D6E-409C-BE32-E72D297353CC}">
              <c16:uniqueId val="{00000009-9DB4-44EC-95EF-F1C0E64789D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871</c:v>
                </c:pt>
                <c:pt idx="5">
                  <c:v>834</c:v>
                </c:pt>
                <c:pt idx="8">
                  <c:v>830</c:v>
                </c:pt>
                <c:pt idx="11">
                  <c:v>817</c:v>
                </c:pt>
                <c:pt idx="14">
                  <c:v>853</c:v>
                </c:pt>
              </c:numCache>
            </c:numRef>
          </c:val>
          <c:extLst>
            <c:ext xmlns:c16="http://schemas.microsoft.com/office/drawing/2014/chart" uri="{C3380CC4-5D6E-409C-BE32-E72D297353CC}">
              <c16:uniqueId val="{00000000-D925-4B68-A347-FFD1C7B5F8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25-4B68-A347-FFD1C7B5F8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c:v>
                </c:pt>
                <c:pt idx="3">
                  <c:v>5</c:v>
                </c:pt>
                <c:pt idx="6">
                  <c:v>7</c:v>
                </c:pt>
                <c:pt idx="9">
                  <c:v>7</c:v>
                </c:pt>
                <c:pt idx="12">
                  <c:v>6</c:v>
                </c:pt>
              </c:numCache>
            </c:numRef>
          </c:val>
          <c:extLst>
            <c:ext xmlns:c16="http://schemas.microsoft.com/office/drawing/2014/chart" uri="{C3380CC4-5D6E-409C-BE32-E72D297353CC}">
              <c16:uniqueId val="{00000002-D925-4B68-A347-FFD1C7B5F8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44</c:v>
                </c:pt>
                <c:pt idx="3">
                  <c:v>51</c:v>
                </c:pt>
                <c:pt idx="6">
                  <c:v>56</c:v>
                </c:pt>
                <c:pt idx="9">
                  <c:v>49</c:v>
                </c:pt>
                <c:pt idx="12">
                  <c:v>50</c:v>
                </c:pt>
              </c:numCache>
            </c:numRef>
          </c:val>
          <c:extLst>
            <c:ext xmlns:c16="http://schemas.microsoft.com/office/drawing/2014/chart" uri="{C3380CC4-5D6E-409C-BE32-E72D297353CC}">
              <c16:uniqueId val="{00000003-D925-4B68-A347-FFD1C7B5F8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175</c:v>
                </c:pt>
                <c:pt idx="3">
                  <c:v>133</c:v>
                </c:pt>
                <c:pt idx="6">
                  <c:v>129</c:v>
                </c:pt>
                <c:pt idx="9">
                  <c:v>120</c:v>
                </c:pt>
                <c:pt idx="12">
                  <c:v>120</c:v>
                </c:pt>
              </c:numCache>
            </c:numRef>
          </c:val>
          <c:extLst>
            <c:ext xmlns:c16="http://schemas.microsoft.com/office/drawing/2014/chart" uri="{C3380CC4-5D6E-409C-BE32-E72D297353CC}">
              <c16:uniqueId val="{00000004-D925-4B68-A347-FFD1C7B5F8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25-4B68-A347-FFD1C7B5F8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25-4B68-A347-FFD1C7B5F8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448</c:v>
                </c:pt>
                <c:pt idx="3">
                  <c:v>472</c:v>
                </c:pt>
                <c:pt idx="6">
                  <c:v>473</c:v>
                </c:pt>
                <c:pt idx="9">
                  <c:v>473</c:v>
                </c:pt>
                <c:pt idx="12">
                  <c:v>519</c:v>
                </c:pt>
              </c:numCache>
            </c:numRef>
          </c:val>
          <c:extLst>
            <c:ext xmlns:c16="http://schemas.microsoft.com/office/drawing/2014/chart" uri="{C3380CC4-5D6E-409C-BE32-E72D297353CC}">
              <c16:uniqueId val="{00000007-D925-4B68-A347-FFD1C7B5F8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-198</c:v>
                </c:pt>
                <c:pt idx="2">
                  <c:v>#N/A</c:v>
                </c:pt>
                <c:pt idx="3">
                  <c:v>#N/A</c:v>
                </c:pt>
                <c:pt idx="4">
                  <c:v>-173</c:v>
                </c:pt>
                <c:pt idx="5">
                  <c:v>#N/A</c:v>
                </c:pt>
                <c:pt idx="6">
                  <c:v>#N/A</c:v>
                </c:pt>
                <c:pt idx="7">
                  <c:v>-165</c:v>
                </c:pt>
                <c:pt idx="8">
                  <c:v>#N/A</c:v>
                </c:pt>
                <c:pt idx="9">
                  <c:v>#N/A</c:v>
                </c:pt>
                <c:pt idx="10">
                  <c:v>-168</c:v>
                </c:pt>
                <c:pt idx="11">
                  <c:v>#N/A</c:v>
                </c:pt>
                <c:pt idx="12">
                  <c:v>#N/A</c:v>
                </c:pt>
                <c:pt idx="13">
                  <c:v>-158</c:v>
                </c:pt>
                <c:pt idx="14">
                  <c:v>#N/A</c:v>
                </c:pt>
              </c:numCache>
            </c:numRef>
          </c:val>
          <c:smooth val="0"/>
          <c:extLst>
            <c:ext xmlns:c16="http://schemas.microsoft.com/office/drawing/2014/chart" uri="{C3380CC4-5D6E-409C-BE32-E72D297353CC}">
              <c16:uniqueId val="{00000008-D925-4B68-A347-FFD1C7B5F8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9624</c:v>
                </c:pt>
                <c:pt idx="5">
                  <c:v>9553</c:v>
                </c:pt>
                <c:pt idx="8">
                  <c:v>9605</c:v>
                </c:pt>
                <c:pt idx="11">
                  <c:v>9030</c:v>
                </c:pt>
                <c:pt idx="14">
                  <c:v>9258</c:v>
                </c:pt>
              </c:numCache>
            </c:numRef>
          </c:val>
          <c:extLst>
            <c:ext xmlns:c16="http://schemas.microsoft.com/office/drawing/2014/chart" uri="{C3380CC4-5D6E-409C-BE32-E72D297353CC}">
              <c16:uniqueId val="{00000000-21E8-468C-A12D-12C32AB2EB8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93</c:v>
                </c:pt>
                <c:pt idx="5">
                  <c:v>96</c:v>
                </c:pt>
                <c:pt idx="8">
                  <c:v>144</c:v>
                </c:pt>
                <c:pt idx="11">
                  <c:v>139</c:v>
                </c:pt>
                <c:pt idx="14">
                  <c:v>132</c:v>
                </c:pt>
              </c:numCache>
            </c:numRef>
          </c:val>
          <c:extLst>
            <c:ext xmlns:c16="http://schemas.microsoft.com/office/drawing/2014/chart" uri="{C3380CC4-5D6E-409C-BE32-E72D297353CC}">
              <c16:uniqueId val="{00000001-21E8-468C-A12D-12C32AB2EB8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8016</c:v>
                </c:pt>
                <c:pt idx="5">
                  <c:v>8550</c:v>
                </c:pt>
                <c:pt idx="8">
                  <c:v>8470</c:v>
                </c:pt>
                <c:pt idx="11">
                  <c:v>8760</c:v>
                </c:pt>
                <c:pt idx="14">
                  <c:v>9131</c:v>
                </c:pt>
              </c:numCache>
            </c:numRef>
          </c:val>
          <c:extLst>
            <c:ext xmlns:c16="http://schemas.microsoft.com/office/drawing/2014/chart" uri="{C3380CC4-5D6E-409C-BE32-E72D297353CC}">
              <c16:uniqueId val="{00000002-21E8-468C-A12D-12C32AB2EB8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1E8-468C-A12D-12C32AB2EB8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1E8-468C-A12D-12C32AB2EB8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2</c:v>
                </c:pt>
                <c:pt idx="6">
                  <c:v>2</c:v>
                </c:pt>
                <c:pt idx="9">
                  <c:v>0</c:v>
                </c:pt>
                <c:pt idx="12">
                  <c:v>0</c:v>
                </c:pt>
              </c:numCache>
            </c:numRef>
          </c:val>
          <c:extLst>
            <c:ext xmlns:c16="http://schemas.microsoft.com/office/drawing/2014/chart" uri="{C3380CC4-5D6E-409C-BE32-E72D297353CC}">
              <c16:uniqueId val="{00000005-21E8-468C-A12D-12C32AB2EB8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E8-468C-A12D-12C32AB2EB8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445</c:v>
                </c:pt>
                <c:pt idx="3">
                  <c:v>428</c:v>
                </c:pt>
                <c:pt idx="6">
                  <c:v>375</c:v>
                </c:pt>
                <c:pt idx="9">
                  <c:v>357</c:v>
                </c:pt>
                <c:pt idx="12">
                  <c:v>365</c:v>
                </c:pt>
              </c:numCache>
            </c:numRef>
          </c:val>
          <c:extLst>
            <c:ext xmlns:c16="http://schemas.microsoft.com/office/drawing/2014/chart" uri="{C3380CC4-5D6E-409C-BE32-E72D297353CC}">
              <c16:uniqueId val="{00000007-21E8-468C-A12D-12C32AB2EB8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1335</c:v>
                </c:pt>
                <c:pt idx="3">
                  <c:v>1087</c:v>
                </c:pt>
                <c:pt idx="6">
                  <c:v>925</c:v>
                </c:pt>
                <c:pt idx="9">
                  <c:v>721</c:v>
                </c:pt>
                <c:pt idx="12">
                  <c:v>530</c:v>
                </c:pt>
              </c:numCache>
            </c:numRef>
          </c:val>
          <c:extLst>
            <c:ext xmlns:c16="http://schemas.microsoft.com/office/drawing/2014/chart" uri="{C3380CC4-5D6E-409C-BE32-E72D297353CC}">
              <c16:uniqueId val="{00000008-21E8-468C-A12D-12C32AB2EB8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1E8-468C-A12D-12C32AB2EB8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5995</c:v>
                </c:pt>
                <c:pt idx="3">
                  <c:v>6512</c:v>
                </c:pt>
                <c:pt idx="6">
                  <c:v>6750</c:v>
                </c:pt>
                <c:pt idx="9">
                  <c:v>6752</c:v>
                </c:pt>
                <c:pt idx="12">
                  <c:v>6571</c:v>
                </c:pt>
              </c:numCache>
            </c:numRef>
          </c:val>
          <c:extLst>
            <c:ext xmlns:c16="http://schemas.microsoft.com/office/drawing/2014/chart" uri="{C3380CC4-5D6E-409C-BE32-E72D297353CC}">
              <c16:uniqueId val="{0000000A-21E8-468C-A12D-12C32AB2EB8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1E8-468C-A12D-12C32AB2EB8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3597</c:v>
                </c:pt>
                <c:pt idx="1">
                  <c:v>3621</c:v>
                </c:pt>
                <c:pt idx="2">
                  <c:v>3998</c:v>
                </c:pt>
              </c:numCache>
            </c:numRef>
          </c:val>
          <c:extLst>
            <c:ext xmlns:c16="http://schemas.microsoft.com/office/drawing/2014/chart" uri="{C3380CC4-5D6E-409C-BE32-E72D297353CC}">
              <c16:uniqueId val="{00000000-201E-4791-93F0-75055544A5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34</c:v>
                </c:pt>
                <c:pt idx="1">
                  <c:v>205</c:v>
                </c:pt>
                <c:pt idx="2">
                  <c:v>205</c:v>
                </c:pt>
              </c:numCache>
            </c:numRef>
          </c:val>
          <c:extLst>
            <c:ext xmlns:c16="http://schemas.microsoft.com/office/drawing/2014/chart" uri="{C3380CC4-5D6E-409C-BE32-E72D297353CC}">
              <c16:uniqueId val="{00000001-201E-4791-93F0-75055544A5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2738</c:v>
                </c:pt>
                <c:pt idx="1">
                  <c:v>2688</c:v>
                </c:pt>
                <c:pt idx="2">
                  <c:v>2692</c:v>
                </c:pt>
              </c:numCache>
            </c:numRef>
          </c:val>
          <c:extLst>
            <c:ext xmlns:c16="http://schemas.microsoft.com/office/drawing/2014/chart" uri="{C3380CC4-5D6E-409C-BE32-E72D297353CC}">
              <c16:uniqueId val="{00000002-201E-4791-93F0-75055544A5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{2C6B2A2B-ED80-4559-8F60-D29C6FB688CB}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157-469D-9A6B-A90716A4DF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{5DB14425-FA34-4554-858F-E4042CD7DE85}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57-469D-9A6B-A90716A4DF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{79D43AD0-A161-4EEC-B57A-38A031F56590}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57-469D-9A6B-A90716A4DF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{324279AD-F2E8-4C79-A72C-0C5B413EE585}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57-469D-9A6B-A90716A4DF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{5F70CC3C-3D36-434F-B7B6-E4D04F53E13B}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57-469D-9A6B-A90716A4DFE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{28313E75-3338-4600-8EC2-442C10E0F784}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157-469D-9A6B-A90716A4DFE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{5FC44084-91AD-4CA9-B358-2A97B7E6225A}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157-469D-9A6B-A90716A4DFE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{5A5B7F74-AF8B-4CDA-87CC-A2E4B573587B}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157-469D-9A6B-A90716A4DFE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{A42B430F-B490-471E-BE2E-855DE0F00381}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157-469D-9A6B-A90716A4DF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48.1</c:v>
                </c:pt>
                <c:pt idx="16">
                  <c:v>50</c:v>
                </c:pt>
                <c:pt idx="24">
                  <c:v>52.5</c:v>
                </c:pt>
                <c:pt idx="32">
                  <c:v>54.6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157-469D-9A6B-A90716A4DF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{403897FD-103A-426B-B0EC-419D5AB83DE2}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157-469D-9A6B-A90716A4DF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{54940B0A-19F3-4FD8-8D10-953243633980}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57-469D-9A6B-A90716A4DF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{B6A3D231-EB9A-4058-BF07-8351FB0E0822}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57-469D-9A6B-A90716A4DF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{C359F8E0-46C2-4367-B3C5-31F30F4954AE}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57-469D-9A6B-A90716A4DF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{A1BA3381-5BB0-48FD-9654-0D7E7581C348}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57-469D-9A6B-A90716A4DFE7}"/>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{36C78BD0-4EB8-497B-9AC0-BC0170D772F5}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157-469D-9A6B-A90716A4DFE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{A8560DA2-CC72-43C9-8C16-E77AD696878C}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157-469D-9A6B-A90716A4DFE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{4EB18843-6F64-4211-BB49-162678588B83}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157-469D-9A6B-A90716A4DFE7}"/>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{9B09D1B9-48F7-4C3C-B31C-9225B032F25A}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157-469D-9A6B-A90716A4DF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60.4</c:v>
                </c:pt>
                <c:pt idx="24">
                  <c:v>59.3</c:v>
                </c:pt>
                <c:pt idx="32">
                  <c:v>59.8</c:v>
                </c:pt>
              </c:numCache>
            </c:numRef>
          </c:xVal>
          <c:yVal>
            <c:numRef>
              <c:f>公会計指標分析・財政指標組合せ分析表!$BP$55:$DC$55</c:f>
              <c:numCache>
                <c:formatCode>#,##0.0;"▲ "#,##0.0</c:formatCode>
                <c:ptCount val="40"/>
                <c:pt idx="8">
                  <c:v>13</c:v>
                </c:pt>
                <c:pt idx="16">
                  <c:v>35.299999999999997</c:v>
                </c:pt>
                <c:pt idx="24">
                  <c:v>31.9</c:v>
                </c:pt>
                <c:pt idx="32">
                  <c:v>24.2</c:v>
                </c:pt>
              </c:numCache>
            </c:numRef>
          </c:yVal>
          <c:smooth val="0"/>
          <c:extLst>
            <c:ext xmlns:c16="http://schemas.microsoft.com/office/drawing/2014/chart" uri="{C3380CC4-5D6E-409C-BE32-E72D297353CC}">
              <c16:uniqueId val="{00000013-D157-469D-9A6B-A90716A4DFE7}"/>
            </c:ext>
          </c:extLst>
        </c:ser>
        <c:dLbls>
          <c:showLegendKey val="0"/>
          <c:showVal val="1"/>
          <c:showCatName val="0"/>
          <c:showSerName val="0"/>
          <c:showPercent val="0"/>
          <c:showBubbleSize val="0"/>
        </c:dLbls>
        <c:axId val="46179840"/>
        <c:axId val="46181760"/>
      </c:scatterChart>
      <c:valAx>
        <c:axId val="46179840"/>
        <c:scaling>
          <c:orientation val="minMax"/>
          <c:max val="61"/>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{9D8FAB0D-94F2-4467-A02D-D2CEF84823A0}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791-447B-9FCE-C4F36D23C0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{F9F3E1FE-F846-477A-B723-D1B11BD611B0}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91-447B-9FCE-C4F36D23C0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{2E4ACBBD-1BB9-40F1-A8D1-0F981CEFA16F}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91-447B-9FCE-C4F36D23C0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{4F92870C-8F1A-41C2-81B4-C4E7111879D5}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91-447B-9FCE-C4F36D23C0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{E222A30D-C759-445B-94B6-8EBF7F3D12A0}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91-447B-9FCE-C4F36D23C0AD}"/>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{7E383723-D028-4A88-A651-0D4B3151E81B}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791-447B-9FCE-C4F36D23C0AD}"/>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{B0A4C79C-FB30-403D-8FBA-E0D4DA94A121}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791-447B-9FCE-C4F36D23C0AD}"/>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{7C7FD71B-FBFA-4BC1-8BA4-C524BB81E1D5}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791-447B-9FCE-C4F36D23C0AD}"/>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{751F3D6E-30F9-4141-88CE-935AAB0813CF}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791-447B-9FCE-C4F36D23C0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-2.5</c:v>
                </c:pt>
                <c:pt idx="16">
                  <c:v>-2.2999999999999998</c:v>
                </c:pt>
                <c:pt idx="24">
                  <c:v>-2.1</c:v>
                </c:pt>
                <c:pt idx="32">
                  <c:v>-2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791-447B-9FCE-C4F36D23C0A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{D6B8D5F5-90D0-4931-B705-CB09165B64FD}</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791-447B-9FCE-C4F36D23C0A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{C312627F-2750-4AD3-9814-A71C3FFC5766}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91-447B-9FCE-C4F36D23C0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{DCA8721B-C97E-44D7-A6EF-A19519DE4690}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91-447B-9FCE-C4F36D23C0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{5B4D84B2-F01F-4448-BD83-ED3454CF62D7}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91-447B-9FCE-C4F36D23C0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{54D0EB93-02BC-4A89-B845-1E7357C21568}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91-447B-9FCE-C4F36D23C0AD}"/>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{A731378C-5F28-43F0-A20B-ED0C8402299B}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791-447B-9FCE-C4F36D23C0AD}"/>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{E8C9CF30-799D-45DF-9ED0-15E5531201C0}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791-447B-9FCE-C4F36D23C0AD}"/>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{A652A30A-0585-4E92-B98B-7A8780736621}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791-447B-9FCE-C4F36D23C0AD}"/>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{C3880EBF-2E18-4814-9A72-A71345A4BB56}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791-447B-9FCE-C4F36D23C0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6.9</c:v>
                </c:pt>
                <c:pt idx="24">
                  <c:v>6.6</c:v>
                </c:pt>
                <c:pt idx="32">
                  <c:v>6.4</c:v>
                </c:pt>
              </c:numCache>
            </c:numRef>
          </c:xVal>
          <c:yVal>
            <c:numRef>
              <c:f>公会計指標分析・財政指標組合せ分析表!$BP$77:$DC$77</c:f>
              <c:numCache>
                <c:formatCode>#,##0.0;"▲ "#,##0.0</c:formatCode>
                <c:ptCount val="40"/>
                <c:pt idx="0">
                  <c:v>20.3</c:v>
                </c:pt>
                <c:pt idx="8">
                  <c:v>13</c:v>
                </c:pt>
                <c:pt idx="16">
                  <c:v>35.299999999999997</c:v>
                </c:pt>
                <c:pt idx="24">
                  <c:v>31.9</c:v>
                </c:pt>
                <c:pt idx="32">
                  <c:v>24.2</c:v>
                </c:pt>
              </c:numCache>
            </c:numRef>
          </c:yVal>
          <c:smooth val="0"/>
          <c:extLst>
            <c:ext xmlns:c16="http://schemas.microsoft.com/office/drawing/2014/chart" uri="{C3380CC4-5D6E-409C-BE32-E72D297353CC}">
              <c16:uniqueId val="{00000013-3791-447B-9FCE-C4F36D23C0AD}"/>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年度以降、実際に負担している公債費等よりも基準財政需要額に算入された公債費等（算入公債費等）の数値が大きくなっているので、負数の算定結果になっている。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年度の元利償還金については、明石台小学校建設事業債の償還開始により増加した。</a:t>
          </a:r>
        </a:p>
        <a:p>
          <a:r>
            <a:rPr kumimoji="1" lang="ja-JP" altLang="en-US" sz="1400">
              <a:latin typeface="ＭＳ ゴシック" pitchFamily="49" charset="-128"/>
              <a:ea typeface="ＭＳ ゴシック" pitchFamily="49" charset="-128"/>
            </a:rPr>
            <a:t>　今後も普通会計においては、地方債発行の抑制や公債費の平準化に努め、また公営企業及び一部事務組合に対しても公債費の動向に注視して、健全な財政運営に努めていく。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減債基金への積立ては行っているものの、満期一括償還地方債の償還の財源としての積立ては行っていないため、計上されていない。今後も、公債費の平準化を図るため、減債基金を活用していく。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将来負担比率は算定開始以来算出されていない。主な要因は、将来負担額の要素である一般会計等に係る地方債の現在高の数値が標準財政規模に対し低いためである。</a:t>
          </a:r>
        </a:p>
        <a:p>
          <a:r>
            <a:rPr kumimoji="1" lang="ja-JP" altLang="en-US" sz="1400">
              <a:latin typeface="ＭＳ ゴシック" pitchFamily="49" charset="-128"/>
              <a:ea typeface="ＭＳ ゴシック" pitchFamily="49" charset="-128"/>
            </a:rPr>
            <a:t>　将来負担額については、地方債の現在高は、今後の総合計画に基づく中長期的な政策見通しでは、各種新規施設の整備等、ハード面の一層の充実が求められており、地方債の需要も高まってくることが見込まれている。</a:t>
          </a:r>
        </a:p>
        <a:p>
          <a:r>
            <a:rPr kumimoji="1" lang="ja-JP" altLang="en-US" sz="1400">
              <a:latin typeface="ＭＳ ゴシック" pitchFamily="49" charset="-128"/>
              <a:ea typeface="ＭＳ ゴシック" pitchFamily="49" charset="-128"/>
            </a:rPr>
            <a:t>　充当可能財源等については、充当可能基金が財政調整基金等への積立により前年度比＋</a:t>
          </a:r>
          <a:r>
            <a:rPr kumimoji="1" lang="en-US" altLang="ja-JP" sz="1400">
              <a:latin typeface="ＭＳ ゴシック" pitchFamily="49" charset="-128"/>
              <a:ea typeface="ＭＳ ゴシック" pitchFamily="49" charset="-128"/>
            </a:rPr>
            <a:t>371</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今後も引き続き地方債の発行、特別会計や企業会計に対しての繰出金等について適切な財政判断を心がけ、健全な財政運営の維持に努める。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宮城県富谷市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百万円の決算積立を行い、取り崩しを行わなかったことにより、</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前年度から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377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そのほか多額の取り崩しを行わなかったことにより、基金全体としては、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381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短期的には「財政調整基金」や「図書館基金」への積立てにより増加する予定だが、中長期的には</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市民図書館の整備に基金を活用する予定であるため減少する見込みである。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・ユーマイタウン施設整備基金：公共施設及び公益施設の整備を図り、もって住みよいまちづくりを推進する。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・ふるさと富谷創造基金：富谷に根ざした歴史、伝統、文化、産業等を生かし、独創的かつ個性的なゆとり</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のあるふるさと富谷づくりを推進する。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・伊藤一・イヨ奨学基金：高等学校にて学ぶ生徒の奨学を行う。</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・長寿社会福祉基金：社会福祉協議会補助事業やボランティアセンター事業費への充当により、</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前年度から約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・伊藤一・イヨ奨学基金：基金利子のみ積立てを行い、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千円の微増となった。</a:t>
          </a:r>
        </a:p>
        <a:p>
          <a:endPar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・ユーマイタウン施設整備基金：令和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4(2022)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年度開館予定の市民図書館の整備に係る建設費に</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充当する予定である。</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人口増や新規事業者増による地方税の増収や、景気の動向等による地方譲与税や各種交付金の増収により、</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百万円の決算積立を行い、取り崩しを行わなかったことにより、前年度から</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377</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経済事情の変動等により財源が不足する場合や災害により生じた経費の財源又は災害により生じた減収を</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うめるための財源に充てる予定である。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今後は、短期的には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億円程度まで増加するものの、中長期的（令和</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）年度目途）に減少してい</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基金利子のみ積立てを行い、</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千円の微増となった。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経済事情の変動等により財源が不足する場合や市債の償還額が他の年度に比して多額となる年度に</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市債の償還の財源に充てる予定である。</a:t>
          </a: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52,569
52,374
49.18
13,640,871
12,447,587
880,363
9,186,043
6,571,259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baseline="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本市の</a:t>
          </a:r>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有形固定資産減価償却率は、類似団体平均値を下回っているが、年々上昇しており、その伸び率は平均を上回っている状況にある。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今後さらに既存の資産の老朽化が見込まれるため、公共施設等総合管理計画に基づき、計画的かつ効果的な改修や修繕を実施していく。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75" name="直線コネクタ 74"/>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6"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7" name="直線コネクタ 76"/>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78" name="有形固定資産減価償却率最大値テキスト"/>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9" name="直線コネクタ 78"/>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112956</xdr:rowOff>
    </xdr:from>
    <xdr:ext cx="405111" cy="259045"/>
    <xdr:sp macro="" textlink="">
      <xdr:nvSpPr>
        <xdr:cNvPr id="80" name="有形固定資産減価償却率平均値テキスト"/>
        <xdr:cNvSpPr txBox="1"/>
      </xdr:nvSpPr>
      <xdr:spPr>
        <a:xfrm>
          <a:off x="4813300" y="5685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1" name="フローチャート: 判断 80"/>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82" name="フローチャート: 判断 81"/>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83" name="フローチャート: 判断 82"/>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116024</xdr:rowOff>
    </xdr:from>
    <xdr:to>
      <xdr:col>11</xdr:col>
      <xdr:colOff>187325</xdr:colOff>
      <xdr:row>31</xdr:row>
      <xdr:rowOff>46174</xdr:rowOff>
    </xdr:to>
    <xdr:sp macro="" textlink="">
      <xdr:nvSpPr>
        <xdr:cNvPr id="84" name="フローチャート: 判断 83"/>
        <xdr:cNvSpPr/>
      </xdr:nvSpPr>
      <xdr:spPr>
        <a:xfrm>
          <a:off x="2476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79012</xdr:rowOff>
    </xdr:from>
    <xdr:to>
      <xdr:col>23</xdr:col>
      <xdr:colOff>136525</xdr:colOff>
      <xdr:row>31</xdr:row>
      <xdr:rowOff>9162</xdr:rowOff>
    </xdr:to>
    <xdr:sp macro="" textlink="">
      <xdr:nvSpPr>
        <xdr:cNvPr id="90" name="楕円 89"/>
        <xdr:cNvSpPr/>
      </xdr:nvSpPr>
      <xdr:spPr>
        <a:xfrm>
          <a:off x="4711700" y="59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57439</xdr:rowOff>
    </xdr:from>
    <xdr:ext cx="405111" cy="259045"/>
    <xdr:sp macro="" textlink="">
      <xdr:nvSpPr>
        <xdr:cNvPr id="91" name="有形固定資産減価償却率該当値テキスト"/>
        <xdr:cNvSpPr txBox="1"/>
      </xdr:nvSpPr>
      <xdr:spPr>
        <a:xfrm>
          <a:off x="4813300" y="5972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143782</xdr:rowOff>
    </xdr:from>
    <xdr:to>
      <xdr:col>19</xdr:col>
      <xdr:colOff>187325</xdr:colOff>
      <xdr:row>31</xdr:row>
      <xdr:rowOff>73932</xdr:rowOff>
    </xdr:to>
    <xdr:sp macro="" textlink="">
      <xdr:nvSpPr>
        <xdr:cNvPr id="92" name="楕円 91"/>
        <xdr:cNvSpPr/>
      </xdr:nvSpPr>
      <xdr:spPr>
        <a:xfrm>
          <a:off x="4000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129812</xdr:rowOff>
    </xdr:from>
    <xdr:to>
      <xdr:col>23</xdr:col>
      <xdr:colOff>85725</xdr:colOff>
      <xdr:row>31</xdr:row>
      <xdr:rowOff>23132</xdr:rowOff>
    </xdr:to>
    <xdr:cxnSp macro="">
      <xdr:nvCxnSpPr>
        <xdr:cNvPr id="93" name="直線コネクタ 92"/>
        <xdr:cNvCxnSpPr/>
      </xdr:nvCxnSpPr>
      <xdr:spPr>
        <a:xfrm flipV="1">
          <a:off x="4051300" y="6044837"/>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49439</xdr:rowOff>
    </xdr:from>
    <xdr:to>
      <xdr:col>15</xdr:col>
      <xdr:colOff>187325</xdr:colOff>
      <xdr:row>31</xdr:row>
      <xdr:rowOff>151039</xdr:rowOff>
    </xdr:to>
    <xdr:sp macro="" textlink="">
      <xdr:nvSpPr>
        <xdr:cNvPr id="94" name="楕円 93"/>
        <xdr:cNvSpPr/>
      </xdr:nvSpPr>
      <xdr:spPr>
        <a:xfrm>
          <a:off x="3238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23132</xdr:rowOff>
    </xdr:from>
    <xdr:to>
      <xdr:col>19</xdr:col>
      <xdr:colOff>136525</xdr:colOff>
      <xdr:row>31</xdr:row>
      <xdr:rowOff>100239</xdr:rowOff>
    </xdr:to>
    <xdr:cxnSp macro="">
      <xdr:nvCxnSpPr>
        <xdr:cNvPr id="95" name="直線コネクタ 94"/>
        <xdr:cNvCxnSpPr/>
      </xdr:nvCxnSpPr>
      <xdr:spPr>
        <a:xfrm flipV="1">
          <a:off x="3289300" y="6109607"/>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108041</xdr:rowOff>
    </xdr:from>
    <xdr:to>
      <xdr:col>11</xdr:col>
      <xdr:colOff>187325</xdr:colOff>
      <xdr:row>32</xdr:row>
      <xdr:rowOff>38191</xdr:rowOff>
    </xdr:to>
    <xdr:sp macro="" textlink="">
      <xdr:nvSpPr>
        <xdr:cNvPr id="96" name="楕円 95"/>
        <xdr:cNvSpPr/>
      </xdr:nvSpPr>
      <xdr:spPr>
        <a:xfrm>
          <a:off x="2476500" y="61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100239</xdr:rowOff>
    </xdr:from>
    <xdr:to>
      <xdr:col>15</xdr:col>
      <xdr:colOff>136525</xdr:colOff>
      <xdr:row>31</xdr:row>
      <xdr:rowOff>158841</xdr:rowOff>
    </xdr:to>
    <xdr:cxnSp macro="">
      <xdr:nvCxnSpPr>
        <xdr:cNvPr id="97" name="直線コネクタ 96"/>
        <xdr:cNvCxnSpPr/>
      </xdr:nvCxnSpPr>
      <xdr:spPr>
        <a:xfrm flipV="1">
          <a:off x="2527300" y="618671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98" name="n_1aveValue有形固定資産減価償却率"/>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9" name="n_2aveValue有形固定資産減価償却率"/>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62701</xdr:rowOff>
    </xdr:from>
    <xdr:ext cx="405111" cy="259045"/>
    <xdr:sp macro="" textlink="">
      <xdr:nvSpPr>
        <xdr:cNvPr id="100" name="n_3aveValue有形固定資産減価償却率"/>
        <xdr:cNvSpPr txBox="1"/>
      </xdr:nvSpPr>
      <xdr:spPr>
        <a:xfrm>
          <a:off x="2324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65059</xdr:rowOff>
    </xdr:from>
    <xdr:ext cx="405111" cy="259045"/>
    <xdr:sp macro="" textlink="">
      <xdr:nvSpPr>
        <xdr:cNvPr id="101" name="n_1mainValue有形固定資産減価償却率"/>
        <xdr:cNvSpPr txBox="1"/>
      </xdr:nvSpPr>
      <xdr:spPr>
        <a:xfrm>
          <a:off x="3836044" y="615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142166</xdr:rowOff>
    </xdr:from>
    <xdr:ext cx="405111" cy="259045"/>
    <xdr:sp macro="" textlink="">
      <xdr:nvSpPr>
        <xdr:cNvPr id="102" name="n_2mainValue有形固定資産減価償却率"/>
        <xdr:cNvSpPr txBox="1"/>
      </xdr:nvSpPr>
      <xdr:spPr>
        <a:xfrm>
          <a:off x="30867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29318</xdr:rowOff>
    </xdr:from>
    <xdr:ext cx="405111" cy="259045"/>
    <xdr:sp macro="" textlink="">
      <xdr:nvSpPr>
        <xdr:cNvPr id="103" name="n_3mainValue有形固定資産減価償却率"/>
        <xdr:cNvSpPr txBox="1"/>
      </xdr:nvSpPr>
      <xdr:spPr>
        <a:xfrm>
          <a:off x="23247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6" name="正方形/長方形 10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これまで債務償還比率は算定されていない。今後も引き続き、健全な財政運営に努めていく。</a:t>
          </a: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32" name="直線コネクタ 131"/>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35" name="債務償還比率最大値テキスト"/>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36" name="直線コネクタ 135"/>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37" name="債務償還比率平均値テキスト"/>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38" name="フローチャート: 判断 137"/>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9" name="フローチャート: 判断 138"/>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89206</xdr:rowOff>
    </xdr:from>
    <xdr:ext cx="469744" cy="259045"/>
    <xdr:sp macro="" textlink="">
      <xdr:nvSpPr>
        <xdr:cNvPr id="145" name="n_1aveValue債務償還比率"/>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52,569
52,374
49.18
13,640,871
12,447,587
880,363
9,186,043
6,571,259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152763</xdr:rowOff>
    </xdr:from>
    <xdr:to>
      <xdr:col>10</xdr:col>
      <xdr:colOff>165100</xdr:colOff>
      <xdr:row>37</xdr:row>
      <xdr:rowOff>82913</xdr:rowOff>
    </xdr:to>
    <xdr:sp macro="" textlink="">
      <xdr:nvSpPr>
        <xdr:cNvPr id="66" name="フローチャート: 判断 65"/>
        <xdr:cNvSpPr/>
      </xdr:nvSpPr>
      <xdr:spPr>
        <a:xfrm>
          <a:off x="1968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72" name="楕円 71"/>
        <xdr:cNvSpPr/>
      </xdr:nvSpPr>
      <xdr:spPr>
        <a:xfrm>
          <a:off x="4584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21788</xdr:rowOff>
    </xdr:from>
    <xdr:ext cx="405111" cy="259045"/>
    <xdr:sp macro="" textlink="">
      <xdr:nvSpPr>
        <xdr:cNvPr id="73" name="【道路】&#10;有形固定資産減価償却率該当値テキスト"/>
        <xdr:cNvSpPr txBox="1"/>
      </xdr:nvSpPr>
      <xdr:spPr>
        <a:xfrm>
          <a:off x="4673600" y="6365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77651</xdr:rowOff>
    </xdr:from>
    <xdr:to>
      <xdr:col>20</xdr:col>
      <xdr:colOff>38100</xdr:colOff>
      <xdr:row>38</xdr:row>
      <xdr:rowOff>7801</xdr:rowOff>
    </xdr:to>
    <xdr:sp macro="" textlink="">
      <xdr:nvSpPr>
        <xdr:cNvPr id="74" name="楕円 73"/>
        <xdr:cNvSpPr/>
      </xdr:nvSpPr>
      <xdr:spPr>
        <a:xfrm>
          <a:off x="3746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94161</xdr:rowOff>
    </xdr:from>
    <xdr:to>
      <xdr:col>24</xdr:col>
      <xdr:colOff>63500</xdr:colOff>
      <xdr:row>37</xdr:row>
      <xdr:rowOff>128451</xdr:rowOff>
    </xdr:to>
    <xdr:cxnSp macro="">
      <xdr:nvCxnSpPr>
        <xdr:cNvPr id="75" name="直線コネクタ 74"/>
        <xdr:cNvCxnSpPr/>
      </xdr:nvCxnSpPr>
      <xdr:spPr>
        <a:xfrm flipV="1">
          <a:off x="3797300" y="643781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118473</xdr:rowOff>
    </xdr:from>
    <xdr:to>
      <xdr:col>15</xdr:col>
      <xdr:colOff>101600</xdr:colOff>
      <xdr:row>38</xdr:row>
      <xdr:rowOff>48623</xdr:rowOff>
    </xdr:to>
    <xdr:sp macro="" textlink="">
      <xdr:nvSpPr>
        <xdr:cNvPr id="76" name="楕円 75"/>
        <xdr:cNvSpPr/>
      </xdr:nvSpPr>
      <xdr:spPr>
        <a:xfrm>
          <a:off x="2857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128451</xdr:rowOff>
    </xdr:from>
    <xdr:to>
      <xdr:col>19</xdr:col>
      <xdr:colOff>177800</xdr:colOff>
      <xdr:row>37</xdr:row>
      <xdr:rowOff>169273</xdr:rowOff>
    </xdr:to>
    <xdr:cxnSp macro="">
      <xdr:nvCxnSpPr>
        <xdr:cNvPr id="77" name="直線コネクタ 76"/>
        <xdr:cNvCxnSpPr/>
      </xdr:nvCxnSpPr>
      <xdr:spPr>
        <a:xfrm flipV="1">
          <a:off x="2908300" y="647210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136434</xdr:rowOff>
    </xdr:from>
    <xdr:to>
      <xdr:col>10</xdr:col>
      <xdr:colOff>165100</xdr:colOff>
      <xdr:row>38</xdr:row>
      <xdr:rowOff>66584</xdr:rowOff>
    </xdr:to>
    <xdr:sp macro="" textlink="">
      <xdr:nvSpPr>
        <xdr:cNvPr id="78" name="楕円 77"/>
        <xdr:cNvSpPr/>
      </xdr:nvSpPr>
      <xdr:spPr>
        <a:xfrm>
          <a:off x="1968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169273</xdr:rowOff>
    </xdr:from>
    <xdr:to>
      <xdr:col>15</xdr:col>
      <xdr:colOff>50800</xdr:colOff>
      <xdr:row>38</xdr:row>
      <xdr:rowOff>15784</xdr:rowOff>
    </xdr:to>
    <xdr:cxnSp macro="">
      <xdr:nvCxnSpPr>
        <xdr:cNvPr id="79" name="直線コネクタ 78"/>
        <xdr:cNvCxnSpPr/>
      </xdr:nvCxnSpPr>
      <xdr:spPr>
        <a:xfrm flipV="1">
          <a:off x="2019300" y="651292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道路】&#10;有形固定資産減価償却率"/>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99440</xdr:rowOff>
    </xdr:from>
    <xdr:ext cx="405111" cy="259045"/>
    <xdr:sp macro="" textlink="">
      <xdr:nvSpPr>
        <xdr:cNvPr id="82" name="n_3aveValue【道路】&#10;有形固定資産減価償却率"/>
        <xdr:cNvSpPr txBox="1"/>
      </xdr:nvSpPr>
      <xdr:spPr>
        <a:xfrm>
          <a:off x="1816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170378</xdr:rowOff>
    </xdr:from>
    <xdr:ext cx="405111" cy="259045"/>
    <xdr:sp macro="" textlink="">
      <xdr:nvSpPr>
        <xdr:cNvPr id="83" name="n_1mainValue【道路】&#10;有形固定資産減価償却率"/>
        <xdr:cNvSpPr txBox="1"/>
      </xdr:nvSpPr>
      <xdr:spPr>
        <a:xfrm>
          <a:off x="35820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39750</xdr:rowOff>
    </xdr:from>
    <xdr:ext cx="405111" cy="259045"/>
    <xdr:sp macro="" textlink="">
      <xdr:nvSpPr>
        <xdr:cNvPr id="84" name="n_2mainValue【道路】&#10;有形固定資産減価償却率"/>
        <xdr:cNvSpPr txBox="1"/>
      </xdr:nvSpPr>
      <xdr:spPr>
        <a:xfrm>
          <a:off x="2705744"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57711</xdr:rowOff>
    </xdr:from>
    <xdr:ext cx="405111" cy="259045"/>
    <xdr:sp macro="" textlink="">
      <xdr:nvSpPr>
        <xdr:cNvPr id="85" name="n_3mainValue【道路】&#10;有形固定資産減価償却率"/>
        <xdr:cNvSpPr txBox="1"/>
      </xdr:nvSpPr>
      <xdr:spPr>
        <a:xfrm>
          <a:off x="18167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38151</xdr:rowOff>
    </xdr:from>
    <xdr:to>
      <xdr:col>41</xdr:col>
      <xdr:colOff>101600</xdr:colOff>
      <xdr:row>41</xdr:row>
      <xdr:rowOff>139751</xdr:rowOff>
    </xdr:to>
    <xdr:sp macro="" textlink="">
      <xdr:nvSpPr>
        <xdr:cNvPr id="118" name="フローチャート: 判断 117"/>
        <xdr:cNvSpPr/>
      </xdr:nvSpPr>
      <xdr:spPr>
        <a:xfrm>
          <a:off x="7810500" y="70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95059</xdr:rowOff>
    </xdr:from>
    <xdr:to>
      <xdr:col>55</xdr:col>
      <xdr:colOff>50800</xdr:colOff>
      <xdr:row>42</xdr:row>
      <xdr:rowOff>25209</xdr:rowOff>
    </xdr:to>
    <xdr:sp macro="" textlink="">
      <xdr:nvSpPr>
        <xdr:cNvPr id="124" name="楕円 123"/>
        <xdr:cNvSpPr/>
      </xdr:nvSpPr>
      <xdr:spPr>
        <a:xfrm>
          <a:off x="10426700" y="712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5" name="【道路】&#10;一人当たり延長該当値テキスト"/>
        <xdr:cNvSpPr txBox="1"/>
      </xdr:nvSpPr>
      <xdr:spPr>
        <a:xfrm>
          <a:off x="10515600" y="70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95136</xdr:rowOff>
    </xdr:from>
    <xdr:to>
      <xdr:col>50</xdr:col>
      <xdr:colOff>165100</xdr:colOff>
      <xdr:row>42</xdr:row>
      <xdr:rowOff>25286</xdr:rowOff>
    </xdr:to>
    <xdr:sp macro="" textlink="">
      <xdr:nvSpPr>
        <xdr:cNvPr id="126" name="楕円 125"/>
        <xdr:cNvSpPr/>
      </xdr:nvSpPr>
      <xdr:spPr>
        <a:xfrm>
          <a:off x="9588500" y="71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145859</xdr:rowOff>
    </xdr:from>
    <xdr:to>
      <xdr:col>55</xdr:col>
      <xdr:colOff>0</xdr:colOff>
      <xdr:row>41</xdr:row>
      <xdr:rowOff>145936</xdr:rowOff>
    </xdr:to>
    <xdr:cxnSp macro="">
      <xdr:nvCxnSpPr>
        <xdr:cNvPr id="127" name="直線コネクタ 126"/>
        <xdr:cNvCxnSpPr/>
      </xdr:nvCxnSpPr>
      <xdr:spPr>
        <a:xfrm flipV="1">
          <a:off x="9639300" y="7175309"/>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94996</xdr:rowOff>
    </xdr:from>
    <xdr:to>
      <xdr:col>46</xdr:col>
      <xdr:colOff>38100</xdr:colOff>
      <xdr:row>42</xdr:row>
      <xdr:rowOff>25146</xdr:rowOff>
    </xdr:to>
    <xdr:sp macro="" textlink="">
      <xdr:nvSpPr>
        <xdr:cNvPr id="128" name="楕円 127"/>
        <xdr:cNvSpPr/>
      </xdr:nvSpPr>
      <xdr:spPr>
        <a:xfrm>
          <a:off x="8699500" y="712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145796</xdr:rowOff>
    </xdr:from>
    <xdr:to>
      <xdr:col>50</xdr:col>
      <xdr:colOff>114300</xdr:colOff>
      <xdr:row>41</xdr:row>
      <xdr:rowOff>145936</xdr:rowOff>
    </xdr:to>
    <xdr:cxnSp macro="">
      <xdr:nvCxnSpPr>
        <xdr:cNvPr id="129" name="直線コネクタ 128"/>
        <xdr:cNvCxnSpPr/>
      </xdr:nvCxnSpPr>
      <xdr:spPr>
        <a:xfrm>
          <a:off x="8750300" y="7175246"/>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81432</xdr:rowOff>
    </xdr:from>
    <xdr:to>
      <xdr:col>41</xdr:col>
      <xdr:colOff>101600</xdr:colOff>
      <xdr:row>42</xdr:row>
      <xdr:rowOff>11582</xdr:rowOff>
    </xdr:to>
    <xdr:sp macro="" textlink="">
      <xdr:nvSpPr>
        <xdr:cNvPr id="130" name="楕円 129"/>
        <xdr:cNvSpPr/>
      </xdr:nvSpPr>
      <xdr:spPr>
        <a:xfrm>
          <a:off x="7810500" y="71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132232</xdr:rowOff>
    </xdr:from>
    <xdr:to>
      <xdr:col>45</xdr:col>
      <xdr:colOff>177800</xdr:colOff>
      <xdr:row>41</xdr:row>
      <xdr:rowOff>145796</xdr:rowOff>
    </xdr:to>
    <xdr:cxnSp macro="">
      <xdr:nvCxnSpPr>
        <xdr:cNvPr id="131" name="直線コネクタ 130"/>
        <xdr:cNvCxnSpPr/>
      </xdr:nvCxnSpPr>
      <xdr:spPr>
        <a:xfrm>
          <a:off x="7861300" y="7161682"/>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156278</xdr:rowOff>
    </xdr:from>
    <xdr:ext cx="469744" cy="259045"/>
    <xdr:sp macro="" textlink="">
      <xdr:nvSpPr>
        <xdr:cNvPr id="134" name="n_3aveValue【道路】&#10;一人当たり延長"/>
        <xdr:cNvSpPr txBox="1"/>
      </xdr:nvSpPr>
      <xdr:spPr>
        <a:xfrm>
          <a:off x="7626427" y="68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16413</xdr:rowOff>
    </xdr:from>
    <xdr:ext cx="469744" cy="259045"/>
    <xdr:sp macro="" textlink="">
      <xdr:nvSpPr>
        <xdr:cNvPr id="135" name="n_1mainValue【道路】&#10;一人当たり延長"/>
        <xdr:cNvSpPr txBox="1"/>
      </xdr:nvSpPr>
      <xdr:spPr>
        <a:xfrm>
          <a:off x="9391727" y="721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16273</xdr:rowOff>
    </xdr:from>
    <xdr:ext cx="469744" cy="259045"/>
    <xdr:sp macro="" textlink="">
      <xdr:nvSpPr>
        <xdr:cNvPr id="136" name="n_2mainValue【道路】&#10;一人当たり延長"/>
        <xdr:cNvSpPr txBox="1"/>
      </xdr:nvSpPr>
      <xdr:spPr>
        <a:xfrm>
          <a:off x="8515427" y="721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2709</xdr:rowOff>
    </xdr:from>
    <xdr:ext cx="469744" cy="259045"/>
    <xdr:sp macro="" textlink="">
      <xdr:nvSpPr>
        <xdr:cNvPr id="137" name="n_3mainValue【道路】&#10;一人当たり延長"/>
        <xdr:cNvSpPr txBox="1"/>
      </xdr:nvSpPr>
      <xdr:spPr>
        <a:xfrm>
          <a:off x="7626427" y="720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159493</xdr:rowOff>
    </xdr:from>
    <xdr:ext cx="405111" cy="259045"/>
    <xdr:sp macro="" textlink="">
      <xdr:nvSpPr>
        <xdr:cNvPr id="168" name="【橋りょう・トンネル】&#10;有形固定資産減価償却率平均値テキスト"/>
        <xdr:cNvSpPr txBox="1"/>
      </xdr:nvSpPr>
      <xdr:spPr>
        <a:xfrm>
          <a:off x="46736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72" name="フローチャート: 判断 171"/>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30843</xdr:rowOff>
    </xdr:from>
    <xdr:to>
      <xdr:col>24</xdr:col>
      <xdr:colOff>114300</xdr:colOff>
      <xdr:row>57</xdr:row>
      <xdr:rowOff>132443</xdr:rowOff>
    </xdr:to>
    <xdr:sp macro="" textlink="">
      <xdr:nvSpPr>
        <xdr:cNvPr id="178" name="楕円 177"/>
        <xdr:cNvSpPr/>
      </xdr:nvSpPr>
      <xdr:spPr>
        <a:xfrm>
          <a:off x="4584700" y="9803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53720</xdr:rowOff>
    </xdr:from>
    <xdr:ext cx="405111" cy="259045"/>
    <xdr:sp macro="" textlink="">
      <xdr:nvSpPr>
        <xdr:cNvPr id="179" name="【橋りょう・トンネル】&#10;有形固定資産減価償却率該当値テキスト"/>
        <xdr:cNvSpPr txBox="1"/>
      </xdr:nvSpPr>
      <xdr:spPr>
        <a:xfrm>
          <a:off x="4673600" y="9654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56969</xdr:rowOff>
    </xdr:from>
    <xdr:to>
      <xdr:col>20</xdr:col>
      <xdr:colOff>38100</xdr:colOff>
      <xdr:row>57</xdr:row>
      <xdr:rowOff>158569</xdr:rowOff>
    </xdr:to>
    <xdr:sp macro="" textlink="">
      <xdr:nvSpPr>
        <xdr:cNvPr id="180" name="楕円 179"/>
        <xdr:cNvSpPr/>
      </xdr:nvSpPr>
      <xdr:spPr>
        <a:xfrm>
          <a:off x="3746500" y="982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81643</xdr:rowOff>
    </xdr:from>
    <xdr:to>
      <xdr:col>24</xdr:col>
      <xdr:colOff>63500</xdr:colOff>
      <xdr:row>57</xdr:row>
      <xdr:rowOff>107769</xdr:rowOff>
    </xdr:to>
    <xdr:cxnSp macro="">
      <xdr:nvCxnSpPr>
        <xdr:cNvPr id="181" name="直線コネクタ 180"/>
        <xdr:cNvCxnSpPr/>
      </xdr:nvCxnSpPr>
      <xdr:spPr>
        <a:xfrm flipV="1">
          <a:off x="3797300" y="9854293"/>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101056</xdr:rowOff>
    </xdr:from>
    <xdr:to>
      <xdr:col>15</xdr:col>
      <xdr:colOff>101600</xdr:colOff>
      <xdr:row>58</xdr:row>
      <xdr:rowOff>31206</xdr:rowOff>
    </xdr:to>
    <xdr:sp macro="" textlink="">
      <xdr:nvSpPr>
        <xdr:cNvPr id="182" name="楕円 181"/>
        <xdr:cNvSpPr/>
      </xdr:nvSpPr>
      <xdr:spPr>
        <a:xfrm>
          <a:off x="28575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107769</xdr:rowOff>
    </xdr:from>
    <xdr:to>
      <xdr:col>19</xdr:col>
      <xdr:colOff>177800</xdr:colOff>
      <xdr:row>57</xdr:row>
      <xdr:rowOff>151856</xdr:rowOff>
    </xdr:to>
    <xdr:cxnSp macro="">
      <xdr:nvCxnSpPr>
        <xdr:cNvPr id="183" name="直線コネクタ 182"/>
        <xdr:cNvCxnSpPr/>
      </xdr:nvCxnSpPr>
      <xdr:spPr>
        <a:xfrm flipV="1">
          <a:off x="2908300" y="988041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110853</xdr:rowOff>
    </xdr:from>
    <xdr:to>
      <xdr:col>10</xdr:col>
      <xdr:colOff>165100</xdr:colOff>
      <xdr:row>58</xdr:row>
      <xdr:rowOff>41003</xdr:rowOff>
    </xdr:to>
    <xdr:sp macro="" textlink="">
      <xdr:nvSpPr>
        <xdr:cNvPr id="184" name="楕円 183"/>
        <xdr:cNvSpPr/>
      </xdr:nvSpPr>
      <xdr:spPr>
        <a:xfrm>
          <a:off x="1968500" y="988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151856</xdr:rowOff>
    </xdr:from>
    <xdr:to>
      <xdr:col>15</xdr:col>
      <xdr:colOff>50800</xdr:colOff>
      <xdr:row>57</xdr:row>
      <xdr:rowOff>161653</xdr:rowOff>
    </xdr:to>
    <xdr:cxnSp macro="">
      <xdr:nvCxnSpPr>
        <xdr:cNvPr id="185" name="直線コネクタ 184"/>
        <xdr:cNvCxnSpPr/>
      </xdr:nvCxnSpPr>
      <xdr:spPr>
        <a:xfrm flipV="1">
          <a:off x="2019300" y="992450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126836</xdr:rowOff>
    </xdr:from>
    <xdr:ext cx="405111" cy="259045"/>
    <xdr:sp macro="" textlink="">
      <xdr:nvSpPr>
        <xdr:cNvPr id="186" name="n_1aveValue【橋りょう・トンネル】&#10;有形固定資産減価償却率"/>
        <xdr:cNvSpPr txBox="1"/>
      </xdr:nvSpPr>
      <xdr:spPr>
        <a:xfrm>
          <a:off x="3582044" y="10242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139899</xdr:rowOff>
    </xdr:from>
    <xdr:ext cx="405111" cy="259045"/>
    <xdr:sp macro="" textlink="">
      <xdr:nvSpPr>
        <xdr:cNvPr id="187" name="n_2aveValue【橋りょう・トンネル】&#10;有形固定資産減価償却率"/>
        <xdr:cNvSpPr txBox="1"/>
      </xdr:nvSpPr>
      <xdr:spPr>
        <a:xfrm>
          <a:off x="2705744" y="1025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8"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3646</xdr:rowOff>
    </xdr:from>
    <xdr:ext cx="405111" cy="259045"/>
    <xdr:sp macro="" textlink="">
      <xdr:nvSpPr>
        <xdr:cNvPr id="189" name="n_1mainValue【橋りょう・トンネル】&#10;有形固定資産減価償却率"/>
        <xdr:cNvSpPr txBox="1"/>
      </xdr:nvSpPr>
      <xdr:spPr>
        <a:xfrm>
          <a:off x="3582044" y="960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47733</xdr:rowOff>
    </xdr:from>
    <xdr:ext cx="405111" cy="259045"/>
    <xdr:sp macro="" textlink="">
      <xdr:nvSpPr>
        <xdr:cNvPr id="190" name="n_2mainValue【橋りょう・トンネル】&#10;有形固定資産減価償却率"/>
        <xdr:cNvSpPr txBox="1"/>
      </xdr:nvSpPr>
      <xdr:spPr>
        <a:xfrm>
          <a:off x="2705744"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57530</xdr:rowOff>
    </xdr:from>
    <xdr:ext cx="405111" cy="259045"/>
    <xdr:sp macro="" textlink="">
      <xdr:nvSpPr>
        <xdr:cNvPr id="191" name="n_3mainValue【橋りょう・トンネル】&#10;有形固定資産減価償却率"/>
        <xdr:cNvSpPr txBox="1"/>
      </xdr:nvSpPr>
      <xdr:spPr>
        <a:xfrm>
          <a:off x="1816744" y="965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xdr:cNvSpPr txBox="1"/>
      </xdr:nvSpPr>
      <xdr:spPr>
        <a:xfrm>
          <a:off x="10515600" y="10716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10715</xdr:rowOff>
    </xdr:from>
    <xdr:to>
      <xdr:col>41</xdr:col>
      <xdr:colOff>101600</xdr:colOff>
      <xdr:row>63</xdr:row>
      <xdr:rowOff>112315</xdr:rowOff>
    </xdr:to>
    <xdr:sp macro="" textlink="">
      <xdr:nvSpPr>
        <xdr:cNvPr id="224" name="フローチャート: 判断 223"/>
        <xdr:cNvSpPr/>
      </xdr:nvSpPr>
      <xdr:spPr>
        <a:xfrm>
          <a:off x="7810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81273</xdr:rowOff>
    </xdr:from>
    <xdr:to>
      <xdr:col>55</xdr:col>
      <xdr:colOff>50800</xdr:colOff>
      <xdr:row>64</xdr:row>
      <xdr:rowOff>11423</xdr:rowOff>
    </xdr:to>
    <xdr:sp macro="" textlink="">
      <xdr:nvSpPr>
        <xdr:cNvPr id="230" name="楕円 229"/>
        <xdr:cNvSpPr/>
      </xdr:nvSpPr>
      <xdr:spPr>
        <a:xfrm>
          <a:off x="10426700" y="108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41855</xdr:rowOff>
    </xdr:from>
    <xdr:ext cx="534377" cy="259045"/>
    <xdr:sp macro="" textlink="">
      <xdr:nvSpPr>
        <xdr:cNvPr id="231" name="【橋りょう・トンネル】&#10;一人当たり有形固定資産（償却資産）額該当値テキスト"/>
        <xdr:cNvSpPr txBox="1"/>
      </xdr:nvSpPr>
      <xdr:spPr>
        <a:xfrm>
          <a:off x="10515600" y="108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81418</xdr:rowOff>
    </xdr:from>
    <xdr:to>
      <xdr:col>50</xdr:col>
      <xdr:colOff>165100</xdr:colOff>
      <xdr:row>64</xdr:row>
      <xdr:rowOff>11568</xdr:rowOff>
    </xdr:to>
    <xdr:sp macro="" textlink="">
      <xdr:nvSpPr>
        <xdr:cNvPr id="232" name="楕円 231"/>
        <xdr:cNvSpPr/>
      </xdr:nvSpPr>
      <xdr:spPr>
        <a:xfrm>
          <a:off x="9588500" y="1088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132073</xdr:rowOff>
    </xdr:from>
    <xdr:to>
      <xdr:col>55</xdr:col>
      <xdr:colOff>0</xdr:colOff>
      <xdr:row>63</xdr:row>
      <xdr:rowOff>132218</xdr:rowOff>
    </xdr:to>
    <xdr:cxnSp macro="">
      <xdr:nvCxnSpPr>
        <xdr:cNvPr id="233" name="直線コネクタ 232"/>
        <xdr:cNvCxnSpPr/>
      </xdr:nvCxnSpPr>
      <xdr:spPr>
        <a:xfrm flipV="1">
          <a:off x="9639300" y="10933423"/>
          <a:ext cx="838200" cy="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85124</xdr:rowOff>
    </xdr:from>
    <xdr:to>
      <xdr:col>46</xdr:col>
      <xdr:colOff>38100</xdr:colOff>
      <xdr:row>64</xdr:row>
      <xdr:rowOff>15274</xdr:rowOff>
    </xdr:to>
    <xdr:sp macro="" textlink="">
      <xdr:nvSpPr>
        <xdr:cNvPr id="234" name="楕円 233"/>
        <xdr:cNvSpPr/>
      </xdr:nvSpPr>
      <xdr:spPr>
        <a:xfrm>
          <a:off x="8699500" y="108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132218</xdr:rowOff>
    </xdr:from>
    <xdr:to>
      <xdr:col>50</xdr:col>
      <xdr:colOff>114300</xdr:colOff>
      <xdr:row>63</xdr:row>
      <xdr:rowOff>135924</xdr:rowOff>
    </xdr:to>
    <xdr:cxnSp macro="">
      <xdr:nvCxnSpPr>
        <xdr:cNvPr id="235" name="直線コネクタ 234"/>
        <xdr:cNvCxnSpPr/>
      </xdr:nvCxnSpPr>
      <xdr:spPr>
        <a:xfrm flipV="1">
          <a:off x="8750300" y="10933568"/>
          <a:ext cx="889000" cy="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80666</xdr:rowOff>
    </xdr:from>
    <xdr:to>
      <xdr:col>41</xdr:col>
      <xdr:colOff>101600</xdr:colOff>
      <xdr:row>64</xdr:row>
      <xdr:rowOff>10816</xdr:rowOff>
    </xdr:to>
    <xdr:sp macro="" textlink="">
      <xdr:nvSpPr>
        <xdr:cNvPr id="236" name="楕円 235"/>
        <xdr:cNvSpPr/>
      </xdr:nvSpPr>
      <xdr:spPr>
        <a:xfrm>
          <a:off x="7810500" y="108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131466</xdr:rowOff>
    </xdr:from>
    <xdr:to>
      <xdr:col>45</xdr:col>
      <xdr:colOff>177800</xdr:colOff>
      <xdr:row>63</xdr:row>
      <xdr:rowOff>135924</xdr:rowOff>
    </xdr:to>
    <xdr:cxnSp macro="">
      <xdr:nvCxnSpPr>
        <xdr:cNvPr id="237" name="直線コネクタ 236"/>
        <xdr:cNvCxnSpPr/>
      </xdr:nvCxnSpPr>
      <xdr:spPr>
        <a:xfrm>
          <a:off x="7861300" y="10932816"/>
          <a:ext cx="8890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xdr:cNvSpPr txBox="1"/>
      </xdr:nvSpPr>
      <xdr:spPr>
        <a:xfrm>
          <a:off x="93270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xdr:cNvSpPr txBox="1"/>
      </xdr:nvSpPr>
      <xdr:spPr>
        <a:xfrm>
          <a:off x="8450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128842</xdr:rowOff>
    </xdr:from>
    <xdr:ext cx="599010" cy="259045"/>
    <xdr:sp macro="" textlink="">
      <xdr:nvSpPr>
        <xdr:cNvPr id="240" name="n_3aveValue【橋りょう・トンネル】&#10;一人当たり有形固定資産（償却資産）額"/>
        <xdr:cNvSpPr txBox="1"/>
      </xdr:nvSpPr>
      <xdr:spPr>
        <a:xfrm>
          <a:off x="7561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2695</xdr:rowOff>
    </xdr:from>
    <xdr:ext cx="534377" cy="259045"/>
    <xdr:sp macro="" textlink="">
      <xdr:nvSpPr>
        <xdr:cNvPr id="241" name="n_1mainValue【橋りょう・トンネル】&#10;一人当たり有形固定資産（償却資産）額"/>
        <xdr:cNvSpPr txBox="1"/>
      </xdr:nvSpPr>
      <xdr:spPr>
        <a:xfrm>
          <a:off x="9359411" y="1097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6401</xdr:rowOff>
    </xdr:from>
    <xdr:ext cx="534377" cy="259045"/>
    <xdr:sp macro="" textlink="">
      <xdr:nvSpPr>
        <xdr:cNvPr id="242" name="n_2mainValue【橋りょう・トンネル】&#10;一人当たり有形固定資産（償却資産）額"/>
        <xdr:cNvSpPr txBox="1"/>
      </xdr:nvSpPr>
      <xdr:spPr>
        <a:xfrm>
          <a:off x="8483111" y="1097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1943</xdr:rowOff>
    </xdr:from>
    <xdr:ext cx="534377" cy="259045"/>
    <xdr:sp macro="" textlink="">
      <xdr:nvSpPr>
        <xdr:cNvPr id="243" name="n_3mainValue【橋りょう・トンネル】&#10;一人当たり有形固定資産（償却資産）額"/>
        <xdr:cNvSpPr txBox="1"/>
      </xdr:nvSpPr>
      <xdr:spPr>
        <a:xfrm>
          <a:off x="7594111" y="109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73" name="【公営住宅】&#10;有形固定資産減価償却率平均値テキスト"/>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101600</xdr:rowOff>
    </xdr:from>
    <xdr:to>
      <xdr:col>10</xdr:col>
      <xdr:colOff>165100</xdr:colOff>
      <xdr:row>82</xdr:row>
      <xdr:rowOff>31750</xdr:rowOff>
    </xdr:to>
    <xdr:sp macro="" textlink="">
      <xdr:nvSpPr>
        <xdr:cNvPr id="277" name="フローチャート: 判断 276"/>
        <xdr:cNvSpPr/>
      </xdr:nvSpPr>
      <xdr:spPr>
        <a:xfrm>
          <a:off x="1968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3" name="楕円 282"/>
        <xdr:cNvSpPr/>
      </xdr:nvSpPr>
      <xdr:spPr>
        <a:xfrm>
          <a:off x="45847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137813</xdr:rowOff>
    </xdr:from>
    <xdr:ext cx="405111" cy="259045"/>
    <xdr:sp macro="" textlink="">
      <xdr:nvSpPr>
        <xdr:cNvPr id="284" name="【公営住宅】&#10;有形固定資産減価償却率該当値テキスト"/>
        <xdr:cNvSpPr txBox="1"/>
      </xdr:nvSpPr>
      <xdr:spPr>
        <a:xfrm>
          <a:off x="4673600"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17780</xdr:rowOff>
    </xdr:from>
    <xdr:to>
      <xdr:col>20</xdr:col>
      <xdr:colOff>38100</xdr:colOff>
      <xdr:row>82</xdr:row>
      <xdr:rowOff>119380</xdr:rowOff>
    </xdr:to>
    <xdr:sp macro="" textlink="">
      <xdr:nvSpPr>
        <xdr:cNvPr id="285" name="楕円 284"/>
        <xdr:cNvSpPr/>
      </xdr:nvSpPr>
      <xdr:spPr>
        <a:xfrm>
          <a:off x="3746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165736</xdr:rowOff>
    </xdr:from>
    <xdr:to>
      <xdr:col>24</xdr:col>
      <xdr:colOff>63500</xdr:colOff>
      <xdr:row>82</xdr:row>
      <xdr:rowOff>68580</xdr:rowOff>
    </xdr:to>
    <xdr:cxnSp macro="">
      <xdr:nvCxnSpPr>
        <xdr:cNvPr id="286" name="直線コネクタ 285"/>
        <xdr:cNvCxnSpPr/>
      </xdr:nvCxnSpPr>
      <xdr:spPr>
        <a:xfrm flipV="1">
          <a:off x="3797300" y="14053186"/>
          <a:ext cx="8382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116839</xdr:rowOff>
    </xdr:from>
    <xdr:to>
      <xdr:col>15</xdr:col>
      <xdr:colOff>101600</xdr:colOff>
      <xdr:row>83</xdr:row>
      <xdr:rowOff>46989</xdr:rowOff>
    </xdr:to>
    <xdr:sp macro="" textlink="">
      <xdr:nvSpPr>
        <xdr:cNvPr id="287" name="楕円 286"/>
        <xdr:cNvSpPr/>
      </xdr:nvSpPr>
      <xdr:spPr>
        <a:xfrm>
          <a:off x="2857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68580</xdr:rowOff>
    </xdr:from>
    <xdr:to>
      <xdr:col>19</xdr:col>
      <xdr:colOff>177800</xdr:colOff>
      <xdr:row>82</xdr:row>
      <xdr:rowOff>167639</xdr:rowOff>
    </xdr:to>
    <xdr:cxnSp macro="">
      <xdr:nvCxnSpPr>
        <xdr:cNvPr id="288" name="直線コネクタ 287"/>
        <xdr:cNvCxnSpPr/>
      </xdr:nvCxnSpPr>
      <xdr:spPr>
        <a:xfrm flipV="1">
          <a:off x="2908300" y="1412748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89" name="楕円 288"/>
        <xdr:cNvSpPr/>
      </xdr:nvSpPr>
      <xdr:spPr>
        <a:xfrm>
          <a:off x="1968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167639</xdr:rowOff>
    </xdr:from>
    <xdr:to>
      <xdr:col>15</xdr:col>
      <xdr:colOff>50800</xdr:colOff>
      <xdr:row>83</xdr:row>
      <xdr:rowOff>72389</xdr:rowOff>
    </xdr:to>
    <xdr:cxnSp macro="">
      <xdr:nvCxnSpPr>
        <xdr:cNvPr id="290" name="直線コネクタ 289"/>
        <xdr:cNvCxnSpPr/>
      </xdr:nvCxnSpPr>
      <xdr:spPr>
        <a:xfrm flipV="1">
          <a:off x="2019300" y="142265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91" name="n_1aveValue【公営住宅】&#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92" name="n_2aveValue【公営住宅】&#10;有形固定資産減価償却率"/>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48277</xdr:rowOff>
    </xdr:from>
    <xdr:ext cx="405111" cy="259045"/>
    <xdr:sp macro="" textlink="">
      <xdr:nvSpPr>
        <xdr:cNvPr id="293" name="n_3aveValue【公営住宅】&#10;有形固定資産減価償却率"/>
        <xdr:cNvSpPr txBox="1"/>
      </xdr:nvSpPr>
      <xdr:spPr>
        <a:xfrm>
          <a:off x="1816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110507</xdr:rowOff>
    </xdr:from>
    <xdr:ext cx="405111" cy="259045"/>
    <xdr:sp macro="" textlink="">
      <xdr:nvSpPr>
        <xdr:cNvPr id="294" name="n_1mainValue【公営住宅】&#10;有形固定資産減価償却率"/>
        <xdr:cNvSpPr txBox="1"/>
      </xdr:nvSpPr>
      <xdr:spPr>
        <a:xfrm>
          <a:off x="35820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38116</xdr:rowOff>
    </xdr:from>
    <xdr:ext cx="405111" cy="259045"/>
    <xdr:sp macro="" textlink="">
      <xdr:nvSpPr>
        <xdr:cNvPr id="295" name="n_2mainValue【公営住宅】&#10;有形固定資産減価償却率"/>
        <xdr:cNvSpPr txBox="1"/>
      </xdr:nvSpPr>
      <xdr:spPr>
        <a:xfrm>
          <a:off x="2705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296" name="n_3main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25" name="【公営住宅】&#10;一人当たり面積平均値テキスト"/>
        <xdr:cNvSpPr txBox="1"/>
      </xdr:nvSpPr>
      <xdr:spPr>
        <a:xfrm>
          <a:off x="10515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167132</xdr:rowOff>
    </xdr:from>
    <xdr:to>
      <xdr:col>41</xdr:col>
      <xdr:colOff>101600</xdr:colOff>
      <xdr:row>84</xdr:row>
      <xdr:rowOff>97282</xdr:rowOff>
    </xdr:to>
    <xdr:sp macro="" textlink="">
      <xdr:nvSpPr>
        <xdr:cNvPr id="329" name="フローチャート: 判断 328"/>
        <xdr:cNvSpPr/>
      </xdr:nvSpPr>
      <xdr:spPr>
        <a:xfrm>
          <a:off x="7810500" y="1439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154178</xdr:rowOff>
    </xdr:from>
    <xdr:to>
      <xdr:col>55</xdr:col>
      <xdr:colOff>50800</xdr:colOff>
      <xdr:row>86</xdr:row>
      <xdr:rowOff>84328</xdr:rowOff>
    </xdr:to>
    <xdr:sp macro="" textlink="">
      <xdr:nvSpPr>
        <xdr:cNvPr id="335" name="楕円 334"/>
        <xdr:cNvSpPr/>
      </xdr:nvSpPr>
      <xdr:spPr>
        <a:xfrm>
          <a:off x="104267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69105</xdr:rowOff>
    </xdr:from>
    <xdr:ext cx="469744" cy="259045"/>
    <xdr:sp macro="" textlink="">
      <xdr:nvSpPr>
        <xdr:cNvPr id="336" name="【公営住宅】&#10;一人当たり面積該当値テキスト"/>
        <xdr:cNvSpPr txBox="1"/>
      </xdr:nvSpPr>
      <xdr:spPr>
        <a:xfrm>
          <a:off x="10515600" y="1464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154939</xdr:rowOff>
    </xdr:from>
    <xdr:to>
      <xdr:col>50</xdr:col>
      <xdr:colOff>165100</xdr:colOff>
      <xdr:row>86</xdr:row>
      <xdr:rowOff>85089</xdr:rowOff>
    </xdr:to>
    <xdr:sp macro="" textlink="">
      <xdr:nvSpPr>
        <xdr:cNvPr id="337" name="楕円 336"/>
        <xdr:cNvSpPr/>
      </xdr:nvSpPr>
      <xdr:spPr>
        <a:xfrm>
          <a:off x="95885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33528</xdr:rowOff>
    </xdr:from>
    <xdr:to>
      <xdr:col>55</xdr:col>
      <xdr:colOff>0</xdr:colOff>
      <xdr:row>86</xdr:row>
      <xdr:rowOff>34289</xdr:rowOff>
    </xdr:to>
    <xdr:cxnSp macro="">
      <xdr:nvCxnSpPr>
        <xdr:cNvPr id="338" name="直線コネクタ 337"/>
        <xdr:cNvCxnSpPr/>
      </xdr:nvCxnSpPr>
      <xdr:spPr>
        <a:xfrm flipV="1">
          <a:off x="9639300" y="14778228"/>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154178</xdr:rowOff>
    </xdr:from>
    <xdr:to>
      <xdr:col>46</xdr:col>
      <xdr:colOff>38100</xdr:colOff>
      <xdr:row>86</xdr:row>
      <xdr:rowOff>84328</xdr:rowOff>
    </xdr:to>
    <xdr:sp macro="" textlink="">
      <xdr:nvSpPr>
        <xdr:cNvPr id="339" name="楕円 338"/>
        <xdr:cNvSpPr/>
      </xdr:nvSpPr>
      <xdr:spPr>
        <a:xfrm>
          <a:off x="8699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33528</xdr:rowOff>
    </xdr:from>
    <xdr:to>
      <xdr:col>50</xdr:col>
      <xdr:colOff>114300</xdr:colOff>
      <xdr:row>86</xdr:row>
      <xdr:rowOff>34289</xdr:rowOff>
    </xdr:to>
    <xdr:cxnSp macro="">
      <xdr:nvCxnSpPr>
        <xdr:cNvPr id="340" name="直線コネクタ 339"/>
        <xdr:cNvCxnSpPr/>
      </xdr:nvCxnSpPr>
      <xdr:spPr>
        <a:xfrm>
          <a:off x="8750300" y="1477822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153415</xdr:rowOff>
    </xdr:from>
    <xdr:to>
      <xdr:col>41</xdr:col>
      <xdr:colOff>101600</xdr:colOff>
      <xdr:row>86</xdr:row>
      <xdr:rowOff>83565</xdr:rowOff>
    </xdr:to>
    <xdr:sp macro="" textlink="">
      <xdr:nvSpPr>
        <xdr:cNvPr id="341" name="楕円 340"/>
        <xdr:cNvSpPr/>
      </xdr:nvSpPr>
      <xdr:spPr>
        <a:xfrm>
          <a:off x="7810500" y="1472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32765</xdr:rowOff>
    </xdr:from>
    <xdr:to>
      <xdr:col>45</xdr:col>
      <xdr:colOff>177800</xdr:colOff>
      <xdr:row>86</xdr:row>
      <xdr:rowOff>33528</xdr:rowOff>
    </xdr:to>
    <xdr:cxnSp macro="">
      <xdr:nvCxnSpPr>
        <xdr:cNvPr id="342" name="直線コネクタ 341"/>
        <xdr:cNvCxnSpPr/>
      </xdr:nvCxnSpPr>
      <xdr:spPr>
        <a:xfrm>
          <a:off x="7861300" y="1477746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43" name="n_1ave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xdr:cNvSpPr txBox="1"/>
      </xdr:nvSpPr>
      <xdr:spPr>
        <a:xfrm>
          <a:off x="8515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113809</xdr:rowOff>
    </xdr:from>
    <xdr:ext cx="469744" cy="259045"/>
    <xdr:sp macro="" textlink="">
      <xdr:nvSpPr>
        <xdr:cNvPr id="345" name="n_3aveValue【公営住宅】&#10;一人当たり面積"/>
        <xdr:cNvSpPr txBox="1"/>
      </xdr:nvSpPr>
      <xdr:spPr>
        <a:xfrm>
          <a:off x="7626427" y="1417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76216</xdr:rowOff>
    </xdr:from>
    <xdr:ext cx="469744" cy="259045"/>
    <xdr:sp macro="" textlink="">
      <xdr:nvSpPr>
        <xdr:cNvPr id="346" name="n_1mainValue【公営住宅】&#10;一人当たり面積"/>
        <xdr:cNvSpPr txBox="1"/>
      </xdr:nvSpPr>
      <xdr:spPr>
        <a:xfrm>
          <a:off x="9391727"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75455</xdr:rowOff>
    </xdr:from>
    <xdr:ext cx="469744" cy="259045"/>
    <xdr:sp macro="" textlink="">
      <xdr:nvSpPr>
        <xdr:cNvPr id="347" name="n_2mainValue【公営住宅】&#10;一人当たり面積"/>
        <xdr:cNvSpPr txBox="1"/>
      </xdr:nvSpPr>
      <xdr:spPr>
        <a:xfrm>
          <a:off x="85154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74692</xdr:rowOff>
    </xdr:from>
    <xdr:ext cx="469744" cy="259045"/>
    <xdr:sp macro="" textlink="">
      <xdr:nvSpPr>
        <xdr:cNvPr id="348" name="n_3mainValue【公営住宅】&#10;一人当たり面積"/>
        <xdr:cNvSpPr txBox="1"/>
      </xdr:nvSpPr>
      <xdr:spPr>
        <a:xfrm>
          <a:off x="7626427" y="1481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5" name="テキスト ボックス 37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5" name="テキスト ボックス 38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7" name="テキスト ボックス 38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389" name="直線コネクタ 388"/>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390" name="【認定こども園・幼稚園・保育所】&#10;有形固定資産減価償却率最小値テキスト"/>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92"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394" name="【認定こども園・幼稚園・保育所】&#10;有形固定資産減価償却率平均値テキスト"/>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398" name="フローチャート: 判断 397"/>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404" name="楕円 403"/>
        <xdr:cNvSpPr/>
      </xdr:nvSpPr>
      <xdr:spPr>
        <a:xfrm>
          <a:off x="16268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90187</xdr:rowOff>
    </xdr:from>
    <xdr:ext cx="405111" cy="259045"/>
    <xdr:sp macro="" textlink="">
      <xdr:nvSpPr>
        <xdr:cNvPr id="405" name="【認定こども園・幼稚園・保育所】&#10;有形固定資産減価償却率該当値テキスト"/>
        <xdr:cNvSpPr txBox="1"/>
      </xdr:nvSpPr>
      <xdr:spPr>
        <a:xfrm>
          <a:off x="163576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107315</xdr:rowOff>
    </xdr:from>
    <xdr:to>
      <xdr:col>81</xdr:col>
      <xdr:colOff>101600</xdr:colOff>
      <xdr:row>38</xdr:row>
      <xdr:rowOff>37465</xdr:rowOff>
    </xdr:to>
    <xdr:sp macro="" textlink="">
      <xdr:nvSpPr>
        <xdr:cNvPr id="406" name="楕円 405"/>
        <xdr:cNvSpPr/>
      </xdr:nvSpPr>
      <xdr:spPr>
        <a:xfrm>
          <a:off x="15430500" y="6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118110</xdr:rowOff>
    </xdr:from>
    <xdr:to>
      <xdr:col>85</xdr:col>
      <xdr:colOff>127000</xdr:colOff>
      <xdr:row>37</xdr:row>
      <xdr:rowOff>158115</xdr:rowOff>
    </xdr:to>
    <xdr:cxnSp macro="">
      <xdr:nvCxnSpPr>
        <xdr:cNvPr id="407" name="直線コネクタ 406"/>
        <xdr:cNvCxnSpPr/>
      </xdr:nvCxnSpPr>
      <xdr:spPr>
        <a:xfrm flipV="1">
          <a:off x="15481300" y="64617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08" name="楕円 407"/>
        <xdr:cNvSpPr/>
      </xdr:nvSpPr>
      <xdr:spPr>
        <a:xfrm>
          <a:off x="14541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158115</xdr:rowOff>
    </xdr:from>
    <xdr:to>
      <xdr:col>81</xdr:col>
      <xdr:colOff>50800</xdr:colOff>
      <xdr:row>38</xdr:row>
      <xdr:rowOff>15240</xdr:rowOff>
    </xdr:to>
    <xdr:cxnSp macro="">
      <xdr:nvCxnSpPr>
        <xdr:cNvPr id="409" name="直線コネクタ 408"/>
        <xdr:cNvCxnSpPr/>
      </xdr:nvCxnSpPr>
      <xdr:spPr>
        <a:xfrm flipV="1">
          <a:off x="14592300" y="65017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xdr:rowOff>
    </xdr:from>
    <xdr:to>
      <xdr:col>72</xdr:col>
      <xdr:colOff>38100</xdr:colOff>
      <xdr:row>38</xdr:row>
      <xdr:rowOff>104140</xdr:rowOff>
    </xdr:to>
    <xdr:sp macro="" textlink="">
      <xdr:nvSpPr>
        <xdr:cNvPr id="410" name="楕円 409"/>
        <xdr:cNvSpPr/>
      </xdr:nvSpPr>
      <xdr:spPr>
        <a:xfrm>
          <a:off x="13652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15240</xdr:rowOff>
    </xdr:from>
    <xdr:to>
      <xdr:col>76</xdr:col>
      <xdr:colOff>114300</xdr:colOff>
      <xdr:row>38</xdr:row>
      <xdr:rowOff>53340</xdr:rowOff>
    </xdr:to>
    <xdr:cxnSp macro="">
      <xdr:nvCxnSpPr>
        <xdr:cNvPr id="411" name="直線コネクタ 410"/>
        <xdr:cNvCxnSpPr/>
      </xdr:nvCxnSpPr>
      <xdr:spPr>
        <a:xfrm flipV="1">
          <a:off x="13703300" y="6530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412" name="n_1aveValue【認定こども園・幼稚園・保育所】&#10;有形固定資産減価償却率"/>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413" name="n_2aveValue【認定こども園・幼稚園・保育所】&#10;有形固定資産減価償却率"/>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109237</xdr:rowOff>
    </xdr:from>
    <xdr:ext cx="405111" cy="259045"/>
    <xdr:sp macro="" textlink="">
      <xdr:nvSpPr>
        <xdr:cNvPr id="414" name="n_3aveValue【認定こども園・幼稚園・保育所】&#10;有形固定資産減価償却率"/>
        <xdr:cNvSpPr txBox="1"/>
      </xdr:nvSpPr>
      <xdr:spPr>
        <a:xfrm>
          <a:off x="13500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53992</xdr:rowOff>
    </xdr:from>
    <xdr:ext cx="405111" cy="259045"/>
    <xdr:sp macro="" textlink="">
      <xdr:nvSpPr>
        <xdr:cNvPr id="415" name="n_1mainValue【認定こども園・幼稚園・保育所】&#10;有形固定資産減価償却率"/>
        <xdr:cNvSpPr txBox="1"/>
      </xdr:nvSpPr>
      <xdr:spPr>
        <a:xfrm>
          <a:off x="15266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416" name="n_2mainValue【認定こども園・幼稚園・保育所】&#10;有形固定資産減価償却率"/>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95267</xdr:rowOff>
    </xdr:from>
    <xdr:ext cx="405111" cy="259045"/>
    <xdr:sp macro="" textlink="">
      <xdr:nvSpPr>
        <xdr:cNvPr id="417" name="n_3mainValue【認定こども園・幼稚園・保育所】&#10;有形固定資産減価償却率"/>
        <xdr:cNvSpPr txBox="1"/>
      </xdr:nvSpPr>
      <xdr:spPr>
        <a:xfrm>
          <a:off x="13500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9" name="テキスト ボックス 42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1" name="テキスト ボックス 43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3" name="テキスト ボックス 43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35" name="テキスト ボックス 43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439" name="直線コネクタ 438"/>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40"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41" name="直線コネクタ 440"/>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2"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43" name="直線コネクタ 442"/>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444" name="【認定こども園・幼稚園・保育所】&#10;一人当たり面積平均値テキスト"/>
        <xdr:cNvSpPr txBox="1"/>
      </xdr:nvSpPr>
      <xdr:spPr>
        <a:xfrm>
          <a:off x="22199600" y="657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445" name="フローチャート: 判断 444"/>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446" name="フローチャート: 判断 445"/>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47" name="フローチャート: 判断 446"/>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128270</xdr:rowOff>
    </xdr:from>
    <xdr:to>
      <xdr:col>102</xdr:col>
      <xdr:colOff>165100</xdr:colOff>
      <xdr:row>38</xdr:row>
      <xdr:rowOff>58420</xdr:rowOff>
    </xdr:to>
    <xdr:sp macro="" textlink="">
      <xdr:nvSpPr>
        <xdr:cNvPr id="448" name="フローチャート: 判断 447"/>
        <xdr:cNvSpPr/>
      </xdr:nvSpPr>
      <xdr:spPr>
        <a:xfrm>
          <a:off x="19494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54" name="楕円 453"/>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455" name="【認定こども園・幼稚園・保育所】&#10;一人当たり面積該当値テキスト"/>
        <xdr:cNvSpPr txBox="1"/>
      </xdr:nvSpPr>
      <xdr:spPr>
        <a:xfrm>
          <a:off x="22199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105410</xdr:rowOff>
    </xdr:from>
    <xdr:to>
      <xdr:col>112</xdr:col>
      <xdr:colOff>38100</xdr:colOff>
      <xdr:row>40</xdr:row>
      <xdr:rowOff>35560</xdr:rowOff>
    </xdr:to>
    <xdr:sp macro="" textlink="">
      <xdr:nvSpPr>
        <xdr:cNvPr id="456" name="楕円 455"/>
        <xdr:cNvSpPr/>
      </xdr:nvSpPr>
      <xdr:spPr>
        <a:xfrm>
          <a:off x="2127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156210</xdr:rowOff>
    </xdr:to>
    <xdr:cxnSp macro="">
      <xdr:nvCxnSpPr>
        <xdr:cNvPr id="457" name="直線コネクタ 456"/>
        <xdr:cNvCxnSpPr/>
      </xdr:nvCxnSpPr>
      <xdr:spPr>
        <a:xfrm>
          <a:off x="21323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105410</xdr:rowOff>
    </xdr:from>
    <xdr:to>
      <xdr:col>107</xdr:col>
      <xdr:colOff>101600</xdr:colOff>
      <xdr:row>40</xdr:row>
      <xdr:rowOff>35560</xdr:rowOff>
    </xdr:to>
    <xdr:sp macro="" textlink="">
      <xdr:nvSpPr>
        <xdr:cNvPr id="458" name="楕円 457"/>
        <xdr:cNvSpPr/>
      </xdr:nvSpPr>
      <xdr:spPr>
        <a:xfrm>
          <a:off x="20383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156210</xdr:rowOff>
    </xdr:from>
    <xdr:to>
      <xdr:col>111</xdr:col>
      <xdr:colOff>177800</xdr:colOff>
      <xdr:row>39</xdr:row>
      <xdr:rowOff>156210</xdr:rowOff>
    </xdr:to>
    <xdr:cxnSp macro="">
      <xdr:nvCxnSpPr>
        <xdr:cNvPr id="459" name="直線コネクタ 458"/>
        <xdr:cNvCxnSpPr/>
      </xdr:nvCxnSpPr>
      <xdr:spPr>
        <a:xfrm>
          <a:off x="20434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100838</xdr:rowOff>
    </xdr:from>
    <xdr:to>
      <xdr:col>102</xdr:col>
      <xdr:colOff>165100</xdr:colOff>
      <xdr:row>40</xdr:row>
      <xdr:rowOff>30988</xdr:rowOff>
    </xdr:to>
    <xdr:sp macro="" textlink="">
      <xdr:nvSpPr>
        <xdr:cNvPr id="460" name="楕円 459"/>
        <xdr:cNvSpPr/>
      </xdr:nvSpPr>
      <xdr:spPr>
        <a:xfrm>
          <a:off x="19494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151638</xdr:rowOff>
    </xdr:from>
    <xdr:to>
      <xdr:col>107</xdr:col>
      <xdr:colOff>50800</xdr:colOff>
      <xdr:row>39</xdr:row>
      <xdr:rowOff>156210</xdr:rowOff>
    </xdr:to>
    <xdr:cxnSp macro="">
      <xdr:nvCxnSpPr>
        <xdr:cNvPr id="461" name="直線コネクタ 460"/>
        <xdr:cNvCxnSpPr/>
      </xdr:nvCxnSpPr>
      <xdr:spPr>
        <a:xfrm>
          <a:off x="19545300" y="6838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462" name="n_1aveValue【認定こども園・幼稚園・保育所】&#10;一人当たり面積"/>
        <xdr:cNvSpPr txBox="1"/>
      </xdr:nvSpPr>
      <xdr:spPr>
        <a:xfrm>
          <a:off x="210757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63" name="n_2ave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74947</xdr:rowOff>
    </xdr:from>
    <xdr:ext cx="469744" cy="259045"/>
    <xdr:sp macro="" textlink="">
      <xdr:nvSpPr>
        <xdr:cNvPr id="464" name="n_3aveValue【認定こども園・幼稚園・保育所】&#10;一人当たり面積"/>
        <xdr:cNvSpPr txBox="1"/>
      </xdr:nvSpPr>
      <xdr:spPr>
        <a:xfrm>
          <a:off x="19310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26687</xdr:rowOff>
    </xdr:from>
    <xdr:ext cx="469744" cy="259045"/>
    <xdr:sp macro="" textlink="">
      <xdr:nvSpPr>
        <xdr:cNvPr id="465" name="n_1mainValue【認定こども園・幼稚園・保育所】&#10;一人当たり面積"/>
        <xdr:cNvSpPr txBox="1"/>
      </xdr:nvSpPr>
      <xdr:spPr>
        <a:xfrm>
          <a:off x="21075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26687</xdr:rowOff>
    </xdr:from>
    <xdr:ext cx="469744" cy="259045"/>
    <xdr:sp macro="" textlink="">
      <xdr:nvSpPr>
        <xdr:cNvPr id="466" name="n_2mainValue【認定こども園・幼稚園・保育所】&#10;一人当たり面積"/>
        <xdr:cNvSpPr txBox="1"/>
      </xdr:nvSpPr>
      <xdr:spPr>
        <a:xfrm>
          <a:off x="20199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22115</xdr:rowOff>
    </xdr:from>
    <xdr:ext cx="469744" cy="259045"/>
    <xdr:sp macro="" textlink="">
      <xdr:nvSpPr>
        <xdr:cNvPr id="467" name="n_3mainValue【認定こども園・幼稚園・保育所】&#10;一人当たり面積"/>
        <xdr:cNvSpPr txBox="1"/>
      </xdr:nvSpPr>
      <xdr:spPr>
        <a:xfrm>
          <a:off x="193104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486" name="テキスト ボックス 485"/>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490" name="直線コネクタ 489"/>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491" name="【学校施設】&#10;有形固定資産減価償却率最小値テキスト"/>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492" name="直線コネクタ 491"/>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493" name="【学校施設】&#10;有形固定資産減価償却率最大値テキスト"/>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494" name="直線コネクタ 493"/>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90949</xdr:rowOff>
    </xdr:from>
    <xdr:ext cx="405111" cy="259045"/>
    <xdr:sp macro="" textlink="">
      <xdr:nvSpPr>
        <xdr:cNvPr id="495" name="【学校施設】&#10;有形固定資産減価償却率平均値テキスト"/>
        <xdr:cNvSpPr txBox="1"/>
      </xdr:nvSpPr>
      <xdr:spPr>
        <a:xfrm>
          <a:off x="16357600" y="10206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496" name="フローチャート: 判断 495"/>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497" name="フローチャート: 判断 496"/>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498" name="フローチャート: 判断 497"/>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157226</xdr:rowOff>
    </xdr:from>
    <xdr:to>
      <xdr:col>72</xdr:col>
      <xdr:colOff>38100</xdr:colOff>
      <xdr:row>61</xdr:row>
      <xdr:rowOff>87376</xdr:rowOff>
    </xdr:to>
    <xdr:sp macro="" textlink="">
      <xdr:nvSpPr>
        <xdr:cNvPr id="499" name="フローチャート: 判断 498"/>
        <xdr:cNvSpPr/>
      </xdr:nvSpPr>
      <xdr:spPr>
        <a:xfrm>
          <a:off x="13652500" y="104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xdr:rowOff>
    </xdr:from>
    <xdr:to>
      <xdr:col>85</xdr:col>
      <xdr:colOff>177800</xdr:colOff>
      <xdr:row>62</xdr:row>
      <xdr:rowOff>107950</xdr:rowOff>
    </xdr:to>
    <xdr:sp macro="" textlink="">
      <xdr:nvSpPr>
        <xdr:cNvPr id="505" name="楕円 504"/>
        <xdr:cNvSpPr/>
      </xdr:nvSpPr>
      <xdr:spPr>
        <a:xfrm>
          <a:off x="162687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156227</xdr:rowOff>
    </xdr:from>
    <xdr:ext cx="405111" cy="259045"/>
    <xdr:sp macro="" textlink="">
      <xdr:nvSpPr>
        <xdr:cNvPr id="506" name="【学校施設】&#10;有形固定資産減価償却率該当値テキスト"/>
        <xdr:cNvSpPr txBox="1"/>
      </xdr:nvSpPr>
      <xdr:spPr>
        <a:xfrm>
          <a:off x="16357600"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61214</xdr:rowOff>
    </xdr:from>
    <xdr:to>
      <xdr:col>81</xdr:col>
      <xdr:colOff>101600</xdr:colOff>
      <xdr:row>62</xdr:row>
      <xdr:rowOff>162814</xdr:rowOff>
    </xdr:to>
    <xdr:sp macro="" textlink="">
      <xdr:nvSpPr>
        <xdr:cNvPr id="507" name="楕円 506"/>
        <xdr:cNvSpPr/>
      </xdr:nvSpPr>
      <xdr:spPr>
        <a:xfrm>
          <a:off x="154305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57150</xdr:rowOff>
    </xdr:from>
    <xdr:to>
      <xdr:col>85</xdr:col>
      <xdr:colOff>127000</xdr:colOff>
      <xdr:row>62</xdr:row>
      <xdr:rowOff>112014</xdr:rowOff>
    </xdr:to>
    <xdr:cxnSp macro="">
      <xdr:nvCxnSpPr>
        <xdr:cNvPr id="508" name="直線コネクタ 507"/>
        <xdr:cNvCxnSpPr/>
      </xdr:nvCxnSpPr>
      <xdr:spPr>
        <a:xfrm flipV="1">
          <a:off x="15481300" y="1068705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102362</xdr:rowOff>
    </xdr:from>
    <xdr:to>
      <xdr:col>76</xdr:col>
      <xdr:colOff>165100</xdr:colOff>
      <xdr:row>63</xdr:row>
      <xdr:rowOff>32512</xdr:rowOff>
    </xdr:to>
    <xdr:sp macro="" textlink="">
      <xdr:nvSpPr>
        <xdr:cNvPr id="509" name="楕円 508"/>
        <xdr:cNvSpPr/>
      </xdr:nvSpPr>
      <xdr:spPr>
        <a:xfrm>
          <a:off x="14541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112014</xdr:rowOff>
    </xdr:from>
    <xdr:to>
      <xdr:col>81</xdr:col>
      <xdr:colOff>50800</xdr:colOff>
      <xdr:row>62</xdr:row>
      <xdr:rowOff>153162</xdr:rowOff>
    </xdr:to>
    <xdr:cxnSp macro="">
      <xdr:nvCxnSpPr>
        <xdr:cNvPr id="510" name="直線コネクタ 509"/>
        <xdr:cNvCxnSpPr/>
      </xdr:nvCxnSpPr>
      <xdr:spPr>
        <a:xfrm flipV="1">
          <a:off x="14592300" y="1074191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6350</xdr:rowOff>
    </xdr:from>
    <xdr:to>
      <xdr:col>72</xdr:col>
      <xdr:colOff>38100</xdr:colOff>
      <xdr:row>63</xdr:row>
      <xdr:rowOff>107950</xdr:rowOff>
    </xdr:to>
    <xdr:sp macro="" textlink="">
      <xdr:nvSpPr>
        <xdr:cNvPr id="511" name="楕円 510"/>
        <xdr:cNvSpPr/>
      </xdr:nvSpPr>
      <xdr:spPr>
        <a:xfrm>
          <a:off x="1365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153162</xdr:rowOff>
    </xdr:from>
    <xdr:to>
      <xdr:col>76</xdr:col>
      <xdr:colOff>114300</xdr:colOff>
      <xdr:row>63</xdr:row>
      <xdr:rowOff>57150</xdr:rowOff>
    </xdr:to>
    <xdr:cxnSp macro="">
      <xdr:nvCxnSpPr>
        <xdr:cNvPr id="512" name="直線コネクタ 511"/>
        <xdr:cNvCxnSpPr/>
      </xdr:nvCxnSpPr>
      <xdr:spPr>
        <a:xfrm flipV="1">
          <a:off x="13703300" y="10783062"/>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30751</xdr:rowOff>
    </xdr:from>
    <xdr:ext cx="405111" cy="259045"/>
    <xdr:sp macro="" textlink="">
      <xdr:nvSpPr>
        <xdr:cNvPr id="513" name="n_1aveValue【学校施設】&#10;有形固定資産減価償却率"/>
        <xdr:cNvSpPr txBox="1"/>
      </xdr:nvSpPr>
      <xdr:spPr>
        <a:xfrm>
          <a:off x="15266044" y="10146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42181</xdr:rowOff>
    </xdr:from>
    <xdr:ext cx="405111" cy="259045"/>
    <xdr:sp macro="" textlink="">
      <xdr:nvSpPr>
        <xdr:cNvPr id="514" name="n_2aveValue【学校施設】&#10;有形固定資産減価償却率"/>
        <xdr:cNvSpPr txBox="1"/>
      </xdr:nvSpPr>
      <xdr:spPr>
        <a:xfrm>
          <a:off x="14389744" y="1015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103903</xdr:rowOff>
    </xdr:from>
    <xdr:ext cx="405111" cy="259045"/>
    <xdr:sp macro="" textlink="">
      <xdr:nvSpPr>
        <xdr:cNvPr id="515" name="n_3aveValue【学校施設】&#10;有形固定資産減価償却率"/>
        <xdr:cNvSpPr txBox="1"/>
      </xdr:nvSpPr>
      <xdr:spPr>
        <a:xfrm>
          <a:off x="13500744" y="102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153941</xdr:rowOff>
    </xdr:from>
    <xdr:ext cx="405111" cy="259045"/>
    <xdr:sp macro="" textlink="">
      <xdr:nvSpPr>
        <xdr:cNvPr id="516" name="n_1mainValue【学校施設】&#10;有形固定資産減価償却率"/>
        <xdr:cNvSpPr txBox="1"/>
      </xdr:nvSpPr>
      <xdr:spPr>
        <a:xfrm>
          <a:off x="15266044" y="1078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23639</xdr:rowOff>
    </xdr:from>
    <xdr:ext cx="405111" cy="259045"/>
    <xdr:sp macro="" textlink="">
      <xdr:nvSpPr>
        <xdr:cNvPr id="517" name="n_2mainValue【学校施設】&#10;有形固定資産減価償却率"/>
        <xdr:cNvSpPr txBox="1"/>
      </xdr:nvSpPr>
      <xdr:spPr>
        <a:xfrm>
          <a:off x="14389744" y="10824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99077</xdr:rowOff>
    </xdr:from>
    <xdr:ext cx="405111" cy="259045"/>
    <xdr:sp macro="" textlink="">
      <xdr:nvSpPr>
        <xdr:cNvPr id="518" name="n_3mainValue【学校施設】&#10;有形固定資産減価償却率"/>
        <xdr:cNvSpPr txBox="1"/>
      </xdr:nvSpPr>
      <xdr:spPr>
        <a:xfrm>
          <a:off x="13500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9" name="テキスト ボックス 52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541" name="直線コネクタ 540"/>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542" name="【学校施設】&#10;一人当たり面積最小値テキスト"/>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43" name="直線コネクタ 542"/>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544" name="【学校施設】&#10;一人当たり面積最大値テキスト"/>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545" name="直線コネクタ 544"/>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546" name="【学校施設】&#10;一人当たり面積平均値テキスト"/>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547" name="フローチャート: 判断 546"/>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548" name="フローチャート: 判断 547"/>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549" name="フローチャート: 判断 548"/>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0" name="フローチャート: 判断 549"/>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1" name="テキスト ボックス 55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2" name="テキスト ボックス 55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3" name="テキスト ボックス 55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4" name="テキスト ボックス 55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5" name="テキスト ボックス 55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15951</xdr:rowOff>
    </xdr:from>
    <xdr:to>
      <xdr:col>116</xdr:col>
      <xdr:colOff>114300</xdr:colOff>
      <xdr:row>62</xdr:row>
      <xdr:rowOff>117551</xdr:rowOff>
    </xdr:to>
    <xdr:sp macro="" textlink="">
      <xdr:nvSpPr>
        <xdr:cNvPr id="556" name="楕円 555"/>
        <xdr:cNvSpPr/>
      </xdr:nvSpPr>
      <xdr:spPr>
        <a:xfrm>
          <a:off x="22110700" y="1064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38828</xdr:rowOff>
    </xdr:from>
    <xdr:ext cx="469744" cy="259045"/>
    <xdr:sp macro="" textlink="">
      <xdr:nvSpPr>
        <xdr:cNvPr id="557" name="【学校施設】&#10;一人当たり面積該当値テキスト"/>
        <xdr:cNvSpPr txBox="1"/>
      </xdr:nvSpPr>
      <xdr:spPr>
        <a:xfrm>
          <a:off x="22199600" y="1049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16866</xdr:rowOff>
    </xdr:from>
    <xdr:to>
      <xdr:col>112</xdr:col>
      <xdr:colOff>38100</xdr:colOff>
      <xdr:row>62</xdr:row>
      <xdr:rowOff>118466</xdr:rowOff>
    </xdr:to>
    <xdr:sp macro="" textlink="">
      <xdr:nvSpPr>
        <xdr:cNvPr id="558" name="楕円 557"/>
        <xdr:cNvSpPr/>
      </xdr:nvSpPr>
      <xdr:spPr>
        <a:xfrm>
          <a:off x="21272500" y="1064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66751</xdr:rowOff>
    </xdr:from>
    <xdr:to>
      <xdr:col>116</xdr:col>
      <xdr:colOff>63500</xdr:colOff>
      <xdr:row>62</xdr:row>
      <xdr:rowOff>67666</xdr:rowOff>
    </xdr:to>
    <xdr:cxnSp macro="">
      <xdr:nvCxnSpPr>
        <xdr:cNvPr id="559" name="直線コネクタ 558"/>
        <xdr:cNvCxnSpPr/>
      </xdr:nvCxnSpPr>
      <xdr:spPr>
        <a:xfrm flipV="1">
          <a:off x="21323300" y="10696651"/>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15494</xdr:rowOff>
    </xdr:from>
    <xdr:to>
      <xdr:col>107</xdr:col>
      <xdr:colOff>101600</xdr:colOff>
      <xdr:row>62</xdr:row>
      <xdr:rowOff>117094</xdr:rowOff>
    </xdr:to>
    <xdr:sp macro="" textlink="">
      <xdr:nvSpPr>
        <xdr:cNvPr id="560" name="楕円 559"/>
        <xdr:cNvSpPr/>
      </xdr:nvSpPr>
      <xdr:spPr>
        <a:xfrm>
          <a:off x="20383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66294</xdr:rowOff>
    </xdr:from>
    <xdr:to>
      <xdr:col>111</xdr:col>
      <xdr:colOff>177800</xdr:colOff>
      <xdr:row>62</xdr:row>
      <xdr:rowOff>67666</xdr:rowOff>
    </xdr:to>
    <xdr:cxnSp macro="">
      <xdr:nvCxnSpPr>
        <xdr:cNvPr id="561" name="直線コネクタ 560"/>
        <xdr:cNvCxnSpPr/>
      </xdr:nvCxnSpPr>
      <xdr:spPr>
        <a:xfrm>
          <a:off x="20434300" y="1069619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12294</xdr:rowOff>
    </xdr:from>
    <xdr:to>
      <xdr:col>102</xdr:col>
      <xdr:colOff>165100</xdr:colOff>
      <xdr:row>62</xdr:row>
      <xdr:rowOff>113894</xdr:rowOff>
    </xdr:to>
    <xdr:sp macro="" textlink="">
      <xdr:nvSpPr>
        <xdr:cNvPr id="562" name="楕円 561"/>
        <xdr:cNvSpPr/>
      </xdr:nvSpPr>
      <xdr:spPr>
        <a:xfrm>
          <a:off x="19494500" y="1064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63094</xdr:rowOff>
    </xdr:from>
    <xdr:to>
      <xdr:col>107</xdr:col>
      <xdr:colOff>50800</xdr:colOff>
      <xdr:row>62</xdr:row>
      <xdr:rowOff>66294</xdr:rowOff>
    </xdr:to>
    <xdr:cxnSp macro="">
      <xdr:nvCxnSpPr>
        <xdr:cNvPr id="563" name="直線コネクタ 562"/>
        <xdr:cNvCxnSpPr/>
      </xdr:nvCxnSpPr>
      <xdr:spPr>
        <a:xfrm>
          <a:off x="19545300" y="10692994"/>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170401</xdr:rowOff>
    </xdr:from>
    <xdr:ext cx="469744" cy="259045"/>
    <xdr:sp macro="" textlink="">
      <xdr:nvSpPr>
        <xdr:cNvPr id="564" name="n_1aveValue【学校施設】&#10;一人当たり面積"/>
        <xdr:cNvSpPr txBox="1"/>
      </xdr:nvSpPr>
      <xdr:spPr>
        <a:xfrm>
          <a:off x="210757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5808</xdr:rowOff>
    </xdr:from>
    <xdr:ext cx="469744" cy="259045"/>
    <xdr:sp macro="" textlink="">
      <xdr:nvSpPr>
        <xdr:cNvPr id="565" name="n_2aveValue【学校施設】&#10;一人当たり面積"/>
        <xdr:cNvSpPr txBox="1"/>
      </xdr:nvSpPr>
      <xdr:spPr>
        <a:xfrm>
          <a:off x="20199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5808</xdr:rowOff>
    </xdr:from>
    <xdr:ext cx="469744" cy="259045"/>
    <xdr:sp macro="" textlink="">
      <xdr:nvSpPr>
        <xdr:cNvPr id="566" name="n_3aveValue【学校施設】&#10;一人当たり面積"/>
        <xdr:cNvSpPr txBox="1"/>
      </xdr:nvSpPr>
      <xdr:spPr>
        <a:xfrm>
          <a:off x="19310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134993</xdr:rowOff>
    </xdr:from>
    <xdr:ext cx="469744" cy="259045"/>
    <xdr:sp macro="" textlink="">
      <xdr:nvSpPr>
        <xdr:cNvPr id="567" name="n_1mainValue【学校施設】&#10;一人当たり面積"/>
        <xdr:cNvSpPr txBox="1"/>
      </xdr:nvSpPr>
      <xdr:spPr>
        <a:xfrm>
          <a:off x="21075727" y="1042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133621</xdr:rowOff>
    </xdr:from>
    <xdr:ext cx="469744" cy="259045"/>
    <xdr:sp macro="" textlink="">
      <xdr:nvSpPr>
        <xdr:cNvPr id="568" name="n_2mainValue【学校施設】&#10;一人当たり面積"/>
        <xdr:cNvSpPr txBox="1"/>
      </xdr:nvSpPr>
      <xdr:spPr>
        <a:xfrm>
          <a:off x="20199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130421</xdr:rowOff>
    </xdr:from>
    <xdr:ext cx="469744" cy="259045"/>
    <xdr:sp macro="" textlink="">
      <xdr:nvSpPr>
        <xdr:cNvPr id="569" name="n_3mainValue【学校施設】&#10;一人当たり面積"/>
        <xdr:cNvSpPr txBox="1"/>
      </xdr:nvSpPr>
      <xdr:spPr>
        <a:xfrm>
          <a:off x="19310427" y="1041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6" name="直線コネクタ 59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7" name="テキスト ボックス 59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8" name="直線コネクタ 59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9" name="テキスト ボックス 59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0" name="直線コネクタ 59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1" name="テキスト ボックス 60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2" name="直線コネクタ 60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3" name="テキスト ボックス 60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4" name="直線コネクタ 60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5" name="テキスト ボックス 60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6" name="直線コネクタ 60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7" name="テキスト ボックス 60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611" name="直線コネクタ 610"/>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612" name="【公民館】&#10;有形固定資産減価償却率最小値テキスト"/>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613" name="直線コネクタ 612"/>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4"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5" name="直線コネクタ 61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67871</xdr:rowOff>
    </xdr:from>
    <xdr:ext cx="405111" cy="259045"/>
    <xdr:sp macro="" textlink="">
      <xdr:nvSpPr>
        <xdr:cNvPr id="616" name="【公民館】&#10;有形固定資産減価償却率平均値テキスト"/>
        <xdr:cNvSpPr txBox="1"/>
      </xdr:nvSpPr>
      <xdr:spPr>
        <a:xfrm>
          <a:off x="16357600" y="17555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617" name="フローチャート: 判断 616"/>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18" name="フローチャート: 判断 617"/>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619" name="フローチャート: 判断 618"/>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36830</xdr:rowOff>
    </xdr:from>
    <xdr:to>
      <xdr:col>72</xdr:col>
      <xdr:colOff>38100</xdr:colOff>
      <xdr:row>103</xdr:row>
      <xdr:rowOff>138430</xdr:rowOff>
    </xdr:to>
    <xdr:sp macro="" textlink="">
      <xdr:nvSpPr>
        <xdr:cNvPr id="620" name="フローチャート: 判断 619"/>
        <xdr:cNvSpPr/>
      </xdr:nvSpPr>
      <xdr:spPr>
        <a:xfrm>
          <a:off x="13652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118473</xdr:rowOff>
    </xdr:from>
    <xdr:to>
      <xdr:col>85</xdr:col>
      <xdr:colOff>177800</xdr:colOff>
      <xdr:row>104</xdr:row>
      <xdr:rowOff>48623</xdr:rowOff>
    </xdr:to>
    <xdr:sp macro="" textlink="">
      <xdr:nvSpPr>
        <xdr:cNvPr id="626" name="楕円 625"/>
        <xdr:cNvSpPr/>
      </xdr:nvSpPr>
      <xdr:spPr>
        <a:xfrm>
          <a:off x="162687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96900</xdr:rowOff>
    </xdr:from>
    <xdr:ext cx="405111" cy="259045"/>
    <xdr:sp macro="" textlink="">
      <xdr:nvSpPr>
        <xdr:cNvPr id="627" name="【公民館】&#10;有形固定資産減価償却率該当値テキスト"/>
        <xdr:cNvSpPr txBox="1"/>
      </xdr:nvSpPr>
      <xdr:spPr>
        <a:xfrm>
          <a:off x="16357600" y="1775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136434</xdr:rowOff>
    </xdr:from>
    <xdr:to>
      <xdr:col>81</xdr:col>
      <xdr:colOff>101600</xdr:colOff>
      <xdr:row>104</xdr:row>
      <xdr:rowOff>66584</xdr:rowOff>
    </xdr:to>
    <xdr:sp macro="" textlink="">
      <xdr:nvSpPr>
        <xdr:cNvPr id="628" name="楕円 627"/>
        <xdr:cNvSpPr/>
      </xdr:nvSpPr>
      <xdr:spPr>
        <a:xfrm>
          <a:off x="15430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169273</xdr:rowOff>
    </xdr:from>
    <xdr:to>
      <xdr:col>85</xdr:col>
      <xdr:colOff>127000</xdr:colOff>
      <xdr:row>104</xdr:row>
      <xdr:rowOff>15784</xdr:rowOff>
    </xdr:to>
    <xdr:cxnSp macro="">
      <xdr:nvCxnSpPr>
        <xdr:cNvPr id="629" name="直線コネクタ 628"/>
        <xdr:cNvCxnSpPr/>
      </xdr:nvCxnSpPr>
      <xdr:spPr>
        <a:xfrm flipV="1">
          <a:off x="15481300" y="1782862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167458</xdr:rowOff>
    </xdr:from>
    <xdr:to>
      <xdr:col>76</xdr:col>
      <xdr:colOff>165100</xdr:colOff>
      <xdr:row>104</xdr:row>
      <xdr:rowOff>97608</xdr:rowOff>
    </xdr:to>
    <xdr:sp macro="" textlink="">
      <xdr:nvSpPr>
        <xdr:cNvPr id="630" name="楕円 629"/>
        <xdr:cNvSpPr/>
      </xdr:nvSpPr>
      <xdr:spPr>
        <a:xfrm>
          <a:off x="14541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xdr:rowOff>
    </xdr:from>
    <xdr:to>
      <xdr:col>81</xdr:col>
      <xdr:colOff>50800</xdr:colOff>
      <xdr:row>104</xdr:row>
      <xdr:rowOff>46808</xdr:rowOff>
    </xdr:to>
    <xdr:cxnSp macro="">
      <xdr:nvCxnSpPr>
        <xdr:cNvPr id="631" name="直線コネクタ 630"/>
        <xdr:cNvCxnSpPr/>
      </xdr:nvCxnSpPr>
      <xdr:spPr>
        <a:xfrm flipV="1">
          <a:off x="14592300" y="1784658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632" name="楕円 631"/>
        <xdr:cNvSpPr/>
      </xdr:nvSpPr>
      <xdr:spPr>
        <a:xfrm>
          <a:off x="13652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46808</xdr:rowOff>
    </xdr:from>
    <xdr:to>
      <xdr:col>76</xdr:col>
      <xdr:colOff>114300</xdr:colOff>
      <xdr:row>104</xdr:row>
      <xdr:rowOff>79466</xdr:rowOff>
    </xdr:to>
    <xdr:cxnSp macro="">
      <xdr:nvCxnSpPr>
        <xdr:cNvPr id="633" name="直線コネクタ 632"/>
        <xdr:cNvCxnSpPr/>
      </xdr:nvCxnSpPr>
      <xdr:spPr>
        <a:xfrm flipV="1">
          <a:off x="13703300" y="178776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171285</xdr:rowOff>
    </xdr:from>
    <xdr:ext cx="405111" cy="259045"/>
    <xdr:sp macro="" textlink="">
      <xdr:nvSpPr>
        <xdr:cNvPr id="634" name="n_1aveValue【公民館】&#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163121</xdr:rowOff>
    </xdr:from>
    <xdr:ext cx="405111" cy="259045"/>
    <xdr:sp macro="" textlink="">
      <xdr:nvSpPr>
        <xdr:cNvPr id="635" name="n_2aveValue【公民館】&#10;有形固定資産減価償却率"/>
        <xdr:cNvSpPr txBox="1"/>
      </xdr:nvSpPr>
      <xdr:spPr>
        <a:xfrm>
          <a:off x="14389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154957</xdr:rowOff>
    </xdr:from>
    <xdr:ext cx="405111" cy="259045"/>
    <xdr:sp macro="" textlink="">
      <xdr:nvSpPr>
        <xdr:cNvPr id="636" name="n_3aveValue【公民館】&#10;有形固定資産減価償却率"/>
        <xdr:cNvSpPr txBox="1"/>
      </xdr:nvSpPr>
      <xdr:spPr>
        <a:xfrm>
          <a:off x="135007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57711</xdr:rowOff>
    </xdr:from>
    <xdr:ext cx="405111" cy="259045"/>
    <xdr:sp macro="" textlink="">
      <xdr:nvSpPr>
        <xdr:cNvPr id="637" name="n_1mainValue【公民館】&#10;有形固定資産減価償却率"/>
        <xdr:cNvSpPr txBox="1"/>
      </xdr:nvSpPr>
      <xdr:spPr>
        <a:xfrm>
          <a:off x="15266044" y="1788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88735</xdr:rowOff>
    </xdr:from>
    <xdr:ext cx="405111" cy="259045"/>
    <xdr:sp macro="" textlink="">
      <xdr:nvSpPr>
        <xdr:cNvPr id="638" name="n_2mainValue【公民館】&#10;有形固定資産減価償却率"/>
        <xdr:cNvSpPr txBox="1"/>
      </xdr:nvSpPr>
      <xdr:spPr>
        <a:xfrm>
          <a:off x="143897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121393</xdr:rowOff>
    </xdr:from>
    <xdr:ext cx="405111" cy="259045"/>
    <xdr:sp macro="" textlink="">
      <xdr:nvSpPr>
        <xdr:cNvPr id="639" name="n_3mainValue【公民館】&#10;有形固定資産減価償却率"/>
        <xdr:cNvSpPr txBox="1"/>
      </xdr:nvSpPr>
      <xdr:spPr>
        <a:xfrm>
          <a:off x="13500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0" name="直線コネクタ 6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1" name="テキスト ボックス 6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2" name="直線コネクタ 6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3" name="テキスト ボックス 6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4" name="直線コネクタ 6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55" name="テキスト ボックス 6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56" name="直線コネクタ 6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57" name="テキスト ボックス 6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58" name="直線コネクタ 6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59" name="テキスト ボックス 6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0" name="直線コネクタ 6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1" name="テキスト ボックス 6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663" name="直線コネクタ 662"/>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64"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65" name="直線コネクタ 664"/>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666" name="【公民館】&#10;一人当たり面積最大値テキスト"/>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667" name="直線コネクタ 666"/>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106697</xdr:rowOff>
    </xdr:from>
    <xdr:ext cx="469744" cy="259045"/>
    <xdr:sp macro="" textlink="">
      <xdr:nvSpPr>
        <xdr:cNvPr id="668" name="【公民館】&#10;一人当たり面積平均値テキスト"/>
        <xdr:cNvSpPr txBox="1"/>
      </xdr:nvSpPr>
      <xdr:spPr>
        <a:xfrm>
          <a:off x="22199600" y="18280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669" name="フローチャート: 判断 668"/>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670" name="フローチャート: 判断 669"/>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671" name="フローチャート: 判断 670"/>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672" name="フローチャート: 判断 671"/>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3" name="テキスト ボックス 67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4" name="テキスト ボックス 67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5" name="テキスト ボックス 67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6" name="テキスト ボックス 67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7" name="テキスト ボックス 67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162561</xdr:rowOff>
    </xdr:from>
    <xdr:to>
      <xdr:col>116</xdr:col>
      <xdr:colOff>114300</xdr:colOff>
      <xdr:row>104</xdr:row>
      <xdr:rowOff>92711</xdr:rowOff>
    </xdr:to>
    <xdr:sp macro="" textlink="">
      <xdr:nvSpPr>
        <xdr:cNvPr id="678" name="楕円 677"/>
        <xdr:cNvSpPr/>
      </xdr:nvSpPr>
      <xdr:spPr>
        <a:xfrm>
          <a:off x="22110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13988</xdr:rowOff>
    </xdr:from>
    <xdr:ext cx="469744" cy="259045"/>
    <xdr:sp macro="" textlink="">
      <xdr:nvSpPr>
        <xdr:cNvPr id="679" name="【公民館】&#10;一人当たり面積該当値テキスト"/>
        <xdr:cNvSpPr txBox="1"/>
      </xdr:nvSpPr>
      <xdr:spPr>
        <a:xfrm>
          <a:off x="22199600" y="176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162561</xdr:rowOff>
    </xdr:from>
    <xdr:to>
      <xdr:col>112</xdr:col>
      <xdr:colOff>38100</xdr:colOff>
      <xdr:row>104</xdr:row>
      <xdr:rowOff>92711</xdr:rowOff>
    </xdr:to>
    <xdr:sp macro="" textlink="">
      <xdr:nvSpPr>
        <xdr:cNvPr id="680" name="楕円 679"/>
        <xdr:cNvSpPr/>
      </xdr:nvSpPr>
      <xdr:spPr>
        <a:xfrm>
          <a:off x="21272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41911</xdr:rowOff>
    </xdr:from>
    <xdr:to>
      <xdr:col>116</xdr:col>
      <xdr:colOff>63500</xdr:colOff>
      <xdr:row>104</xdr:row>
      <xdr:rowOff>41911</xdr:rowOff>
    </xdr:to>
    <xdr:cxnSp macro="">
      <xdr:nvCxnSpPr>
        <xdr:cNvPr id="681" name="直線コネクタ 680"/>
        <xdr:cNvCxnSpPr/>
      </xdr:nvCxnSpPr>
      <xdr:spPr>
        <a:xfrm>
          <a:off x="21323300" y="178727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162561</xdr:rowOff>
    </xdr:from>
    <xdr:to>
      <xdr:col>107</xdr:col>
      <xdr:colOff>101600</xdr:colOff>
      <xdr:row>104</xdr:row>
      <xdr:rowOff>92711</xdr:rowOff>
    </xdr:to>
    <xdr:sp macro="" textlink="">
      <xdr:nvSpPr>
        <xdr:cNvPr id="682" name="楕円 681"/>
        <xdr:cNvSpPr/>
      </xdr:nvSpPr>
      <xdr:spPr>
        <a:xfrm>
          <a:off x="20383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41911</xdr:rowOff>
    </xdr:from>
    <xdr:to>
      <xdr:col>111</xdr:col>
      <xdr:colOff>177800</xdr:colOff>
      <xdr:row>104</xdr:row>
      <xdr:rowOff>41911</xdr:rowOff>
    </xdr:to>
    <xdr:cxnSp macro="">
      <xdr:nvCxnSpPr>
        <xdr:cNvPr id="683" name="直線コネクタ 682"/>
        <xdr:cNvCxnSpPr/>
      </xdr:nvCxnSpPr>
      <xdr:spPr>
        <a:xfrm>
          <a:off x="20434300" y="17872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158750</xdr:rowOff>
    </xdr:from>
    <xdr:to>
      <xdr:col>102</xdr:col>
      <xdr:colOff>165100</xdr:colOff>
      <xdr:row>104</xdr:row>
      <xdr:rowOff>88900</xdr:rowOff>
    </xdr:to>
    <xdr:sp macro="" textlink="">
      <xdr:nvSpPr>
        <xdr:cNvPr id="684" name="楕円 683"/>
        <xdr:cNvSpPr/>
      </xdr:nvSpPr>
      <xdr:spPr>
        <a:xfrm>
          <a:off x="19494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38100</xdr:rowOff>
    </xdr:from>
    <xdr:to>
      <xdr:col>107</xdr:col>
      <xdr:colOff>50800</xdr:colOff>
      <xdr:row>104</xdr:row>
      <xdr:rowOff>41911</xdr:rowOff>
    </xdr:to>
    <xdr:cxnSp macro="">
      <xdr:nvCxnSpPr>
        <xdr:cNvPr id="685" name="直線コネクタ 684"/>
        <xdr:cNvCxnSpPr/>
      </xdr:nvCxnSpPr>
      <xdr:spPr>
        <a:xfrm>
          <a:off x="19545300" y="17868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57166</xdr:rowOff>
    </xdr:from>
    <xdr:ext cx="469744" cy="259045"/>
    <xdr:sp macro="" textlink="">
      <xdr:nvSpPr>
        <xdr:cNvPr id="686" name="n_1aveValue【公民館】&#10;一人当たり面積"/>
        <xdr:cNvSpPr txBox="1"/>
      </xdr:nvSpPr>
      <xdr:spPr>
        <a:xfrm>
          <a:off x="21075727" y="1840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41927</xdr:rowOff>
    </xdr:from>
    <xdr:ext cx="469744" cy="259045"/>
    <xdr:sp macro="" textlink="">
      <xdr:nvSpPr>
        <xdr:cNvPr id="687" name="n_2aveValue【公民館】&#10;一人当たり面積"/>
        <xdr:cNvSpPr txBox="1"/>
      </xdr:nvSpPr>
      <xdr:spPr>
        <a:xfrm>
          <a:off x="20199427"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99077</xdr:rowOff>
    </xdr:from>
    <xdr:ext cx="469744" cy="259045"/>
    <xdr:sp macro="" textlink="">
      <xdr:nvSpPr>
        <xdr:cNvPr id="688" name="n_3aveValue【公民館】&#10;一人当たり面積"/>
        <xdr:cNvSpPr txBox="1"/>
      </xdr:nvSpPr>
      <xdr:spPr>
        <a:xfrm>
          <a:off x="19310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109238</xdr:rowOff>
    </xdr:from>
    <xdr:ext cx="469744" cy="259045"/>
    <xdr:sp macro="" textlink="">
      <xdr:nvSpPr>
        <xdr:cNvPr id="689" name="n_1mainValue【公民館】&#10;一人当たり面積"/>
        <xdr:cNvSpPr txBox="1"/>
      </xdr:nvSpPr>
      <xdr:spPr>
        <a:xfrm>
          <a:off x="21075727" y="175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109238</xdr:rowOff>
    </xdr:from>
    <xdr:ext cx="469744" cy="259045"/>
    <xdr:sp macro="" textlink="">
      <xdr:nvSpPr>
        <xdr:cNvPr id="690" name="n_2mainValue【公民館】&#10;一人当たり面積"/>
        <xdr:cNvSpPr txBox="1"/>
      </xdr:nvSpPr>
      <xdr:spPr>
        <a:xfrm>
          <a:off x="20199427" y="1759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105427</xdr:rowOff>
    </xdr:from>
    <xdr:ext cx="469744" cy="259045"/>
    <xdr:sp macro="" textlink="">
      <xdr:nvSpPr>
        <xdr:cNvPr id="691" name="n_3mainValue【公民館】&#10;一人当たり面積"/>
        <xdr:cNvSpPr txBox="1"/>
      </xdr:nvSpPr>
      <xdr:spPr>
        <a:xfrm>
          <a:off x="19310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2" name="正方形/長方形 6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3" name="正方形/長方形 6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4" name="テキスト ボックス 6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各施設の有形固定資産減価償却率について、類似団体平均値と比較し高い水準にあるのは、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認定子ども園・幼稚園・保育所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であり、低い水準にあるのは、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である。その中でも類似団体平均値を大きく上回っている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については、定期点検を実施し、長寿命化修繕計画を適切に実行することにより、橋りょうの延命化を図っていく予定としている。また特に大きく下回っている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については、要因としては</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年開校の明石台小学校など、比較的新しい施設が多いためである。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各施設の一人あたり面積等について、類似団体平均値と比較して上回っている施設は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であり、下回っているのは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認定子ども園・幼稚園・保育所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今後さらに老朽化が進み、修繕費や維持管理費の経費増大が見込まれるため、公共施設等総合管理計画に基づき、計画的に長寿命化を図るとともに、各施設の適正な配置と効果的な管理運営を目指していく。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52,569
52,374
49.18
13,640,871
12,447,587
880,363
9,186,043
6,571,259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72" name="直線コネクタ 71"/>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73" name="【体育館・プール】&#10;有形固定資産減価償却率最小値テキスト"/>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74" name="直線コネクタ 73"/>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75" name="【体育館・プール】&#10;有形固定資産減価償却率最大値テキスト"/>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76" name="直線コネクタ 75"/>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77" name="【体育館・プール】&#10;有形固定資産減価償却率平均値テキスト"/>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78" name="フローチャート: 判断 77"/>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79" name="フローチャート: 判断 78"/>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82567</xdr:rowOff>
    </xdr:from>
    <xdr:ext cx="405111" cy="259045"/>
    <xdr:sp macro="" textlink="">
      <xdr:nvSpPr>
        <xdr:cNvPr id="80" name="n_1aveValue【体育館・プール】&#10;有形固定資産減価償却率"/>
        <xdr:cNvSpPr txBox="1"/>
      </xdr:nvSpPr>
      <xdr:spPr>
        <a:xfrm>
          <a:off x="35820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166370</xdr:rowOff>
    </xdr:from>
    <xdr:to>
      <xdr:col>15</xdr:col>
      <xdr:colOff>101600</xdr:colOff>
      <xdr:row>60</xdr:row>
      <xdr:rowOff>96520</xdr:rowOff>
    </xdr:to>
    <xdr:sp macro="" textlink="">
      <xdr:nvSpPr>
        <xdr:cNvPr id="81" name="フローチャート: 判断 80"/>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113047</xdr:rowOff>
    </xdr:from>
    <xdr:ext cx="405111" cy="259045"/>
    <xdr:sp macro="" textlink="">
      <xdr:nvSpPr>
        <xdr:cNvPr id="82" name="n_2aveValue【体育館・プール】&#10;有形固定資産減価償却率"/>
        <xdr:cNvSpPr txBox="1"/>
      </xdr:nvSpPr>
      <xdr:spPr>
        <a:xfrm>
          <a:off x="2705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158750</xdr:rowOff>
    </xdr:from>
    <xdr:to>
      <xdr:col>10</xdr:col>
      <xdr:colOff>165100</xdr:colOff>
      <xdr:row>60</xdr:row>
      <xdr:rowOff>88900</xdr:rowOff>
    </xdr:to>
    <xdr:sp macro="" textlink="">
      <xdr:nvSpPr>
        <xdr:cNvPr id="83" name="フローチャート: 判断 82"/>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105427</xdr:rowOff>
    </xdr:from>
    <xdr:ext cx="405111" cy="259045"/>
    <xdr:sp macro="" textlink="">
      <xdr:nvSpPr>
        <xdr:cNvPr id="84"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90" name="楕円 89"/>
        <xdr:cNvSpPr/>
      </xdr:nvSpPr>
      <xdr:spPr>
        <a:xfrm>
          <a:off x="45847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134002</xdr:rowOff>
    </xdr:from>
    <xdr:ext cx="405111" cy="259045"/>
    <xdr:sp macro="" textlink="">
      <xdr:nvSpPr>
        <xdr:cNvPr id="91" name="【体育館・プール】&#10;有形固定資産減価償却率該当値テキスト"/>
        <xdr:cNvSpPr txBox="1"/>
      </xdr:nvSpPr>
      <xdr:spPr>
        <a:xfrm>
          <a:off x="4673600" y="1007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153035</xdr:rowOff>
    </xdr:from>
    <xdr:to>
      <xdr:col>20</xdr:col>
      <xdr:colOff>38100</xdr:colOff>
      <xdr:row>60</xdr:row>
      <xdr:rowOff>83185</xdr:rowOff>
    </xdr:to>
    <xdr:sp macro="" textlink="">
      <xdr:nvSpPr>
        <xdr:cNvPr id="92" name="楕円 91"/>
        <xdr:cNvSpPr/>
      </xdr:nvSpPr>
      <xdr:spPr>
        <a:xfrm>
          <a:off x="37465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161925</xdr:rowOff>
    </xdr:from>
    <xdr:to>
      <xdr:col>24</xdr:col>
      <xdr:colOff>63500</xdr:colOff>
      <xdr:row>60</xdr:row>
      <xdr:rowOff>32385</xdr:rowOff>
    </xdr:to>
    <xdr:cxnSp macro="">
      <xdr:nvCxnSpPr>
        <xdr:cNvPr id="93" name="直線コネクタ 92"/>
        <xdr:cNvCxnSpPr/>
      </xdr:nvCxnSpPr>
      <xdr:spPr>
        <a:xfrm flipV="1">
          <a:off x="3797300" y="102774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23495</xdr:rowOff>
    </xdr:from>
    <xdr:to>
      <xdr:col>15</xdr:col>
      <xdr:colOff>101600</xdr:colOff>
      <xdr:row>60</xdr:row>
      <xdr:rowOff>125095</xdr:rowOff>
    </xdr:to>
    <xdr:sp macro="" textlink="">
      <xdr:nvSpPr>
        <xdr:cNvPr id="94" name="楕円 93"/>
        <xdr:cNvSpPr/>
      </xdr:nvSpPr>
      <xdr:spPr>
        <a:xfrm>
          <a:off x="2857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32385</xdr:rowOff>
    </xdr:from>
    <xdr:to>
      <xdr:col>19</xdr:col>
      <xdr:colOff>177800</xdr:colOff>
      <xdr:row>60</xdr:row>
      <xdr:rowOff>74295</xdr:rowOff>
    </xdr:to>
    <xdr:cxnSp macro="">
      <xdr:nvCxnSpPr>
        <xdr:cNvPr id="95" name="直線コネクタ 94"/>
        <xdr:cNvCxnSpPr/>
      </xdr:nvCxnSpPr>
      <xdr:spPr>
        <a:xfrm flipV="1">
          <a:off x="2908300" y="103193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65405</xdr:rowOff>
    </xdr:from>
    <xdr:to>
      <xdr:col>10</xdr:col>
      <xdr:colOff>165100</xdr:colOff>
      <xdr:row>60</xdr:row>
      <xdr:rowOff>167005</xdr:rowOff>
    </xdr:to>
    <xdr:sp macro="" textlink="">
      <xdr:nvSpPr>
        <xdr:cNvPr id="96" name="楕円 95"/>
        <xdr:cNvSpPr/>
      </xdr:nvSpPr>
      <xdr:spPr>
        <a:xfrm>
          <a:off x="1968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74295</xdr:rowOff>
    </xdr:from>
    <xdr:to>
      <xdr:col>15</xdr:col>
      <xdr:colOff>50800</xdr:colOff>
      <xdr:row>60</xdr:row>
      <xdr:rowOff>116205</xdr:rowOff>
    </xdr:to>
    <xdr:cxnSp macro="">
      <xdr:nvCxnSpPr>
        <xdr:cNvPr id="97" name="直線コネクタ 96"/>
        <xdr:cNvCxnSpPr/>
      </xdr:nvCxnSpPr>
      <xdr:spPr>
        <a:xfrm flipV="1">
          <a:off x="2019300" y="103612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74312</xdr:rowOff>
    </xdr:from>
    <xdr:ext cx="405111" cy="259045"/>
    <xdr:sp macro="" textlink="">
      <xdr:nvSpPr>
        <xdr:cNvPr id="98" name="n_1mainValue【体育館・プール】&#10;有形固定資産減価償却率"/>
        <xdr:cNvSpPr txBox="1"/>
      </xdr:nvSpPr>
      <xdr:spPr>
        <a:xfrm>
          <a:off x="35820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116222</xdr:rowOff>
    </xdr:from>
    <xdr:ext cx="405111" cy="259045"/>
    <xdr:sp macro="" textlink="">
      <xdr:nvSpPr>
        <xdr:cNvPr id="99" name="n_2mainValue【体育館・プール】&#10;有形固定資産減価償却率"/>
        <xdr:cNvSpPr txBox="1"/>
      </xdr:nvSpPr>
      <xdr:spPr>
        <a:xfrm>
          <a:off x="2705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158132</xdr:rowOff>
    </xdr:from>
    <xdr:ext cx="405111" cy="259045"/>
    <xdr:sp macro="" textlink="">
      <xdr:nvSpPr>
        <xdr:cNvPr id="100" name="n_3mainValue【体育館・プール】&#10;有形固定資産減価償却率"/>
        <xdr:cNvSpPr txBox="1"/>
      </xdr:nvSpPr>
      <xdr:spPr>
        <a:xfrm>
          <a:off x="1816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1" name="直線コネクタ 11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2" name="テキスト ボックス 11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3" name="直線コネクタ 11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4" name="テキスト ボックス 11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5" name="直線コネクタ 11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6" name="テキスト ボックス 11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7" name="直線コネクタ 11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8" name="テキスト ボックス 11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9" name="直線コネクタ 11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0" name="テキスト ボックス 11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124" name="直線コネクタ 123"/>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25"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26" name="直線コネクタ 125"/>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127" name="【体育館・プール】&#10;一人当たり面積最大値テキスト"/>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128" name="直線コネクタ 127"/>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160037</xdr:rowOff>
    </xdr:from>
    <xdr:ext cx="469744" cy="259045"/>
    <xdr:sp macro="" textlink="">
      <xdr:nvSpPr>
        <xdr:cNvPr id="129" name="【体育館・プール】&#10;一人当たり面積平均値テキスト"/>
        <xdr:cNvSpPr txBox="1"/>
      </xdr:nvSpPr>
      <xdr:spPr>
        <a:xfrm>
          <a:off x="10515600" y="1044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130" name="フローチャート: 判断 129"/>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131" name="フローチャート: 判断 130"/>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80027</xdr:rowOff>
    </xdr:from>
    <xdr:ext cx="469744" cy="259045"/>
    <xdr:sp macro="" textlink="">
      <xdr:nvSpPr>
        <xdr:cNvPr id="132" name="n_1aveValue【体育館・プール】&#10;一人当たり面積"/>
        <xdr:cNvSpPr txBox="1"/>
      </xdr:nvSpPr>
      <xdr:spPr>
        <a:xfrm>
          <a:off x="93917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33020</xdr:rowOff>
    </xdr:from>
    <xdr:to>
      <xdr:col>46</xdr:col>
      <xdr:colOff>38100</xdr:colOff>
      <xdr:row>60</xdr:row>
      <xdr:rowOff>134620</xdr:rowOff>
    </xdr:to>
    <xdr:sp macro="" textlink="">
      <xdr:nvSpPr>
        <xdr:cNvPr id="133" name="フローチャート: 判断 132"/>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151147</xdr:rowOff>
    </xdr:from>
    <xdr:ext cx="469744" cy="259045"/>
    <xdr:sp macro="" textlink="">
      <xdr:nvSpPr>
        <xdr:cNvPr id="134" name="n_2aveValue【体育館・プール】&#10;一人当たり面積"/>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60</xdr:row>
      <xdr:rowOff>101600</xdr:rowOff>
    </xdr:from>
    <xdr:to>
      <xdr:col>41</xdr:col>
      <xdr:colOff>101600</xdr:colOff>
      <xdr:row>61</xdr:row>
      <xdr:rowOff>31750</xdr:rowOff>
    </xdr:to>
    <xdr:sp macro="" textlink="">
      <xdr:nvSpPr>
        <xdr:cNvPr id="135" name="フローチャート: 判断 134"/>
        <xdr:cNvSpPr/>
      </xdr:nvSpPr>
      <xdr:spPr>
        <a:xfrm>
          <a:off x="781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48277</xdr:rowOff>
    </xdr:from>
    <xdr:ext cx="469744" cy="259045"/>
    <xdr:sp macro="" textlink="">
      <xdr:nvSpPr>
        <xdr:cNvPr id="136" name="n_3aveValue【体育館・プール】&#10;一人当たり面積"/>
        <xdr:cNvSpPr txBox="1"/>
      </xdr:nvSpPr>
      <xdr:spPr>
        <a:xfrm>
          <a:off x="7626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7" name="テキスト ボックス 1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8" name="テキスト ボックス 1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9" name="テキスト ボックス 1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0" name="テキスト ボックス 1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1" name="テキスト ボックス 1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135890</xdr:rowOff>
    </xdr:from>
    <xdr:to>
      <xdr:col>55</xdr:col>
      <xdr:colOff>50800</xdr:colOff>
      <xdr:row>61</xdr:row>
      <xdr:rowOff>66040</xdr:rowOff>
    </xdr:to>
    <xdr:sp macro="" textlink="">
      <xdr:nvSpPr>
        <xdr:cNvPr id="142" name="楕円 141"/>
        <xdr:cNvSpPr/>
      </xdr:nvSpPr>
      <xdr:spPr>
        <a:xfrm>
          <a:off x="104267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158767</xdr:rowOff>
    </xdr:from>
    <xdr:ext cx="469744" cy="259045"/>
    <xdr:sp macro="" textlink="">
      <xdr:nvSpPr>
        <xdr:cNvPr id="143" name="【体育館・プール】&#10;一人当たり面積該当値テキスト"/>
        <xdr:cNvSpPr txBox="1"/>
      </xdr:nvSpPr>
      <xdr:spPr>
        <a:xfrm>
          <a:off x="10515600"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135890</xdr:rowOff>
    </xdr:from>
    <xdr:to>
      <xdr:col>50</xdr:col>
      <xdr:colOff>165100</xdr:colOff>
      <xdr:row>61</xdr:row>
      <xdr:rowOff>66040</xdr:rowOff>
    </xdr:to>
    <xdr:sp macro="" textlink="">
      <xdr:nvSpPr>
        <xdr:cNvPr id="144" name="楕円 143"/>
        <xdr:cNvSpPr/>
      </xdr:nvSpPr>
      <xdr:spPr>
        <a:xfrm>
          <a:off x="9588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15240</xdr:rowOff>
    </xdr:from>
    <xdr:to>
      <xdr:col>55</xdr:col>
      <xdr:colOff>0</xdr:colOff>
      <xdr:row>61</xdr:row>
      <xdr:rowOff>15240</xdr:rowOff>
    </xdr:to>
    <xdr:cxnSp macro="">
      <xdr:nvCxnSpPr>
        <xdr:cNvPr id="145" name="直線コネクタ 144"/>
        <xdr:cNvCxnSpPr/>
      </xdr:nvCxnSpPr>
      <xdr:spPr>
        <a:xfrm>
          <a:off x="9639300" y="104736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135890</xdr:rowOff>
    </xdr:from>
    <xdr:to>
      <xdr:col>46</xdr:col>
      <xdr:colOff>38100</xdr:colOff>
      <xdr:row>61</xdr:row>
      <xdr:rowOff>66040</xdr:rowOff>
    </xdr:to>
    <xdr:sp macro="" textlink="">
      <xdr:nvSpPr>
        <xdr:cNvPr id="146" name="楕円 145"/>
        <xdr:cNvSpPr/>
      </xdr:nvSpPr>
      <xdr:spPr>
        <a:xfrm>
          <a:off x="8699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15240</xdr:rowOff>
    </xdr:from>
    <xdr:to>
      <xdr:col>50</xdr:col>
      <xdr:colOff>114300</xdr:colOff>
      <xdr:row>61</xdr:row>
      <xdr:rowOff>15240</xdr:rowOff>
    </xdr:to>
    <xdr:cxnSp macro="">
      <xdr:nvCxnSpPr>
        <xdr:cNvPr id="147" name="直線コネクタ 146"/>
        <xdr:cNvCxnSpPr/>
      </xdr:nvCxnSpPr>
      <xdr:spPr>
        <a:xfrm>
          <a:off x="8750300" y="104736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132080</xdr:rowOff>
    </xdr:from>
    <xdr:to>
      <xdr:col>41</xdr:col>
      <xdr:colOff>101600</xdr:colOff>
      <xdr:row>61</xdr:row>
      <xdr:rowOff>62230</xdr:rowOff>
    </xdr:to>
    <xdr:sp macro="" textlink="">
      <xdr:nvSpPr>
        <xdr:cNvPr id="148" name="楕円 147"/>
        <xdr:cNvSpPr/>
      </xdr:nvSpPr>
      <xdr:spPr>
        <a:xfrm>
          <a:off x="7810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11430</xdr:rowOff>
    </xdr:from>
    <xdr:to>
      <xdr:col>45</xdr:col>
      <xdr:colOff>177800</xdr:colOff>
      <xdr:row>61</xdr:row>
      <xdr:rowOff>15240</xdr:rowOff>
    </xdr:to>
    <xdr:cxnSp macro="">
      <xdr:nvCxnSpPr>
        <xdr:cNvPr id="149" name="直線コネクタ 148"/>
        <xdr:cNvCxnSpPr/>
      </xdr:nvCxnSpPr>
      <xdr:spPr>
        <a:xfrm>
          <a:off x="7861300" y="104698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82567</xdr:rowOff>
    </xdr:from>
    <xdr:ext cx="469744" cy="259045"/>
    <xdr:sp macro="" textlink="">
      <xdr:nvSpPr>
        <xdr:cNvPr id="150" name="n_1mainValue【体育館・プール】&#10;一人当たり面積"/>
        <xdr:cNvSpPr txBox="1"/>
      </xdr:nvSpPr>
      <xdr:spPr>
        <a:xfrm>
          <a:off x="93917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57167</xdr:rowOff>
    </xdr:from>
    <xdr:ext cx="469744" cy="259045"/>
    <xdr:sp macro="" textlink="">
      <xdr:nvSpPr>
        <xdr:cNvPr id="151" name="n_2mainValue【体育館・プール】&#10;一人当たり面積"/>
        <xdr:cNvSpPr txBox="1"/>
      </xdr:nvSpPr>
      <xdr:spPr>
        <a:xfrm>
          <a:off x="85154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53357</xdr:rowOff>
    </xdr:from>
    <xdr:ext cx="469744" cy="259045"/>
    <xdr:sp macro="" textlink="">
      <xdr:nvSpPr>
        <xdr:cNvPr id="152" name="n_3mainValue【体育館・プール】&#10;一人当たり面積"/>
        <xdr:cNvSpPr txBox="1"/>
      </xdr:nvSpPr>
      <xdr:spPr>
        <a:xfrm>
          <a:off x="7626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3" name="正方形/長方形 1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4" name="正方形/長方形 1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5" name="正方形/長方形 1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6" name="正方形/長方形 1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7" name="正方形/長方形 1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8" name="正方形/長方形 1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9" name="正方形/長方形 1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1" name="テキスト ボックス 1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2" name="直線コネクタ 1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63" name="テキスト ボックス 16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64" name="直線コネクタ 16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65" name="テキスト ボックス 16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66" name="直線コネクタ 16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67" name="テキスト ボックス 16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8" name="直線コネクタ 16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9" name="テキスト ボックス 16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70" name="直線コネクタ 16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71" name="テキスト ボックス 17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2" name="直線コネクタ 1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3" name="テキスト ボックス 17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175" name="直線コネクタ 174"/>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176" name="【福祉施設】&#10;有形固定資産減価償却率最小値テキスト"/>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177" name="直線コネクタ 176"/>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78"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9" name="直線コネクタ 17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180" name="【福祉施設】&#10;有形固定資産減価償却率平均値テキスト"/>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181" name="フローチャート: 判断 180"/>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182" name="フローチャート: 判断 181"/>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82566</xdr:rowOff>
    </xdr:from>
    <xdr:ext cx="405111" cy="259045"/>
    <xdr:sp macro="" textlink="">
      <xdr:nvSpPr>
        <xdr:cNvPr id="183" name="n_1aveValue【福祉施設】&#10;有形固定資産減価償却率"/>
        <xdr:cNvSpPr txBox="1"/>
      </xdr:nvSpPr>
      <xdr:spPr>
        <a:xfrm>
          <a:off x="358204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170180</xdr:rowOff>
    </xdr:from>
    <xdr:to>
      <xdr:col>15</xdr:col>
      <xdr:colOff>101600</xdr:colOff>
      <xdr:row>84</xdr:row>
      <xdr:rowOff>100330</xdr:rowOff>
    </xdr:to>
    <xdr:sp macro="" textlink="">
      <xdr:nvSpPr>
        <xdr:cNvPr id="184" name="フローチャート: 判断 183"/>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116857</xdr:rowOff>
    </xdr:from>
    <xdr:ext cx="405111" cy="259045"/>
    <xdr:sp macro="" textlink="">
      <xdr:nvSpPr>
        <xdr:cNvPr id="185" name="n_2aveValue【福祉施設】&#10;有形固定資産減価償却率"/>
        <xdr:cNvSpPr txBox="1"/>
      </xdr:nvSpPr>
      <xdr:spPr>
        <a:xfrm>
          <a:off x="2705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42163</xdr:rowOff>
    </xdr:from>
    <xdr:to>
      <xdr:col>10</xdr:col>
      <xdr:colOff>165100</xdr:colOff>
      <xdr:row>84</xdr:row>
      <xdr:rowOff>143763</xdr:rowOff>
    </xdr:to>
    <xdr:sp macro="" textlink="">
      <xdr:nvSpPr>
        <xdr:cNvPr id="186" name="フローチャート: 判断 185"/>
        <xdr:cNvSpPr/>
      </xdr:nvSpPr>
      <xdr:spPr>
        <a:xfrm>
          <a:off x="196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160290</xdr:rowOff>
    </xdr:from>
    <xdr:ext cx="405111" cy="259045"/>
    <xdr:sp macro="" textlink="">
      <xdr:nvSpPr>
        <xdr:cNvPr id="187" name="n_3aveValue【福祉施設】&#10;有形固定資産減価償却率"/>
        <xdr:cNvSpPr txBox="1"/>
      </xdr:nvSpPr>
      <xdr:spPr>
        <a:xfrm>
          <a:off x="1816744"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8" name="テキスト ボックス 1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9" name="テキスト ボックス 1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0" name="テキスト ボックス 1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1" name="テキスト ボックス 1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2" name="テキスト ボックス 1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167894</xdr:rowOff>
    </xdr:from>
    <xdr:to>
      <xdr:col>24</xdr:col>
      <xdr:colOff>114300</xdr:colOff>
      <xdr:row>86</xdr:row>
      <xdr:rowOff>98044</xdr:rowOff>
    </xdr:to>
    <xdr:sp macro="" textlink="">
      <xdr:nvSpPr>
        <xdr:cNvPr id="193" name="楕円 192"/>
        <xdr:cNvSpPr/>
      </xdr:nvSpPr>
      <xdr:spPr>
        <a:xfrm>
          <a:off x="4584700" y="147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82821</xdr:rowOff>
    </xdr:from>
    <xdr:ext cx="405111" cy="259045"/>
    <xdr:sp macro="" textlink="">
      <xdr:nvSpPr>
        <xdr:cNvPr id="194" name="【福祉施設】&#10;有形固定資産減価償却率該当値テキスト"/>
        <xdr:cNvSpPr txBox="1"/>
      </xdr:nvSpPr>
      <xdr:spPr>
        <a:xfrm>
          <a:off x="4673600" y="14656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46737</xdr:rowOff>
    </xdr:from>
    <xdr:to>
      <xdr:col>20</xdr:col>
      <xdr:colOff>38100</xdr:colOff>
      <xdr:row>86</xdr:row>
      <xdr:rowOff>148337</xdr:rowOff>
    </xdr:to>
    <xdr:sp macro="" textlink="">
      <xdr:nvSpPr>
        <xdr:cNvPr id="195" name="楕円 194"/>
        <xdr:cNvSpPr/>
      </xdr:nvSpPr>
      <xdr:spPr>
        <a:xfrm>
          <a:off x="3746500" y="147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47244</xdr:rowOff>
    </xdr:from>
    <xdr:to>
      <xdr:col>24</xdr:col>
      <xdr:colOff>63500</xdr:colOff>
      <xdr:row>86</xdr:row>
      <xdr:rowOff>97537</xdr:rowOff>
    </xdr:to>
    <xdr:cxnSp macro="">
      <xdr:nvCxnSpPr>
        <xdr:cNvPr id="196" name="直線コネクタ 195"/>
        <xdr:cNvCxnSpPr/>
      </xdr:nvCxnSpPr>
      <xdr:spPr>
        <a:xfrm flipV="1">
          <a:off x="3797300" y="147919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97028</xdr:rowOff>
    </xdr:from>
    <xdr:to>
      <xdr:col>15</xdr:col>
      <xdr:colOff>101600</xdr:colOff>
      <xdr:row>87</xdr:row>
      <xdr:rowOff>27178</xdr:rowOff>
    </xdr:to>
    <xdr:sp macro="" textlink="">
      <xdr:nvSpPr>
        <xdr:cNvPr id="197" name="楕円 196"/>
        <xdr:cNvSpPr/>
      </xdr:nvSpPr>
      <xdr:spPr>
        <a:xfrm>
          <a:off x="2857500" y="1484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97537</xdr:rowOff>
    </xdr:from>
    <xdr:to>
      <xdr:col>19</xdr:col>
      <xdr:colOff>177800</xdr:colOff>
      <xdr:row>86</xdr:row>
      <xdr:rowOff>147828</xdr:rowOff>
    </xdr:to>
    <xdr:cxnSp macro="">
      <xdr:nvCxnSpPr>
        <xdr:cNvPr id="198" name="直線コネクタ 197"/>
        <xdr:cNvCxnSpPr/>
      </xdr:nvCxnSpPr>
      <xdr:spPr>
        <a:xfrm flipV="1">
          <a:off x="2908300" y="1484223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92456</xdr:rowOff>
    </xdr:from>
    <xdr:to>
      <xdr:col>10</xdr:col>
      <xdr:colOff>165100</xdr:colOff>
      <xdr:row>86</xdr:row>
      <xdr:rowOff>22606</xdr:rowOff>
    </xdr:to>
    <xdr:sp macro="" textlink="">
      <xdr:nvSpPr>
        <xdr:cNvPr id="199" name="楕円 198"/>
        <xdr:cNvSpPr/>
      </xdr:nvSpPr>
      <xdr:spPr>
        <a:xfrm>
          <a:off x="1968500" y="1466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143256</xdr:rowOff>
    </xdr:from>
    <xdr:to>
      <xdr:col>15</xdr:col>
      <xdr:colOff>50800</xdr:colOff>
      <xdr:row>86</xdr:row>
      <xdr:rowOff>147828</xdr:rowOff>
    </xdr:to>
    <xdr:cxnSp macro="">
      <xdr:nvCxnSpPr>
        <xdr:cNvPr id="200" name="直線コネクタ 199"/>
        <xdr:cNvCxnSpPr/>
      </xdr:nvCxnSpPr>
      <xdr:spPr>
        <a:xfrm>
          <a:off x="2019300" y="14716506"/>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86</xdr:row>
      <xdr:rowOff>139464</xdr:rowOff>
    </xdr:from>
    <xdr:ext cx="405111" cy="259045"/>
    <xdr:sp macro="" textlink="">
      <xdr:nvSpPr>
        <xdr:cNvPr id="201" name="n_1mainValue【福祉施設】&#10;有形固定資産減価償却率"/>
        <xdr:cNvSpPr txBox="1"/>
      </xdr:nvSpPr>
      <xdr:spPr>
        <a:xfrm>
          <a:off x="3582044" y="14884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18305</xdr:rowOff>
    </xdr:from>
    <xdr:ext cx="405111" cy="259045"/>
    <xdr:sp macro="" textlink="">
      <xdr:nvSpPr>
        <xdr:cNvPr id="202" name="n_2mainValue【福祉施設】&#10;有形固定資産減価償却率"/>
        <xdr:cNvSpPr txBox="1"/>
      </xdr:nvSpPr>
      <xdr:spPr>
        <a:xfrm>
          <a:off x="2705744" y="14934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13733</xdr:rowOff>
    </xdr:from>
    <xdr:ext cx="405111" cy="259045"/>
    <xdr:sp macro="" textlink="">
      <xdr:nvSpPr>
        <xdr:cNvPr id="203" name="n_3mainValue【福祉施設】&#10;有形固定資産減価償却率"/>
        <xdr:cNvSpPr txBox="1"/>
      </xdr:nvSpPr>
      <xdr:spPr>
        <a:xfrm>
          <a:off x="1816744" y="14758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4" name="正方形/長方形 2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5" name="正方形/長方形 2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6" name="正方形/長方形 2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7" name="正方形/長方形 2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8" name="正方形/長方形 2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9" name="正方形/長方形 2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0" name="正方形/長方形 2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1" name="正方形/長方形 2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2" name="テキスト ボックス 2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3" name="直線コネクタ 2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14" name="直線コネクタ 21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15" name="テキスト ボックス 21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6" name="直線コネクタ 21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7" name="テキスト ボックス 21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18" name="直線コネクタ 21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19" name="テキスト ボックス 21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223" name="直線コネクタ 222"/>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24"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225" name="直線コネクタ 224"/>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226" name="【福祉施設】&#10;一人当たり面積最大値テキスト"/>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227" name="直線コネクタ 226"/>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228"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229" name="フローチャート: 判断 228"/>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230" name="フローチャート: 判断 229"/>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168291</xdr:rowOff>
    </xdr:from>
    <xdr:ext cx="469744" cy="259045"/>
    <xdr:sp macro="" textlink="">
      <xdr:nvSpPr>
        <xdr:cNvPr id="231" name="n_1aveValue【福祉施設】&#10;一人当たり面積"/>
        <xdr:cNvSpPr txBox="1"/>
      </xdr:nvSpPr>
      <xdr:spPr>
        <a:xfrm>
          <a:off x="93917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21589</xdr:rowOff>
    </xdr:from>
    <xdr:to>
      <xdr:col>46</xdr:col>
      <xdr:colOff>38100</xdr:colOff>
      <xdr:row>83</xdr:row>
      <xdr:rowOff>123189</xdr:rowOff>
    </xdr:to>
    <xdr:sp macro="" textlink="">
      <xdr:nvSpPr>
        <xdr:cNvPr id="232" name="フローチャート: 判断 231"/>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139716</xdr:rowOff>
    </xdr:from>
    <xdr:ext cx="469744" cy="259045"/>
    <xdr:sp macro="" textlink="">
      <xdr:nvSpPr>
        <xdr:cNvPr id="233" name="n_2aveValue【福祉施設】&#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95886</xdr:rowOff>
    </xdr:from>
    <xdr:to>
      <xdr:col>41</xdr:col>
      <xdr:colOff>101600</xdr:colOff>
      <xdr:row>83</xdr:row>
      <xdr:rowOff>26036</xdr:rowOff>
    </xdr:to>
    <xdr:sp macro="" textlink="">
      <xdr:nvSpPr>
        <xdr:cNvPr id="234" name="フローチャート: 判断 233"/>
        <xdr:cNvSpPr/>
      </xdr:nvSpPr>
      <xdr:spPr>
        <a:xfrm>
          <a:off x="7810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42563</xdr:rowOff>
    </xdr:from>
    <xdr:ext cx="469744" cy="259045"/>
    <xdr:sp macro="" textlink="">
      <xdr:nvSpPr>
        <xdr:cNvPr id="235" name="n_3aveValue【福祉施設】&#10;一人当たり面積"/>
        <xdr:cNvSpPr txBox="1"/>
      </xdr:nvSpPr>
      <xdr:spPr>
        <a:xfrm>
          <a:off x="76264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6" name="テキスト ボックス 2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241" name="楕円 240"/>
        <xdr:cNvSpPr/>
      </xdr:nvSpPr>
      <xdr:spPr>
        <a:xfrm>
          <a:off x="10426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85107</xdr:rowOff>
    </xdr:from>
    <xdr:ext cx="469744" cy="259045"/>
    <xdr:sp macro="" textlink="">
      <xdr:nvSpPr>
        <xdr:cNvPr id="242" name="【福祉施設】&#10;一人当たり面積該当値テキスト"/>
        <xdr:cNvSpPr txBox="1"/>
      </xdr:nvSpPr>
      <xdr:spPr>
        <a:xfrm>
          <a:off x="10515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243" name="楕円 242"/>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49530</xdr:rowOff>
    </xdr:from>
    <xdr:to>
      <xdr:col>55</xdr:col>
      <xdr:colOff>0</xdr:colOff>
      <xdr:row>85</xdr:row>
      <xdr:rowOff>49530</xdr:rowOff>
    </xdr:to>
    <xdr:cxnSp macro="">
      <xdr:nvCxnSpPr>
        <xdr:cNvPr id="244" name="直線コネクタ 243"/>
        <xdr:cNvCxnSpPr/>
      </xdr:nvCxnSpPr>
      <xdr:spPr>
        <a:xfrm>
          <a:off x="9639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170180</xdr:rowOff>
    </xdr:from>
    <xdr:to>
      <xdr:col>46</xdr:col>
      <xdr:colOff>38100</xdr:colOff>
      <xdr:row>85</xdr:row>
      <xdr:rowOff>100330</xdr:rowOff>
    </xdr:to>
    <xdr:sp macro="" textlink="">
      <xdr:nvSpPr>
        <xdr:cNvPr id="245" name="楕円 244"/>
        <xdr:cNvSpPr/>
      </xdr:nvSpPr>
      <xdr:spPr>
        <a:xfrm>
          <a:off x="869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49530</xdr:rowOff>
    </xdr:from>
    <xdr:to>
      <xdr:col>50</xdr:col>
      <xdr:colOff>114300</xdr:colOff>
      <xdr:row>85</xdr:row>
      <xdr:rowOff>49530</xdr:rowOff>
    </xdr:to>
    <xdr:cxnSp macro="">
      <xdr:nvCxnSpPr>
        <xdr:cNvPr id="246" name="直線コネクタ 245"/>
        <xdr:cNvCxnSpPr/>
      </xdr:nvCxnSpPr>
      <xdr:spPr>
        <a:xfrm>
          <a:off x="8750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84455</xdr:rowOff>
    </xdr:from>
    <xdr:to>
      <xdr:col>41</xdr:col>
      <xdr:colOff>101600</xdr:colOff>
      <xdr:row>84</xdr:row>
      <xdr:rowOff>14605</xdr:rowOff>
    </xdr:to>
    <xdr:sp macro="" textlink="">
      <xdr:nvSpPr>
        <xdr:cNvPr id="247" name="楕円 246"/>
        <xdr:cNvSpPr/>
      </xdr:nvSpPr>
      <xdr:spPr>
        <a:xfrm>
          <a:off x="7810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135255</xdr:rowOff>
    </xdr:from>
    <xdr:to>
      <xdr:col>45</xdr:col>
      <xdr:colOff>177800</xdr:colOff>
      <xdr:row>85</xdr:row>
      <xdr:rowOff>49530</xdr:rowOff>
    </xdr:to>
    <xdr:cxnSp macro="">
      <xdr:nvCxnSpPr>
        <xdr:cNvPr id="248" name="直線コネクタ 247"/>
        <xdr:cNvCxnSpPr/>
      </xdr:nvCxnSpPr>
      <xdr:spPr>
        <a:xfrm>
          <a:off x="7861300" y="1436560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91457</xdr:rowOff>
    </xdr:from>
    <xdr:ext cx="469744" cy="259045"/>
    <xdr:sp macro="" textlink="">
      <xdr:nvSpPr>
        <xdr:cNvPr id="249" name="n_1mainValue【福祉施設】&#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91457</xdr:rowOff>
    </xdr:from>
    <xdr:ext cx="469744" cy="259045"/>
    <xdr:sp macro="" textlink="">
      <xdr:nvSpPr>
        <xdr:cNvPr id="250" name="n_2mainValue【福祉施設】&#10;一人当たり面積"/>
        <xdr:cNvSpPr txBox="1"/>
      </xdr:nvSpPr>
      <xdr:spPr>
        <a:xfrm>
          <a:off x="8515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5732</xdr:rowOff>
    </xdr:from>
    <xdr:ext cx="469744" cy="259045"/>
    <xdr:sp macro="" textlink="">
      <xdr:nvSpPr>
        <xdr:cNvPr id="251" name="n_3mainValue【福祉施設】&#10;一人当たり面積"/>
        <xdr:cNvSpPr txBox="1"/>
      </xdr:nvSpPr>
      <xdr:spPr>
        <a:xfrm>
          <a:off x="7626427" y="1440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2" name="正方形/長方形 2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3" name="正方形/長方形 2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4" name="正方形/長方形 2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5" name="正方形/長方形 2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6" name="正方形/長方形 2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7" name="正方形/長方形 2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8" name="正方形/長方形 2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9" name="正方形/長方形 25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0" name="正方形/長方形 2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1" name="正方形/長方形 2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2" name="正方形/長方形 2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3" name="正方形/長方形 2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4" name="正方形/長方形 2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5" name="正方形/長方形 2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6" name="正方形/長方形 2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7" name="正方形/長方形 26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8" name="正方形/長方形 2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9" name="正方形/長方形 2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0" name="正方形/長方形 2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1" name="正方形/長方形 2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2" name="正方形/長方形 2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3" name="正方形/長方形 2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4" name="正方形/長方形 2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5" name="正方形/長方形 2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6" name="テキスト ボックス 2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7" name="直線コネクタ 2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8" name="直線コネクタ 27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9" name="テキスト ボックス 27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0" name="直線コネクタ 27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1" name="テキスト ボックス 28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2" name="直線コネクタ 28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3" name="テキスト ボックス 28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4" name="直線コネクタ 28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5" name="テキスト ボックス 28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6" name="直線コネクタ 28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7" name="テキスト ボックス 28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8" name="直線コネクタ 28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9" name="テキスト ボックス 28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0" name="直線コネクタ 2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1" name="テキスト ボックス 2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293" name="直線コネクタ 292"/>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294" name="【一般廃棄物処理施設】&#10;有形固定資産減価償却率最小値テキスト"/>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295" name="直線コネクタ 294"/>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296" name="【一般廃棄物処理施設】&#10;有形固定資産減価償却率最大値テキスト"/>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297" name="直線コネクタ 296"/>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298" name="【一般廃棄物処理施設】&#10;有形固定資産減価償却率平均値テキスト"/>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299" name="フローチャート: 判断 298"/>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300" name="フローチャート: 判断 299"/>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18523</xdr:rowOff>
    </xdr:from>
    <xdr:ext cx="405111" cy="259045"/>
    <xdr:sp macro="" textlink="">
      <xdr:nvSpPr>
        <xdr:cNvPr id="301" name="n_1aveValue【一般廃棄物処理施設】&#10;有形固定資産減価償却率"/>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92347</xdr:rowOff>
    </xdr:from>
    <xdr:to>
      <xdr:col>76</xdr:col>
      <xdr:colOff>165100</xdr:colOff>
      <xdr:row>37</xdr:row>
      <xdr:rowOff>22497</xdr:rowOff>
    </xdr:to>
    <xdr:sp macro="" textlink="">
      <xdr:nvSpPr>
        <xdr:cNvPr id="302" name="フローチャート: 判断 301"/>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13624</xdr:rowOff>
    </xdr:from>
    <xdr:ext cx="405111" cy="259045"/>
    <xdr:sp macro="" textlink="">
      <xdr:nvSpPr>
        <xdr:cNvPr id="303" name="n_2aveValue【一般廃棄物処理施設】&#10;有形固定資産減価償却率"/>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304" name="フローチャート: 判断 303"/>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60977</xdr:rowOff>
    </xdr:from>
    <xdr:ext cx="405111" cy="259045"/>
    <xdr:sp macro="" textlink="">
      <xdr:nvSpPr>
        <xdr:cNvPr id="305" name="n_3aveValue【一般廃棄物処理施設】&#10;有形固定資産減価償却率"/>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6" name="テキスト ボックス 3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7" name="テキスト ボックス 3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8" name="テキスト ボックス 3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9" name="テキスト ボックス 3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0" name="テキスト ボックス 3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149497</xdr:rowOff>
    </xdr:from>
    <xdr:to>
      <xdr:col>85</xdr:col>
      <xdr:colOff>177800</xdr:colOff>
      <xdr:row>35</xdr:row>
      <xdr:rowOff>79647</xdr:rowOff>
    </xdr:to>
    <xdr:sp macro="" textlink="">
      <xdr:nvSpPr>
        <xdr:cNvPr id="311" name="楕円 310"/>
        <xdr:cNvSpPr/>
      </xdr:nvSpPr>
      <xdr:spPr>
        <a:xfrm>
          <a:off x="16268700" y="59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924</xdr:rowOff>
    </xdr:from>
    <xdr:ext cx="405111" cy="259045"/>
    <xdr:sp macro="" textlink="">
      <xdr:nvSpPr>
        <xdr:cNvPr id="312" name="【一般廃棄物処理施設】&#10;有形固定資産減価償却率該当値テキスト"/>
        <xdr:cNvSpPr txBox="1"/>
      </xdr:nvSpPr>
      <xdr:spPr>
        <a:xfrm>
          <a:off x="16357600" y="583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10704</xdr:rowOff>
    </xdr:from>
    <xdr:to>
      <xdr:col>81</xdr:col>
      <xdr:colOff>101600</xdr:colOff>
      <xdr:row>35</xdr:row>
      <xdr:rowOff>112304</xdr:rowOff>
    </xdr:to>
    <xdr:sp macro="" textlink="">
      <xdr:nvSpPr>
        <xdr:cNvPr id="313" name="楕円 312"/>
        <xdr:cNvSpPr/>
      </xdr:nvSpPr>
      <xdr:spPr>
        <a:xfrm>
          <a:off x="15430500" y="60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28847</xdr:rowOff>
    </xdr:from>
    <xdr:to>
      <xdr:col>85</xdr:col>
      <xdr:colOff>127000</xdr:colOff>
      <xdr:row>35</xdr:row>
      <xdr:rowOff>61504</xdr:rowOff>
    </xdr:to>
    <xdr:cxnSp macro="">
      <xdr:nvCxnSpPr>
        <xdr:cNvPr id="314" name="直線コネクタ 313"/>
        <xdr:cNvCxnSpPr/>
      </xdr:nvCxnSpPr>
      <xdr:spPr>
        <a:xfrm flipV="1">
          <a:off x="15481300" y="602959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54792</xdr:rowOff>
    </xdr:from>
    <xdr:to>
      <xdr:col>76</xdr:col>
      <xdr:colOff>165100</xdr:colOff>
      <xdr:row>35</xdr:row>
      <xdr:rowOff>156392</xdr:rowOff>
    </xdr:to>
    <xdr:sp macro="" textlink="">
      <xdr:nvSpPr>
        <xdr:cNvPr id="315" name="楕円 314"/>
        <xdr:cNvSpPr/>
      </xdr:nvSpPr>
      <xdr:spPr>
        <a:xfrm>
          <a:off x="145415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61504</xdr:rowOff>
    </xdr:from>
    <xdr:to>
      <xdr:col>81</xdr:col>
      <xdr:colOff>50800</xdr:colOff>
      <xdr:row>35</xdr:row>
      <xdr:rowOff>105592</xdr:rowOff>
    </xdr:to>
    <xdr:cxnSp macro="">
      <xdr:nvCxnSpPr>
        <xdr:cNvPr id="316" name="直線コネクタ 315"/>
        <xdr:cNvCxnSpPr/>
      </xdr:nvCxnSpPr>
      <xdr:spPr>
        <a:xfrm flipV="1">
          <a:off x="14592300" y="606225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136434</xdr:rowOff>
    </xdr:from>
    <xdr:to>
      <xdr:col>72</xdr:col>
      <xdr:colOff>38100</xdr:colOff>
      <xdr:row>37</xdr:row>
      <xdr:rowOff>66584</xdr:rowOff>
    </xdr:to>
    <xdr:sp macro="" textlink="">
      <xdr:nvSpPr>
        <xdr:cNvPr id="317" name="楕円 316"/>
        <xdr:cNvSpPr/>
      </xdr:nvSpPr>
      <xdr:spPr>
        <a:xfrm>
          <a:off x="13652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105592</xdr:rowOff>
    </xdr:from>
    <xdr:to>
      <xdr:col>76</xdr:col>
      <xdr:colOff>114300</xdr:colOff>
      <xdr:row>37</xdr:row>
      <xdr:rowOff>15784</xdr:rowOff>
    </xdr:to>
    <xdr:cxnSp macro="">
      <xdr:nvCxnSpPr>
        <xdr:cNvPr id="318" name="直線コネクタ 317"/>
        <xdr:cNvCxnSpPr/>
      </xdr:nvCxnSpPr>
      <xdr:spPr>
        <a:xfrm flipV="1">
          <a:off x="13703300" y="6106342"/>
          <a:ext cx="889000" cy="2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128831</xdr:rowOff>
    </xdr:from>
    <xdr:ext cx="405111" cy="259045"/>
    <xdr:sp macro="" textlink="">
      <xdr:nvSpPr>
        <xdr:cNvPr id="319" name="n_1mainValue【一般廃棄物処理施設】&#10;有形固定資産減価償却率"/>
        <xdr:cNvSpPr txBox="1"/>
      </xdr:nvSpPr>
      <xdr:spPr>
        <a:xfrm>
          <a:off x="15266044" y="578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1469</xdr:rowOff>
    </xdr:from>
    <xdr:ext cx="405111" cy="259045"/>
    <xdr:sp macro="" textlink="">
      <xdr:nvSpPr>
        <xdr:cNvPr id="320" name="n_2mainValue【一般廃棄物処理施設】&#10;有形固定資産減価償却率"/>
        <xdr:cNvSpPr txBox="1"/>
      </xdr:nvSpPr>
      <xdr:spPr>
        <a:xfrm>
          <a:off x="14389744" y="58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83111</xdr:rowOff>
    </xdr:from>
    <xdr:ext cx="405111" cy="259045"/>
    <xdr:sp macro="" textlink="">
      <xdr:nvSpPr>
        <xdr:cNvPr id="321" name="n_3mainValue【一般廃棄物処理施設】&#10;有形固定資産減価償却率"/>
        <xdr:cNvSpPr txBox="1"/>
      </xdr:nvSpPr>
      <xdr:spPr>
        <a:xfrm>
          <a:off x="135007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2" name="直線コネクタ 33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3" name="テキスト ボックス 33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4" name="直線コネクタ 33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35" name="テキスト ボックス 33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36" name="直線コネクタ 33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37" name="テキスト ボックス 33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38" name="直線コネクタ 33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39" name="テキスト ボックス 33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0" name="直線コネクタ 33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41" name="テキスト ボックス 34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2" name="直線コネクタ 34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43" name="テキスト ボックス 34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345" name="直線コネクタ 344"/>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346"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347" name="直線コネクタ 346"/>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348" name="【一般廃棄物処理施設】&#10;一人当たり有形固定資産（償却資産）額最大値テキスト"/>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349" name="直線コネクタ 348"/>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350" name="【一般廃棄物処理施設】&#10;一人当たり有形固定資産（償却資産）額平均値テキスト"/>
        <xdr:cNvSpPr txBox="1"/>
      </xdr:nvSpPr>
      <xdr:spPr>
        <a:xfrm>
          <a:off x="22199600" y="6521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351" name="フローチャート: 判断 350"/>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352" name="フローチャート: 判断 351"/>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109969</xdr:rowOff>
    </xdr:from>
    <xdr:ext cx="534377" cy="259045"/>
    <xdr:sp macro="" textlink="">
      <xdr:nvSpPr>
        <xdr:cNvPr id="353" name="n_1aveValue【一般廃棄物処理施設】&#10;一人当たり有形固定資産（償却資産）額"/>
        <xdr:cNvSpPr txBox="1"/>
      </xdr:nvSpPr>
      <xdr:spPr>
        <a:xfrm>
          <a:off x="210434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171285</xdr:rowOff>
    </xdr:from>
    <xdr:to>
      <xdr:col>107</xdr:col>
      <xdr:colOff>101600</xdr:colOff>
      <xdr:row>39</xdr:row>
      <xdr:rowOff>101435</xdr:rowOff>
    </xdr:to>
    <xdr:sp macro="" textlink="">
      <xdr:nvSpPr>
        <xdr:cNvPr id="354" name="フローチャート: 判断 353"/>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117962</xdr:rowOff>
    </xdr:from>
    <xdr:ext cx="534377" cy="259045"/>
    <xdr:sp macro="" textlink="">
      <xdr:nvSpPr>
        <xdr:cNvPr id="355" name="n_2aveValue【一般廃棄物処理施設】&#10;一人当たり有形固定資産（償却資産）額"/>
        <xdr:cNvSpPr txBox="1"/>
      </xdr:nvSpPr>
      <xdr:spPr>
        <a:xfrm>
          <a:off x="20167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11722</xdr:rowOff>
    </xdr:from>
    <xdr:to>
      <xdr:col>102</xdr:col>
      <xdr:colOff>165100</xdr:colOff>
      <xdr:row>39</xdr:row>
      <xdr:rowOff>113322</xdr:rowOff>
    </xdr:to>
    <xdr:sp macro="" textlink="">
      <xdr:nvSpPr>
        <xdr:cNvPr id="356" name="フローチャート: 判断 355"/>
        <xdr:cNvSpPr/>
      </xdr:nvSpPr>
      <xdr:spPr>
        <a:xfrm>
          <a:off x="19494500" y="669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39</xdr:row>
      <xdr:rowOff>104449</xdr:rowOff>
    </xdr:from>
    <xdr:ext cx="534377" cy="259045"/>
    <xdr:sp macro="" textlink="">
      <xdr:nvSpPr>
        <xdr:cNvPr id="357" name="n_3aveValue【一般廃棄物処理施設】&#10;一人当たり有形固定資産（償却資産）額"/>
        <xdr:cNvSpPr txBox="1"/>
      </xdr:nvSpPr>
      <xdr:spPr>
        <a:xfrm>
          <a:off x="19278111" y="67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8" name="テキスト ボックス 3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9" name="テキスト ボックス 3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0" name="テキスト ボックス 3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1" name="テキスト ボックス 3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2" name="テキスト ボックス 3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105326</xdr:rowOff>
    </xdr:from>
    <xdr:to>
      <xdr:col>116</xdr:col>
      <xdr:colOff>114300</xdr:colOff>
      <xdr:row>42</xdr:row>
      <xdr:rowOff>35476</xdr:rowOff>
    </xdr:to>
    <xdr:sp macro="" textlink="">
      <xdr:nvSpPr>
        <xdr:cNvPr id="363" name="楕円 362"/>
        <xdr:cNvSpPr/>
      </xdr:nvSpPr>
      <xdr:spPr>
        <a:xfrm>
          <a:off x="22110700" y="713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20253</xdr:rowOff>
    </xdr:from>
    <xdr:ext cx="469744" cy="259045"/>
    <xdr:sp macro="" textlink="">
      <xdr:nvSpPr>
        <xdr:cNvPr id="364" name="【一般廃棄物処理施設】&#10;一人当たり有形固定資産（償却資産）額該当値テキスト"/>
        <xdr:cNvSpPr txBox="1"/>
      </xdr:nvSpPr>
      <xdr:spPr>
        <a:xfrm>
          <a:off x="22199600" y="704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105829</xdr:rowOff>
    </xdr:from>
    <xdr:to>
      <xdr:col>112</xdr:col>
      <xdr:colOff>38100</xdr:colOff>
      <xdr:row>42</xdr:row>
      <xdr:rowOff>35979</xdr:rowOff>
    </xdr:to>
    <xdr:sp macro="" textlink="">
      <xdr:nvSpPr>
        <xdr:cNvPr id="365" name="楕円 364"/>
        <xdr:cNvSpPr/>
      </xdr:nvSpPr>
      <xdr:spPr>
        <a:xfrm>
          <a:off x="21272500" y="71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156126</xdr:rowOff>
    </xdr:from>
    <xdr:to>
      <xdr:col>116</xdr:col>
      <xdr:colOff>63500</xdr:colOff>
      <xdr:row>41</xdr:row>
      <xdr:rowOff>156629</xdr:rowOff>
    </xdr:to>
    <xdr:cxnSp macro="">
      <xdr:nvCxnSpPr>
        <xdr:cNvPr id="366" name="直線コネクタ 365"/>
        <xdr:cNvCxnSpPr/>
      </xdr:nvCxnSpPr>
      <xdr:spPr>
        <a:xfrm flipV="1">
          <a:off x="21323300" y="7185576"/>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105714</xdr:rowOff>
    </xdr:from>
    <xdr:to>
      <xdr:col>107</xdr:col>
      <xdr:colOff>101600</xdr:colOff>
      <xdr:row>42</xdr:row>
      <xdr:rowOff>35864</xdr:rowOff>
    </xdr:to>
    <xdr:sp macro="" textlink="">
      <xdr:nvSpPr>
        <xdr:cNvPr id="367" name="楕円 366"/>
        <xdr:cNvSpPr/>
      </xdr:nvSpPr>
      <xdr:spPr>
        <a:xfrm>
          <a:off x="20383500" y="713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156514</xdr:rowOff>
    </xdr:from>
    <xdr:to>
      <xdr:col>111</xdr:col>
      <xdr:colOff>177800</xdr:colOff>
      <xdr:row>41</xdr:row>
      <xdr:rowOff>156629</xdr:rowOff>
    </xdr:to>
    <xdr:cxnSp macro="">
      <xdr:nvCxnSpPr>
        <xdr:cNvPr id="368" name="直線コネクタ 367"/>
        <xdr:cNvCxnSpPr/>
      </xdr:nvCxnSpPr>
      <xdr:spPr>
        <a:xfrm>
          <a:off x="20434300" y="718596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146596</xdr:rowOff>
    </xdr:from>
    <xdr:to>
      <xdr:col>102</xdr:col>
      <xdr:colOff>165100</xdr:colOff>
      <xdr:row>39</xdr:row>
      <xdr:rowOff>76746</xdr:rowOff>
    </xdr:to>
    <xdr:sp macro="" textlink="">
      <xdr:nvSpPr>
        <xdr:cNvPr id="369" name="楕円 368"/>
        <xdr:cNvSpPr/>
      </xdr:nvSpPr>
      <xdr:spPr>
        <a:xfrm>
          <a:off x="19494500" y="66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25946</xdr:rowOff>
    </xdr:from>
    <xdr:to>
      <xdr:col>107</xdr:col>
      <xdr:colOff>50800</xdr:colOff>
      <xdr:row>41</xdr:row>
      <xdr:rowOff>156514</xdr:rowOff>
    </xdr:to>
    <xdr:cxnSp macro="">
      <xdr:nvCxnSpPr>
        <xdr:cNvPr id="370" name="直線コネクタ 369"/>
        <xdr:cNvCxnSpPr/>
      </xdr:nvCxnSpPr>
      <xdr:spPr>
        <a:xfrm>
          <a:off x="19545300" y="6712496"/>
          <a:ext cx="889000" cy="47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42</xdr:row>
      <xdr:rowOff>27106</xdr:rowOff>
    </xdr:from>
    <xdr:ext cx="469744" cy="259045"/>
    <xdr:sp macro="" textlink="">
      <xdr:nvSpPr>
        <xdr:cNvPr id="371" name="n_1mainValue【一般廃棄物処理施設】&#10;一人当たり有形固定資産（償却資産）額"/>
        <xdr:cNvSpPr txBox="1"/>
      </xdr:nvSpPr>
      <xdr:spPr>
        <a:xfrm>
          <a:off x="21075728" y="722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26991</xdr:rowOff>
    </xdr:from>
    <xdr:ext cx="469744" cy="259045"/>
    <xdr:sp macro="" textlink="">
      <xdr:nvSpPr>
        <xdr:cNvPr id="372" name="n_2mainValue【一般廃棄物処理施設】&#10;一人当たり有形固定資産（償却資産）額"/>
        <xdr:cNvSpPr txBox="1"/>
      </xdr:nvSpPr>
      <xdr:spPr>
        <a:xfrm>
          <a:off x="20199428" y="7227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93273</xdr:rowOff>
    </xdr:from>
    <xdr:ext cx="534377" cy="259045"/>
    <xdr:sp macro="" textlink="">
      <xdr:nvSpPr>
        <xdr:cNvPr id="373" name="n_3mainValue【一般廃棄物処理施設】&#10;一人当たり有形固定資産（償却資産）額"/>
        <xdr:cNvSpPr txBox="1"/>
      </xdr:nvSpPr>
      <xdr:spPr>
        <a:xfrm>
          <a:off x="19278111" y="64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2" name="正方形/長方形 3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9" name="正方形/長方形 38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0" name="正方形/長方形 3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1" name="正方形/長方形 3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2" name="正方形/長方形 3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3" name="正方形/長方形 3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4" name="正方形/長方形 3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5" name="正方形/長方形 3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6" name="正方形/長方形 3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7" name="正方形/長方形 3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8" name="テキスト ボックス 3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9" name="直線コネクタ 3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0" name="直線コネクタ 39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1" name="テキスト ボックス 40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2" name="直線コネクタ 40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3" name="テキスト ボックス 40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4" name="直線コネクタ 40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5" name="テキスト ボックス 40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6" name="直線コネクタ 40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7" name="テキスト ボックス 40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08" name="直線コネクタ 40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09" name="テキスト ボックス 40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0" name="直線コネクタ 40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1" name="テキスト ボックス 41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2" name="直線コネクタ 4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3" name="テキスト ボックス 4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415" name="直線コネクタ 414"/>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416"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417" name="直線コネクタ 416"/>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418" name="【消防施設】&#10;有形固定資産減価償却率最大値テキスト"/>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419" name="直線コネクタ 418"/>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420" name="【消防施設】&#10;有形固定資産減価償却率平均値テキスト"/>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421" name="フローチャート: 判断 420"/>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422" name="フローチャート: 判断 421"/>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35214</xdr:rowOff>
    </xdr:from>
    <xdr:ext cx="405111" cy="259045"/>
    <xdr:sp macro="" textlink="">
      <xdr:nvSpPr>
        <xdr:cNvPr id="423" name="n_1aveValue【消防施設】&#10;有形固定資産減価償却率"/>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90170</xdr:rowOff>
    </xdr:from>
    <xdr:to>
      <xdr:col>76</xdr:col>
      <xdr:colOff>165100</xdr:colOff>
      <xdr:row>81</xdr:row>
      <xdr:rowOff>20320</xdr:rowOff>
    </xdr:to>
    <xdr:sp macro="" textlink="">
      <xdr:nvSpPr>
        <xdr:cNvPr id="424" name="フローチャート: 判断 423"/>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36847</xdr:rowOff>
    </xdr:from>
    <xdr:ext cx="405111" cy="259045"/>
    <xdr:sp macro="" textlink="">
      <xdr:nvSpPr>
        <xdr:cNvPr id="425" name="n_2aveValue【消防施設】&#10;有形固定資産減価償却率"/>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31387</xdr:rowOff>
    </xdr:from>
    <xdr:to>
      <xdr:col>72</xdr:col>
      <xdr:colOff>38100</xdr:colOff>
      <xdr:row>82</xdr:row>
      <xdr:rowOff>132987</xdr:rowOff>
    </xdr:to>
    <xdr:sp macro="" textlink="">
      <xdr:nvSpPr>
        <xdr:cNvPr id="426" name="フローチャート: 判断 425"/>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149514</xdr:rowOff>
    </xdr:from>
    <xdr:ext cx="405111" cy="259045"/>
    <xdr:sp macro="" textlink="">
      <xdr:nvSpPr>
        <xdr:cNvPr id="427"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8" name="テキスト ボックス 4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9" name="テキスト ボックス 4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0" name="テキスト ボックス 4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1" name="テキスト ボックス 4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2" name="テキスト ボックス 4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59145</xdr:rowOff>
    </xdr:from>
    <xdr:to>
      <xdr:col>85</xdr:col>
      <xdr:colOff>177800</xdr:colOff>
      <xdr:row>80</xdr:row>
      <xdr:rowOff>160745</xdr:rowOff>
    </xdr:to>
    <xdr:sp macro="" textlink="">
      <xdr:nvSpPr>
        <xdr:cNvPr id="433" name="楕円 432"/>
        <xdr:cNvSpPr/>
      </xdr:nvSpPr>
      <xdr:spPr>
        <a:xfrm>
          <a:off x="16268700" y="1377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37572</xdr:rowOff>
    </xdr:from>
    <xdr:ext cx="405111" cy="259045"/>
    <xdr:sp macro="" textlink="">
      <xdr:nvSpPr>
        <xdr:cNvPr id="434" name="【消防施設】&#10;有形固定資産減価償却率該当値テキスト"/>
        <xdr:cNvSpPr txBox="1"/>
      </xdr:nvSpPr>
      <xdr:spPr>
        <a:xfrm>
          <a:off x="16357600" y="1375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91802</xdr:rowOff>
    </xdr:from>
    <xdr:to>
      <xdr:col>81</xdr:col>
      <xdr:colOff>101600</xdr:colOff>
      <xdr:row>81</xdr:row>
      <xdr:rowOff>21952</xdr:rowOff>
    </xdr:to>
    <xdr:sp macro="" textlink="">
      <xdr:nvSpPr>
        <xdr:cNvPr id="435" name="楕円 434"/>
        <xdr:cNvSpPr/>
      </xdr:nvSpPr>
      <xdr:spPr>
        <a:xfrm>
          <a:off x="154305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109945</xdr:rowOff>
    </xdr:from>
    <xdr:to>
      <xdr:col>85</xdr:col>
      <xdr:colOff>127000</xdr:colOff>
      <xdr:row>80</xdr:row>
      <xdr:rowOff>142602</xdr:rowOff>
    </xdr:to>
    <xdr:cxnSp macro="">
      <xdr:nvCxnSpPr>
        <xdr:cNvPr id="436" name="直線コネクタ 435"/>
        <xdr:cNvCxnSpPr/>
      </xdr:nvCxnSpPr>
      <xdr:spPr>
        <a:xfrm flipV="1">
          <a:off x="15481300" y="1382594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155484</xdr:rowOff>
    </xdr:from>
    <xdr:to>
      <xdr:col>76</xdr:col>
      <xdr:colOff>165100</xdr:colOff>
      <xdr:row>81</xdr:row>
      <xdr:rowOff>85634</xdr:rowOff>
    </xdr:to>
    <xdr:sp macro="" textlink="">
      <xdr:nvSpPr>
        <xdr:cNvPr id="437" name="楕円 436"/>
        <xdr:cNvSpPr/>
      </xdr:nvSpPr>
      <xdr:spPr>
        <a:xfrm>
          <a:off x="14541500" y="1387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142602</xdr:rowOff>
    </xdr:from>
    <xdr:to>
      <xdr:col>81</xdr:col>
      <xdr:colOff>50800</xdr:colOff>
      <xdr:row>81</xdr:row>
      <xdr:rowOff>34834</xdr:rowOff>
    </xdr:to>
    <xdr:cxnSp macro="">
      <xdr:nvCxnSpPr>
        <xdr:cNvPr id="438" name="直線コネクタ 437"/>
        <xdr:cNvCxnSpPr/>
      </xdr:nvCxnSpPr>
      <xdr:spPr>
        <a:xfrm flipV="1">
          <a:off x="14592300" y="13858602"/>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106499</xdr:rowOff>
    </xdr:from>
    <xdr:to>
      <xdr:col>72</xdr:col>
      <xdr:colOff>38100</xdr:colOff>
      <xdr:row>84</xdr:row>
      <xdr:rowOff>36649</xdr:rowOff>
    </xdr:to>
    <xdr:sp macro="" textlink="">
      <xdr:nvSpPr>
        <xdr:cNvPr id="439" name="楕円 438"/>
        <xdr:cNvSpPr/>
      </xdr:nvSpPr>
      <xdr:spPr>
        <a:xfrm>
          <a:off x="13652500" y="143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34834</xdr:rowOff>
    </xdr:from>
    <xdr:to>
      <xdr:col>76</xdr:col>
      <xdr:colOff>114300</xdr:colOff>
      <xdr:row>83</xdr:row>
      <xdr:rowOff>157299</xdr:rowOff>
    </xdr:to>
    <xdr:cxnSp macro="">
      <xdr:nvCxnSpPr>
        <xdr:cNvPr id="440" name="直線コネクタ 439"/>
        <xdr:cNvCxnSpPr/>
      </xdr:nvCxnSpPr>
      <xdr:spPr>
        <a:xfrm flipV="1">
          <a:off x="13703300" y="13922284"/>
          <a:ext cx="889000" cy="46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13079</xdr:rowOff>
    </xdr:from>
    <xdr:ext cx="405111" cy="259045"/>
    <xdr:sp macro="" textlink="">
      <xdr:nvSpPr>
        <xdr:cNvPr id="441" name="n_1mainValue【消防施設】&#10;有形固定資産減価償却率"/>
        <xdr:cNvSpPr txBox="1"/>
      </xdr:nvSpPr>
      <xdr:spPr>
        <a:xfrm>
          <a:off x="15266044" y="13900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76761</xdr:rowOff>
    </xdr:from>
    <xdr:ext cx="405111" cy="259045"/>
    <xdr:sp macro="" textlink="">
      <xdr:nvSpPr>
        <xdr:cNvPr id="442" name="n_2mainValue【消防施設】&#10;有形固定資産減価償却率"/>
        <xdr:cNvSpPr txBox="1"/>
      </xdr:nvSpPr>
      <xdr:spPr>
        <a:xfrm>
          <a:off x="14389744" y="1396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27776</xdr:rowOff>
    </xdr:from>
    <xdr:ext cx="405111" cy="259045"/>
    <xdr:sp macro="" textlink="">
      <xdr:nvSpPr>
        <xdr:cNvPr id="443" name="n_3mainValue【消防施設】&#10;有形固定資産減価償却率"/>
        <xdr:cNvSpPr txBox="1"/>
      </xdr:nvSpPr>
      <xdr:spPr>
        <a:xfrm>
          <a:off x="13500744"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4" name="正方形/長方形 44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5" name="正方形/長方形 44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6" name="正方形/長方形 44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7" name="正方形/長方形 44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8" name="正方形/長方形 44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9" name="正方形/長方形 44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0" name="正方形/長方形 44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1" name="正方形/長方形 45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2" name="テキスト ボックス 45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3" name="直線コネクタ 45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4" name="直線コネクタ 45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5" name="テキスト ボックス 45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6" name="直線コネクタ 45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7" name="テキスト ボックス 45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8" name="直線コネクタ 45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9" name="テキスト ボックス 45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0" name="直線コネクタ 45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1" name="テキスト ボックス 46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2" name="直線コネクタ 4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3" name="テキスト ボックス 4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465" name="直線コネクタ 464"/>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466"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467" name="直線コネクタ 46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468" name="【消防施設】&#10;一人当たり面積最大値テキスト"/>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469" name="直線コネクタ 468"/>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101616</xdr:rowOff>
    </xdr:from>
    <xdr:ext cx="469744" cy="259045"/>
    <xdr:sp macro="" textlink="">
      <xdr:nvSpPr>
        <xdr:cNvPr id="470" name="【消防施設】&#10;一人当たり面積平均値テキスト"/>
        <xdr:cNvSpPr txBox="1"/>
      </xdr:nvSpPr>
      <xdr:spPr>
        <a:xfrm>
          <a:off x="22199600" y="1433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471" name="フローチャート: 判断 470"/>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472" name="フローチャート: 判断 471"/>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11701</xdr:rowOff>
    </xdr:from>
    <xdr:ext cx="469744" cy="259045"/>
    <xdr:sp macro="" textlink="">
      <xdr:nvSpPr>
        <xdr:cNvPr id="473" name="n_1aveValue【消防施設】&#10;一人当たり面積"/>
        <xdr:cNvSpPr txBox="1"/>
      </xdr:nvSpPr>
      <xdr:spPr>
        <a:xfrm>
          <a:off x="210757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60452</xdr:rowOff>
    </xdr:from>
    <xdr:to>
      <xdr:col>107</xdr:col>
      <xdr:colOff>101600</xdr:colOff>
      <xdr:row>84</xdr:row>
      <xdr:rowOff>162052</xdr:rowOff>
    </xdr:to>
    <xdr:sp macro="" textlink="">
      <xdr:nvSpPr>
        <xdr:cNvPr id="474" name="フローチャート: 判断 473"/>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7129</xdr:rowOff>
    </xdr:from>
    <xdr:ext cx="469744" cy="259045"/>
    <xdr:sp macro="" textlink="">
      <xdr:nvSpPr>
        <xdr:cNvPr id="475" name="n_2aveValue【消防施設】&#10;一人当たり面積"/>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23876</xdr:rowOff>
    </xdr:from>
    <xdr:to>
      <xdr:col>102</xdr:col>
      <xdr:colOff>165100</xdr:colOff>
      <xdr:row>84</xdr:row>
      <xdr:rowOff>125476</xdr:rowOff>
    </xdr:to>
    <xdr:sp macro="" textlink="">
      <xdr:nvSpPr>
        <xdr:cNvPr id="476" name="フローチャート: 判断 475"/>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142003</xdr:rowOff>
    </xdr:from>
    <xdr:ext cx="469744" cy="259045"/>
    <xdr:sp macro="" textlink="">
      <xdr:nvSpPr>
        <xdr:cNvPr id="477"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8" name="テキスト ボックス 4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9" name="テキスト ボックス 4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0" name="テキスト ボックス 4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1" name="テキスト ボックス 4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2" name="テキスト ボックス 4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483" name="楕円 482"/>
        <xdr:cNvSpPr/>
      </xdr:nvSpPr>
      <xdr:spPr>
        <a:xfrm>
          <a:off x="221107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134890</xdr:rowOff>
    </xdr:from>
    <xdr:ext cx="469744" cy="259045"/>
    <xdr:sp macro="" textlink="">
      <xdr:nvSpPr>
        <xdr:cNvPr id="484" name="【消防施設】&#10;一人当たり面積該当値テキスト"/>
        <xdr:cNvSpPr txBox="1"/>
      </xdr:nvSpPr>
      <xdr:spPr>
        <a:xfrm>
          <a:off x="22199600"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xdr:rowOff>
    </xdr:from>
    <xdr:to>
      <xdr:col>112</xdr:col>
      <xdr:colOff>38100</xdr:colOff>
      <xdr:row>85</xdr:row>
      <xdr:rowOff>104902</xdr:rowOff>
    </xdr:to>
    <xdr:sp macro="" textlink="">
      <xdr:nvSpPr>
        <xdr:cNvPr id="485" name="楕円 484"/>
        <xdr:cNvSpPr/>
      </xdr:nvSpPr>
      <xdr:spPr>
        <a:xfrm>
          <a:off x="212725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35813</xdr:rowOff>
    </xdr:from>
    <xdr:to>
      <xdr:col>116</xdr:col>
      <xdr:colOff>63500</xdr:colOff>
      <xdr:row>85</xdr:row>
      <xdr:rowOff>54102</xdr:rowOff>
    </xdr:to>
    <xdr:cxnSp macro="">
      <xdr:nvCxnSpPr>
        <xdr:cNvPr id="486" name="直線コネクタ 485"/>
        <xdr:cNvCxnSpPr/>
      </xdr:nvCxnSpPr>
      <xdr:spPr>
        <a:xfrm flipV="1">
          <a:off x="21323300" y="146090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487" name="楕円 486"/>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54102</xdr:rowOff>
    </xdr:to>
    <xdr:cxnSp macro="">
      <xdr:nvCxnSpPr>
        <xdr:cNvPr id="488" name="直線コネクタ 487"/>
        <xdr:cNvCxnSpPr/>
      </xdr:nvCxnSpPr>
      <xdr:spPr>
        <a:xfrm>
          <a:off x="20434300" y="14618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161037</xdr:rowOff>
    </xdr:from>
    <xdr:to>
      <xdr:col>102</xdr:col>
      <xdr:colOff>165100</xdr:colOff>
      <xdr:row>85</xdr:row>
      <xdr:rowOff>91187</xdr:rowOff>
    </xdr:to>
    <xdr:sp macro="" textlink="">
      <xdr:nvSpPr>
        <xdr:cNvPr id="489" name="楕円 488"/>
        <xdr:cNvSpPr/>
      </xdr:nvSpPr>
      <xdr:spPr>
        <a:xfrm>
          <a:off x="19494500" y="1456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40387</xdr:rowOff>
    </xdr:from>
    <xdr:to>
      <xdr:col>107</xdr:col>
      <xdr:colOff>50800</xdr:colOff>
      <xdr:row>85</xdr:row>
      <xdr:rowOff>44958</xdr:rowOff>
    </xdr:to>
    <xdr:cxnSp macro="">
      <xdr:nvCxnSpPr>
        <xdr:cNvPr id="490" name="直線コネクタ 489"/>
        <xdr:cNvCxnSpPr/>
      </xdr:nvCxnSpPr>
      <xdr:spPr>
        <a:xfrm>
          <a:off x="19545300" y="146136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96029</xdr:rowOff>
    </xdr:from>
    <xdr:ext cx="469744" cy="259045"/>
    <xdr:sp macro="" textlink="">
      <xdr:nvSpPr>
        <xdr:cNvPr id="491" name="n_1mainValue【消防施設】&#10;一人当たり面積"/>
        <xdr:cNvSpPr txBox="1"/>
      </xdr:nvSpPr>
      <xdr:spPr>
        <a:xfrm>
          <a:off x="21075727" y="1466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492" name="n_2mainValue【消防施設】&#10;一人当たり面積"/>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82314</xdr:rowOff>
    </xdr:from>
    <xdr:ext cx="469744" cy="259045"/>
    <xdr:sp macro="" textlink="">
      <xdr:nvSpPr>
        <xdr:cNvPr id="493" name="n_3mainValue【消防施設】&#10;一人当たり面積"/>
        <xdr:cNvSpPr txBox="1"/>
      </xdr:nvSpPr>
      <xdr:spPr>
        <a:xfrm>
          <a:off x="19310427" y="146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4" name="正方形/長方形 4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5" name="正方形/長方形 4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6" name="正方形/長方形 4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7" name="正方形/長方形 4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8" name="正方形/長方形 4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9" name="正方形/長方形 4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0" name="正方形/長方形 4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1" name="正方形/長方形 5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2" name="テキスト ボックス 5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3" name="直線コネクタ 5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4" name="直線コネクタ 50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5" name="テキスト ボックス 50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6" name="直線コネクタ 50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7" name="テキスト ボックス 50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8" name="直線コネクタ 50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9" name="テキスト ボックス 50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0" name="直線コネクタ 50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1" name="テキスト ボックス 51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2" name="直線コネクタ 51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3" name="テキスト ボックス 51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4" name="直線コネクタ 51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5" name="テキスト ボックス 51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6" name="直線コネクタ 5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17" name="テキスト ボックス 5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519" name="直線コネクタ 518"/>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520" name="【庁舎】&#10;有形固定資産減価償却率最小値テキスト"/>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521" name="直線コネクタ 520"/>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522" name="【庁舎】&#10;有形固定資産減価償却率最大値テキスト"/>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23" name="直線コネクタ 522"/>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524" name="【庁舎】&#10;有形固定資産減価償却率平均値テキスト"/>
        <xdr:cNvSpPr txBox="1"/>
      </xdr:nvSpPr>
      <xdr:spPr>
        <a:xfrm>
          <a:off x="16357600" y="17666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525" name="フローチャート: 判断 524"/>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526" name="フローチャート: 判断 525"/>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86377</xdr:rowOff>
    </xdr:from>
    <xdr:ext cx="405111" cy="259045"/>
    <xdr:sp macro="" textlink="">
      <xdr:nvSpPr>
        <xdr:cNvPr id="527" name="n_1aveValue【庁舎】&#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133169</xdr:rowOff>
    </xdr:from>
    <xdr:to>
      <xdr:col>76</xdr:col>
      <xdr:colOff>165100</xdr:colOff>
      <xdr:row>104</xdr:row>
      <xdr:rowOff>63319</xdr:rowOff>
    </xdr:to>
    <xdr:sp macro="" textlink="">
      <xdr:nvSpPr>
        <xdr:cNvPr id="528" name="フローチャート: 判断 527"/>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79846</xdr:rowOff>
    </xdr:from>
    <xdr:ext cx="405111" cy="259045"/>
    <xdr:sp macro="" textlink="">
      <xdr:nvSpPr>
        <xdr:cNvPr id="529" name="n_2aveValue【庁舎】&#10;有形固定資産減価償却率"/>
        <xdr:cNvSpPr txBox="1"/>
      </xdr:nvSpPr>
      <xdr:spPr>
        <a:xfrm>
          <a:off x="14389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20501</xdr:rowOff>
    </xdr:from>
    <xdr:to>
      <xdr:col>72</xdr:col>
      <xdr:colOff>38100</xdr:colOff>
      <xdr:row>104</xdr:row>
      <xdr:rowOff>122101</xdr:rowOff>
    </xdr:to>
    <xdr:sp macro="" textlink="">
      <xdr:nvSpPr>
        <xdr:cNvPr id="530" name="フローチャート: 判断 529"/>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138628</xdr:rowOff>
    </xdr:from>
    <xdr:ext cx="405111" cy="259045"/>
    <xdr:sp macro="" textlink="">
      <xdr:nvSpPr>
        <xdr:cNvPr id="531" name="n_3aveValue【庁舎】&#10;有形固定資産減価償却率"/>
        <xdr:cNvSpPr txBox="1"/>
      </xdr:nvSpPr>
      <xdr:spPr>
        <a:xfrm>
          <a:off x="13500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2" name="テキスト ボックス 5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3" name="テキスト ボックス 5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4" name="テキスト ボックス 5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5" name="テキスト ボックス 5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6" name="テキスト ボックス 5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131536</xdr:rowOff>
    </xdr:from>
    <xdr:to>
      <xdr:col>85</xdr:col>
      <xdr:colOff>177800</xdr:colOff>
      <xdr:row>106</xdr:row>
      <xdr:rowOff>61686</xdr:rowOff>
    </xdr:to>
    <xdr:sp macro="" textlink="">
      <xdr:nvSpPr>
        <xdr:cNvPr id="537" name="楕円 536"/>
        <xdr:cNvSpPr/>
      </xdr:nvSpPr>
      <xdr:spPr>
        <a:xfrm>
          <a:off x="162687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109963</xdr:rowOff>
    </xdr:from>
    <xdr:ext cx="405111" cy="259045"/>
    <xdr:sp macro="" textlink="">
      <xdr:nvSpPr>
        <xdr:cNvPr id="538" name="【庁舎】&#10;有形固定資産減価償却率該当値テキスト"/>
        <xdr:cNvSpPr txBox="1"/>
      </xdr:nvSpPr>
      <xdr:spPr>
        <a:xfrm>
          <a:off x="16357600"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162561</xdr:rowOff>
    </xdr:from>
    <xdr:to>
      <xdr:col>81</xdr:col>
      <xdr:colOff>101600</xdr:colOff>
      <xdr:row>106</xdr:row>
      <xdr:rowOff>92711</xdr:rowOff>
    </xdr:to>
    <xdr:sp macro="" textlink="">
      <xdr:nvSpPr>
        <xdr:cNvPr id="539" name="楕円 538"/>
        <xdr:cNvSpPr/>
      </xdr:nvSpPr>
      <xdr:spPr>
        <a:xfrm>
          <a:off x="15430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10886</xdr:rowOff>
    </xdr:from>
    <xdr:to>
      <xdr:col>85</xdr:col>
      <xdr:colOff>127000</xdr:colOff>
      <xdr:row>106</xdr:row>
      <xdr:rowOff>41911</xdr:rowOff>
    </xdr:to>
    <xdr:cxnSp macro="">
      <xdr:nvCxnSpPr>
        <xdr:cNvPr id="540" name="直線コネクタ 539"/>
        <xdr:cNvCxnSpPr/>
      </xdr:nvCxnSpPr>
      <xdr:spPr>
        <a:xfrm flipV="1">
          <a:off x="15481300" y="1818458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541" name="楕円 540"/>
        <xdr:cNvSpPr/>
      </xdr:nvSpPr>
      <xdr:spPr>
        <a:xfrm>
          <a:off x="14541500" y="180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59871</xdr:rowOff>
    </xdr:from>
    <xdr:to>
      <xdr:col>81</xdr:col>
      <xdr:colOff>50800</xdr:colOff>
      <xdr:row>106</xdr:row>
      <xdr:rowOff>41911</xdr:rowOff>
    </xdr:to>
    <xdr:cxnSp macro="">
      <xdr:nvCxnSpPr>
        <xdr:cNvPr id="542" name="直線コネクタ 541"/>
        <xdr:cNvCxnSpPr/>
      </xdr:nvCxnSpPr>
      <xdr:spPr>
        <a:xfrm>
          <a:off x="14592300" y="18062121"/>
          <a:ext cx="889000" cy="15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54792</xdr:rowOff>
    </xdr:from>
    <xdr:to>
      <xdr:col>72</xdr:col>
      <xdr:colOff>38100</xdr:colOff>
      <xdr:row>106</xdr:row>
      <xdr:rowOff>156392</xdr:rowOff>
    </xdr:to>
    <xdr:sp macro="" textlink="">
      <xdr:nvSpPr>
        <xdr:cNvPr id="543" name="楕円 542"/>
        <xdr:cNvSpPr/>
      </xdr:nvSpPr>
      <xdr:spPr>
        <a:xfrm>
          <a:off x="1365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59871</xdr:rowOff>
    </xdr:from>
    <xdr:to>
      <xdr:col>76</xdr:col>
      <xdr:colOff>114300</xdr:colOff>
      <xdr:row>106</xdr:row>
      <xdr:rowOff>105592</xdr:rowOff>
    </xdr:to>
    <xdr:cxnSp macro="">
      <xdr:nvCxnSpPr>
        <xdr:cNvPr id="544" name="直線コネクタ 543"/>
        <xdr:cNvCxnSpPr/>
      </xdr:nvCxnSpPr>
      <xdr:spPr>
        <a:xfrm flipV="1">
          <a:off x="13703300" y="18062121"/>
          <a:ext cx="889000" cy="21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83838</xdr:rowOff>
    </xdr:from>
    <xdr:ext cx="405111" cy="259045"/>
    <xdr:sp macro="" textlink="">
      <xdr:nvSpPr>
        <xdr:cNvPr id="545" name="n_1mainValue【庁舎】&#10;有形固定資産減価償却率"/>
        <xdr:cNvSpPr txBox="1"/>
      </xdr:nvSpPr>
      <xdr:spPr>
        <a:xfrm>
          <a:off x="15266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546" name="n_2mainValue【庁舎】&#10;有形固定資産減価償却率"/>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147519</xdr:rowOff>
    </xdr:from>
    <xdr:ext cx="405111" cy="259045"/>
    <xdr:sp macro="" textlink="">
      <xdr:nvSpPr>
        <xdr:cNvPr id="547" name="n_3mainValue【庁舎】&#10;有形固定資産減価償却率"/>
        <xdr:cNvSpPr txBox="1"/>
      </xdr:nvSpPr>
      <xdr:spPr>
        <a:xfrm>
          <a:off x="13500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8" name="正方形/長方形 5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9" name="正方形/長方形 5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0" name="正方形/長方形 5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1" name="正方形/長方形 5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2" name="正方形/長方形 5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3" name="正方形/長方形 5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4" name="正方形/長方形 5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5" name="正方形/長方形 5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6" name="テキスト ボックス 5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7" name="直線コネクタ 5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8" name="直線コネクタ 55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9" name="テキスト ボックス 55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0" name="直線コネクタ 55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1" name="テキスト ボックス 56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2" name="直線コネクタ 56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3" name="テキスト ボックス 56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4" name="直線コネクタ 56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5" name="テキスト ボックス 56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6" name="直線コネクタ 56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7" name="テキスト ボックス 56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8" name="直線コネクタ 56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9" name="テキスト ボックス 56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0" name="直線コネクタ 5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1" name="テキスト ボックス 5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573" name="直線コネクタ 572"/>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574"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575" name="直線コネクタ 574"/>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576" name="【庁舎】&#10;一人当たり面積最大値テキスト"/>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577" name="直線コネクタ 576"/>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115225</xdr:rowOff>
    </xdr:from>
    <xdr:ext cx="469744" cy="259045"/>
    <xdr:sp macro="" textlink="">
      <xdr:nvSpPr>
        <xdr:cNvPr id="578" name="【庁舎】&#10;一人当たり面積平均値テキスト"/>
        <xdr:cNvSpPr txBox="1"/>
      </xdr:nvSpPr>
      <xdr:spPr>
        <a:xfrm>
          <a:off x="22199600" y="17946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579" name="フローチャート: 判断 578"/>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580" name="フローチャート: 判断 579"/>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48821</xdr:rowOff>
    </xdr:from>
    <xdr:ext cx="469744" cy="259045"/>
    <xdr:sp macro="" textlink="">
      <xdr:nvSpPr>
        <xdr:cNvPr id="581" name="n_1aveValue【庁舎】&#10;一人当たり面積"/>
        <xdr:cNvSpPr txBox="1"/>
      </xdr:nvSpPr>
      <xdr:spPr>
        <a:xfrm>
          <a:off x="210757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582" name="フローチャート: 判断 581"/>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583"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27032</xdr:rowOff>
    </xdr:from>
    <xdr:to>
      <xdr:col>102</xdr:col>
      <xdr:colOff>165100</xdr:colOff>
      <xdr:row>105</xdr:row>
      <xdr:rowOff>128632</xdr:rowOff>
    </xdr:to>
    <xdr:sp macro="" textlink="">
      <xdr:nvSpPr>
        <xdr:cNvPr id="584" name="フローチャート: 判断 583"/>
        <xdr:cNvSpPr/>
      </xdr:nvSpPr>
      <xdr:spPr>
        <a:xfrm>
          <a:off x="19494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103</xdr:row>
      <xdr:rowOff>145159</xdr:rowOff>
    </xdr:from>
    <xdr:ext cx="469744" cy="259045"/>
    <xdr:sp macro="" textlink="">
      <xdr:nvSpPr>
        <xdr:cNvPr id="585" name="n_3aveValue【庁舎】&#10;一人当たり面積"/>
        <xdr:cNvSpPr txBox="1"/>
      </xdr:nvSpPr>
      <xdr:spPr>
        <a:xfrm>
          <a:off x="19310427" y="178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164193</xdr:rowOff>
    </xdr:from>
    <xdr:to>
      <xdr:col>116</xdr:col>
      <xdr:colOff>114300</xdr:colOff>
      <xdr:row>106</xdr:row>
      <xdr:rowOff>94343</xdr:rowOff>
    </xdr:to>
    <xdr:sp macro="" textlink="">
      <xdr:nvSpPr>
        <xdr:cNvPr id="591" name="楕円 590"/>
        <xdr:cNvSpPr/>
      </xdr:nvSpPr>
      <xdr:spPr>
        <a:xfrm>
          <a:off x="22110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142620</xdr:rowOff>
    </xdr:from>
    <xdr:ext cx="469744" cy="259045"/>
    <xdr:sp macro="" textlink="">
      <xdr:nvSpPr>
        <xdr:cNvPr id="592" name="【庁舎】&#10;一人当たり面積該当値テキスト"/>
        <xdr:cNvSpPr txBox="1"/>
      </xdr:nvSpPr>
      <xdr:spPr>
        <a:xfrm>
          <a:off x="22199600"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164193</xdr:rowOff>
    </xdr:from>
    <xdr:to>
      <xdr:col>112</xdr:col>
      <xdr:colOff>38100</xdr:colOff>
      <xdr:row>106</xdr:row>
      <xdr:rowOff>94343</xdr:rowOff>
    </xdr:to>
    <xdr:sp macro="" textlink="">
      <xdr:nvSpPr>
        <xdr:cNvPr id="593" name="楕円 592"/>
        <xdr:cNvSpPr/>
      </xdr:nvSpPr>
      <xdr:spPr>
        <a:xfrm>
          <a:off x="21272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43543</xdr:rowOff>
    </xdr:from>
    <xdr:to>
      <xdr:col>116</xdr:col>
      <xdr:colOff>63500</xdr:colOff>
      <xdr:row>106</xdr:row>
      <xdr:rowOff>43543</xdr:rowOff>
    </xdr:to>
    <xdr:cxnSp macro="">
      <xdr:nvCxnSpPr>
        <xdr:cNvPr id="594" name="直線コネクタ 593"/>
        <xdr:cNvCxnSpPr/>
      </xdr:nvCxnSpPr>
      <xdr:spPr>
        <a:xfrm>
          <a:off x="21323300" y="18217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164193</xdr:rowOff>
    </xdr:from>
    <xdr:to>
      <xdr:col>107</xdr:col>
      <xdr:colOff>101600</xdr:colOff>
      <xdr:row>106</xdr:row>
      <xdr:rowOff>94343</xdr:rowOff>
    </xdr:to>
    <xdr:sp macro="" textlink="">
      <xdr:nvSpPr>
        <xdr:cNvPr id="595" name="楕円 594"/>
        <xdr:cNvSpPr/>
      </xdr:nvSpPr>
      <xdr:spPr>
        <a:xfrm>
          <a:off x="20383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43543</xdr:rowOff>
    </xdr:from>
    <xdr:to>
      <xdr:col>111</xdr:col>
      <xdr:colOff>177800</xdr:colOff>
      <xdr:row>106</xdr:row>
      <xdr:rowOff>43543</xdr:rowOff>
    </xdr:to>
    <xdr:cxnSp macro="">
      <xdr:nvCxnSpPr>
        <xdr:cNvPr id="596" name="直線コネクタ 595"/>
        <xdr:cNvCxnSpPr/>
      </xdr:nvCxnSpPr>
      <xdr:spPr>
        <a:xfrm>
          <a:off x="20434300" y="1821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160927</xdr:rowOff>
    </xdr:from>
    <xdr:to>
      <xdr:col>102</xdr:col>
      <xdr:colOff>165100</xdr:colOff>
      <xdr:row>106</xdr:row>
      <xdr:rowOff>91077</xdr:rowOff>
    </xdr:to>
    <xdr:sp macro="" textlink="">
      <xdr:nvSpPr>
        <xdr:cNvPr id="597" name="楕円 596"/>
        <xdr:cNvSpPr/>
      </xdr:nvSpPr>
      <xdr:spPr>
        <a:xfrm>
          <a:off x="19494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40277</xdr:rowOff>
    </xdr:from>
    <xdr:to>
      <xdr:col>107</xdr:col>
      <xdr:colOff>50800</xdr:colOff>
      <xdr:row>106</xdr:row>
      <xdr:rowOff>43543</xdr:rowOff>
    </xdr:to>
    <xdr:cxnSp macro="">
      <xdr:nvCxnSpPr>
        <xdr:cNvPr id="598" name="直線コネクタ 597"/>
        <xdr:cNvCxnSpPr/>
      </xdr:nvCxnSpPr>
      <xdr:spPr>
        <a:xfrm>
          <a:off x="19545300" y="182139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85470</xdr:rowOff>
    </xdr:from>
    <xdr:ext cx="469744" cy="259045"/>
    <xdr:sp macro="" textlink="">
      <xdr:nvSpPr>
        <xdr:cNvPr id="599" name="n_1mainValue【庁舎】&#10;一人当たり面積"/>
        <xdr:cNvSpPr txBox="1"/>
      </xdr:nvSpPr>
      <xdr:spPr>
        <a:xfrm>
          <a:off x="210757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85470</xdr:rowOff>
    </xdr:from>
    <xdr:ext cx="469744" cy="259045"/>
    <xdr:sp macro="" textlink="">
      <xdr:nvSpPr>
        <xdr:cNvPr id="600" name="n_2mainValue【庁舎】&#10;一人当たり面積"/>
        <xdr:cNvSpPr txBox="1"/>
      </xdr:nvSpPr>
      <xdr:spPr>
        <a:xfrm>
          <a:off x="201994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82204</xdr:rowOff>
    </xdr:from>
    <xdr:ext cx="469744" cy="259045"/>
    <xdr:sp macro="" textlink="">
      <xdr:nvSpPr>
        <xdr:cNvPr id="601" name="n_3mainValue【庁舎】&#10;一人当たり面積"/>
        <xdr:cNvSpPr txBox="1"/>
      </xdr:nvSpPr>
      <xdr:spPr>
        <a:xfrm>
          <a:off x="19310427" y="1825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2" name="正方形/長方形 6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3" name="正方形/長方形 6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4" name="テキスト ボックス 6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各施設の有形固定資産減価償却率について、類似団体平均値と比較し高い水準にあるのは、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であり、低い水準にあるのは、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である。中でも類似団体平均値を大きく上回っている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については該当施設である清掃センターの解体工事を今後数年間で行う予定である。また特に大きく下回っている施設について、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は子育て支援センターが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年開館、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a:t>
          </a:r>
          <a:r>
            <a:rPr kumimoji="1" lang="en-US" altLang="ja-JP" sz="1300">
              <a:latin typeface="ＭＳ Ｐゴシック" panose="020B0600070205080204" pitchFamily="50" charset="-128"/>
              <a:ea typeface="ＭＳ Ｐゴシック" panose="020B0600070205080204" pitchFamily="50" charset="-128"/>
            </a:rPr>
            <a:t>H15</a:t>
          </a:r>
          <a:r>
            <a:rPr kumimoji="1" lang="ja-JP" altLang="en-US" sz="1300">
              <a:latin typeface="ＭＳ Ｐゴシック" panose="020B0600070205080204" pitchFamily="50" charset="-128"/>
              <a:ea typeface="ＭＳ Ｐゴシック" panose="020B0600070205080204" pitchFamily="50" charset="-128"/>
            </a:rPr>
            <a:t>年開庁と比較的新しい施設であるためである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各施設の一人あたり面積等について、類似団体平均値と比較して上回っている施設は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であり、下回っているのは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今後さらに老朽化が進み、修繕費や維持管理費の経費増大が見込まれるため、公共施設等総合管理計画に基づき、計画的に長寿命化を図るとともに、各施設の適正な配置と効果的な管理運営を目指していく。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52,569
52,374
49.18
13,640,871
12,447,587
880,363
9,186,043
6,571,259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財政力指数の数値は類似団体平均と比べても高く、前年度より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ポイント上昇した。人口増や新規事業者増による住民税、法人税の増、土地価格上昇を要因とした固定資産税の増により基準財政収入額が伸びている。</a:t>
          </a:r>
        </a:p>
        <a:p>
          <a:r>
            <a:rPr kumimoji="1" lang="ja-JP" altLang="en-US" sz="1300">
              <a:latin typeface="ＭＳ Ｐゴシック" panose="020B0600070205080204" pitchFamily="50" charset="-128"/>
              <a:ea typeface="ＭＳ Ｐゴシック" panose="020B0600070205080204" pitchFamily="50" charset="-128"/>
            </a:rPr>
            <a:t>　今後も歳入確保に努めるとともに、歳出削減に取り組み、財政基盤の強化を図っていく。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106892</xdr:rowOff>
    </xdr:to>
    <xdr:cxnSp macro="">
      <xdr:nvCxnSpPr>
        <xdr:cNvPr id="69" name="直線コネクタ 68"/>
        <xdr:cNvCxnSpPr/>
      </xdr:nvCxnSpPr>
      <xdr:spPr>
        <a:xfrm flipV="1">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106892</xdr:rowOff>
    </xdr:from>
    <xdr:to>
      <xdr:col>19</xdr:col>
      <xdr:colOff>133350</xdr:colOff>
      <xdr:row>40</xdr:row>
      <xdr:rowOff>127000</xdr:rowOff>
    </xdr:to>
    <xdr:cxnSp macro="">
      <xdr:nvCxnSpPr>
        <xdr:cNvPr id="72" name="直線コネクタ 71"/>
        <xdr:cNvCxnSpPr/>
      </xdr:nvCxnSpPr>
      <xdr:spPr>
        <a:xfrm flipV="1">
          <a:off x="3225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167217</xdr:rowOff>
    </xdr:to>
    <xdr:cxnSp macro="">
      <xdr:nvCxnSpPr>
        <xdr:cNvPr id="75" name="直線コネクタ 74"/>
        <xdr:cNvCxnSpPr/>
      </xdr:nvCxnSpPr>
      <xdr:spPr>
        <a:xfrm flipV="1">
          <a:off x="2336800" y="69850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41</xdr:row>
      <xdr:rowOff>35983</xdr:rowOff>
    </xdr:to>
    <xdr:cxnSp macro="">
      <xdr:nvCxnSpPr>
        <xdr:cNvPr id="78" name="直線コネクタ 77"/>
        <xdr:cNvCxnSpPr/>
      </xdr:nvCxnSpPr>
      <xdr:spPr>
        <a:xfrm flipV="1">
          <a:off x="1447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95" name="テキスト ボックス 94"/>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経常収支比率は、類似団体平均を下回る</a:t>
          </a:r>
          <a:r>
            <a:rPr kumimoji="1" lang="en-US" altLang="ja-JP" sz="1300">
              <a:latin typeface="ＭＳ Ｐゴシック" panose="020B0600070205080204" pitchFamily="50" charset="-128"/>
              <a:ea typeface="ＭＳ Ｐゴシック" panose="020B0600070205080204" pitchFamily="50" charset="-128"/>
            </a:rPr>
            <a:t>91.8</a:t>
          </a:r>
          <a:r>
            <a:rPr kumimoji="1" lang="ja-JP" altLang="en-US" sz="1300">
              <a:latin typeface="ＭＳ Ｐゴシック" panose="020B0600070205080204" pitchFamily="50" charset="-128"/>
              <a:ea typeface="ＭＳ Ｐゴシック" panose="020B0600070205080204" pitchFamily="50" charset="-128"/>
            </a:rPr>
            <a:t>％となっており、前年度より▲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％改善となった。退職手当負担金の減免申請により人件費が減少したことが大きな要因と考えられる。</a:t>
          </a:r>
        </a:p>
        <a:p>
          <a:r>
            <a:rPr kumimoji="1" lang="ja-JP" altLang="en-US" sz="1300">
              <a:latin typeface="ＭＳ Ｐゴシック" panose="020B0600070205080204" pitchFamily="50" charset="-128"/>
              <a:ea typeface="ＭＳ Ｐゴシック" panose="020B0600070205080204" pitchFamily="50" charset="-128"/>
            </a:rPr>
            <a:t>　一方で、平成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年度と比べて、平成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年度以降数値が悪化している要因としては、臨時財政対策債の発行を抑制しているためである。</a:t>
          </a:r>
        </a:p>
        <a:p>
          <a:r>
            <a:rPr kumimoji="1" lang="ja-JP" altLang="en-US" sz="1300">
              <a:latin typeface="ＭＳ Ｐゴシック" panose="020B0600070205080204" pitchFamily="50" charset="-128"/>
              <a:ea typeface="ＭＳ Ｐゴシック" panose="020B0600070205080204" pitchFamily="50" charset="-128"/>
            </a:rPr>
            <a:t>　今後とも、富谷市行政改革基本方針及び富谷市行政改革実施プランに基づく行政改革により、経費の削減に努め、更なる財政の健全化を図る。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62</xdr:row>
      <xdr:rowOff>73406</xdr:rowOff>
    </xdr:to>
    <xdr:cxnSp macro="">
      <xdr:nvCxnSpPr>
        <xdr:cNvPr id="130" name="直線コネクタ 129"/>
        <xdr:cNvCxnSpPr/>
      </xdr:nvCxnSpPr>
      <xdr:spPr>
        <a:xfrm flipV="1">
          <a:off x="4114800" y="1064056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73406</xdr:rowOff>
    </xdr:from>
    <xdr:to>
      <xdr:col>19</xdr:col>
      <xdr:colOff>133350</xdr:colOff>
      <xdr:row>62</xdr:row>
      <xdr:rowOff>107188</xdr:rowOff>
    </xdr:to>
    <xdr:cxnSp macro="">
      <xdr:nvCxnSpPr>
        <xdr:cNvPr id="133" name="直線コネクタ 132"/>
        <xdr:cNvCxnSpPr/>
      </xdr:nvCxnSpPr>
      <xdr:spPr>
        <a:xfrm flipV="1">
          <a:off x="3225800" y="1070330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129286</xdr:rowOff>
    </xdr:from>
    <xdr:to>
      <xdr:col>15</xdr:col>
      <xdr:colOff>82550</xdr:colOff>
      <xdr:row>62</xdr:row>
      <xdr:rowOff>107188</xdr:rowOff>
    </xdr:to>
    <xdr:cxnSp macro="">
      <xdr:nvCxnSpPr>
        <xdr:cNvPr id="136" name="直線コネクタ 135"/>
        <xdr:cNvCxnSpPr/>
      </xdr:nvCxnSpPr>
      <xdr:spPr>
        <a:xfrm>
          <a:off x="2336800" y="10244836"/>
          <a:ext cx="8890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129286</xdr:rowOff>
    </xdr:from>
    <xdr:to>
      <xdr:col>11</xdr:col>
      <xdr:colOff>31750</xdr:colOff>
      <xdr:row>59</xdr:row>
      <xdr:rowOff>148590</xdr:rowOff>
    </xdr:to>
    <xdr:cxnSp macro="">
      <xdr:nvCxnSpPr>
        <xdr:cNvPr id="139" name="直線コネクタ 138"/>
        <xdr:cNvCxnSpPr/>
      </xdr:nvCxnSpPr>
      <xdr:spPr>
        <a:xfrm flipV="1">
          <a:off x="1447800" y="102448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80772</xdr:rowOff>
    </xdr:from>
    <xdr:to>
      <xdr:col>11</xdr:col>
      <xdr:colOff>82550</xdr:colOff>
      <xdr:row>61</xdr:row>
      <xdr:rowOff>10922</xdr:rowOff>
    </xdr:to>
    <xdr:sp macro="" textlink="">
      <xdr:nvSpPr>
        <xdr:cNvPr id="140" name="フローチャート: 判断 139"/>
        <xdr:cNvSpPr/>
      </xdr:nvSpPr>
      <xdr:spPr>
        <a:xfrm>
          <a:off x="2286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167149</xdr:rowOff>
    </xdr:from>
    <xdr:ext cx="762000" cy="259045"/>
    <xdr:sp macro="" textlink="">
      <xdr:nvSpPr>
        <xdr:cNvPr id="141" name="テキスト ボックス 140"/>
        <xdr:cNvSpPr txBox="1"/>
      </xdr:nvSpPr>
      <xdr:spPr>
        <a:xfrm>
          <a:off x="19558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138684</xdr:rowOff>
    </xdr:from>
    <xdr:to>
      <xdr:col>7</xdr:col>
      <xdr:colOff>31750</xdr:colOff>
      <xdr:row>61</xdr:row>
      <xdr:rowOff>68834</xdr:rowOff>
    </xdr:to>
    <xdr:sp macro="" textlink="">
      <xdr:nvSpPr>
        <xdr:cNvPr id="142" name="フローチャート: 判断 141"/>
        <xdr:cNvSpPr/>
      </xdr:nvSpPr>
      <xdr:spPr>
        <a:xfrm>
          <a:off x="1397000" y="1042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53611</xdr:rowOff>
    </xdr:from>
    <xdr:ext cx="762000" cy="259045"/>
    <xdr:sp macro="" textlink="">
      <xdr:nvSpPr>
        <xdr:cNvPr id="143" name="テキスト ボックス 142"/>
        <xdr:cNvSpPr txBox="1"/>
      </xdr:nvSpPr>
      <xdr:spPr>
        <a:xfrm>
          <a:off x="1066800" y="1051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49" name="楕円 148"/>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147845</xdr:rowOff>
    </xdr:from>
    <xdr:ext cx="762000" cy="259045"/>
    <xdr:sp macro="" textlink="">
      <xdr:nvSpPr>
        <xdr:cNvPr id="150" name="財政構造の弾力性該当値テキスト"/>
        <xdr:cNvSpPr txBox="1"/>
      </xdr:nvSpPr>
      <xdr:spPr>
        <a:xfrm>
          <a:off x="50419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22606</xdr:rowOff>
    </xdr:from>
    <xdr:to>
      <xdr:col>19</xdr:col>
      <xdr:colOff>184150</xdr:colOff>
      <xdr:row>62</xdr:row>
      <xdr:rowOff>124206</xdr:rowOff>
    </xdr:to>
    <xdr:sp macro="" textlink="">
      <xdr:nvSpPr>
        <xdr:cNvPr id="151" name="楕円 150"/>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134383</xdr:rowOff>
    </xdr:from>
    <xdr:ext cx="736600" cy="259045"/>
    <xdr:sp macro="" textlink="">
      <xdr:nvSpPr>
        <xdr:cNvPr id="152" name="テキスト ボックス 151"/>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56388</xdr:rowOff>
    </xdr:from>
    <xdr:to>
      <xdr:col>15</xdr:col>
      <xdr:colOff>133350</xdr:colOff>
      <xdr:row>62</xdr:row>
      <xdr:rowOff>157988</xdr:rowOff>
    </xdr:to>
    <xdr:sp macro="" textlink="">
      <xdr:nvSpPr>
        <xdr:cNvPr id="153" name="楕円 152"/>
        <xdr:cNvSpPr/>
      </xdr:nvSpPr>
      <xdr:spPr>
        <a:xfrm>
          <a:off x="3175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54" name="テキスト ボックス 153"/>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78486</xdr:rowOff>
    </xdr:from>
    <xdr:to>
      <xdr:col>11</xdr:col>
      <xdr:colOff>82550</xdr:colOff>
      <xdr:row>60</xdr:row>
      <xdr:rowOff>8636</xdr:rowOff>
    </xdr:to>
    <xdr:sp macro="" textlink="">
      <xdr:nvSpPr>
        <xdr:cNvPr id="155" name="楕円 154"/>
        <xdr:cNvSpPr/>
      </xdr:nvSpPr>
      <xdr:spPr>
        <a:xfrm>
          <a:off x="2286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18813</xdr:rowOff>
    </xdr:from>
    <xdr:ext cx="762000" cy="259045"/>
    <xdr:sp macro="" textlink="">
      <xdr:nvSpPr>
        <xdr:cNvPr id="156" name="テキスト ボックス 155"/>
        <xdr:cNvSpPr txBox="1"/>
      </xdr:nvSpPr>
      <xdr:spPr>
        <a:xfrm>
          <a:off x="1955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57" name="楕円 156"/>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58" name="テキスト ボックス 157"/>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[105,258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人当たり人件費・物件費等決算額は低いものの、前年度より</a:t>
          </a:r>
          <a:r>
            <a:rPr kumimoji="1" lang="en-US" altLang="ja-JP" sz="1300">
              <a:latin typeface="ＭＳ Ｐゴシック" panose="020B0600070205080204" pitchFamily="50" charset="-128"/>
              <a:ea typeface="ＭＳ Ｐゴシック" panose="020B0600070205080204" pitchFamily="50" charset="-128"/>
            </a:rPr>
            <a:t>2,728</a:t>
          </a:r>
          <a:r>
            <a:rPr kumimoji="1" lang="ja-JP" altLang="en-US" sz="1300">
              <a:latin typeface="ＭＳ Ｐゴシック" panose="020B0600070205080204" pitchFamily="50" charset="-128"/>
              <a:ea typeface="ＭＳ Ｐゴシック" panose="020B0600070205080204" pitchFamily="50" charset="-128"/>
            </a:rPr>
            <a:t>円増加した。要因としては、維持補修費が約</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倍増額となっており、これは、維持管理事業についての維持補修費への計上の見直しを行ったことや、各種施設の維持管理に要する経費が増加したことによるものである。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今後も行政改革の推進による経費の削減や適切な定員管理による人件費の抑制を図るとともに、公共施設等総合管理計画に基づく公共施設等の適正管理による維持補修費の抑制に努める。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140455</xdr:rowOff>
    </xdr:from>
    <xdr:to>
      <xdr:col>23</xdr:col>
      <xdr:colOff>133350</xdr:colOff>
      <xdr:row>84</xdr:row>
      <xdr:rowOff>5575</xdr:rowOff>
    </xdr:to>
    <xdr:cxnSp macro="">
      <xdr:nvCxnSpPr>
        <xdr:cNvPr id="193" name="直線コネクタ 192"/>
        <xdr:cNvCxnSpPr/>
      </xdr:nvCxnSpPr>
      <xdr:spPr>
        <a:xfrm>
          <a:off x="4114800" y="14370805"/>
          <a:ext cx="838200" cy="3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140455</xdr:rowOff>
    </xdr:from>
    <xdr:to>
      <xdr:col>19</xdr:col>
      <xdr:colOff>133350</xdr:colOff>
      <xdr:row>84</xdr:row>
      <xdr:rowOff>17573</xdr:rowOff>
    </xdr:to>
    <xdr:cxnSp macro="">
      <xdr:nvCxnSpPr>
        <xdr:cNvPr id="196" name="直線コネクタ 195"/>
        <xdr:cNvCxnSpPr/>
      </xdr:nvCxnSpPr>
      <xdr:spPr>
        <a:xfrm flipV="1">
          <a:off x="3225800" y="14370805"/>
          <a:ext cx="889000" cy="4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124502</xdr:rowOff>
    </xdr:from>
    <xdr:to>
      <xdr:col>15</xdr:col>
      <xdr:colOff>82550</xdr:colOff>
      <xdr:row>84</xdr:row>
      <xdr:rowOff>17573</xdr:rowOff>
    </xdr:to>
    <xdr:cxnSp macro="">
      <xdr:nvCxnSpPr>
        <xdr:cNvPr id="199" name="直線コネクタ 198"/>
        <xdr:cNvCxnSpPr/>
      </xdr:nvCxnSpPr>
      <xdr:spPr>
        <a:xfrm>
          <a:off x="2336800" y="14354852"/>
          <a:ext cx="889000" cy="6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87437</xdr:rowOff>
    </xdr:from>
    <xdr:to>
      <xdr:col>11</xdr:col>
      <xdr:colOff>31750</xdr:colOff>
      <xdr:row>83</xdr:row>
      <xdr:rowOff>124502</xdr:rowOff>
    </xdr:to>
    <xdr:cxnSp macro="">
      <xdr:nvCxnSpPr>
        <xdr:cNvPr id="202" name="直線コネクタ 201"/>
        <xdr:cNvCxnSpPr/>
      </xdr:nvCxnSpPr>
      <xdr:spPr>
        <a:xfrm>
          <a:off x="1447800" y="14317787"/>
          <a:ext cx="889000" cy="3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170638</xdr:rowOff>
    </xdr:from>
    <xdr:to>
      <xdr:col>11</xdr:col>
      <xdr:colOff>82550</xdr:colOff>
      <xdr:row>84</xdr:row>
      <xdr:rowOff>100788</xdr:rowOff>
    </xdr:to>
    <xdr:sp macro="" textlink="">
      <xdr:nvSpPr>
        <xdr:cNvPr id="203" name="フローチャート: 判断 202"/>
        <xdr:cNvSpPr/>
      </xdr:nvSpPr>
      <xdr:spPr>
        <a:xfrm>
          <a:off x="2286000" y="1440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85565</xdr:rowOff>
    </xdr:from>
    <xdr:ext cx="762000" cy="259045"/>
    <xdr:sp macro="" textlink="">
      <xdr:nvSpPr>
        <xdr:cNvPr id="204" name="テキスト ボックス 203"/>
        <xdr:cNvSpPr txBox="1"/>
      </xdr:nvSpPr>
      <xdr:spPr>
        <a:xfrm>
          <a:off x="1955800" y="1448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58990</xdr:rowOff>
    </xdr:from>
    <xdr:to>
      <xdr:col>7</xdr:col>
      <xdr:colOff>31750</xdr:colOff>
      <xdr:row>84</xdr:row>
      <xdr:rowOff>160590</xdr:rowOff>
    </xdr:to>
    <xdr:sp macro="" textlink="">
      <xdr:nvSpPr>
        <xdr:cNvPr id="205" name="フローチャート: 判断 204"/>
        <xdr:cNvSpPr/>
      </xdr:nvSpPr>
      <xdr:spPr>
        <a:xfrm>
          <a:off x="1397000" y="1446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145367</xdr:rowOff>
    </xdr:from>
    <xdr:ext cx="762000" cy="259045"/>
    <xdr:sp macro="" textlink="">
      <xdr:nvSpPr>
        <xdr:cNvPr id="206" name="テキスト ボックス 205"/>
        <xdr:cNvSpPr txBox="1"/>
      </xdr:nvSpPr>
      <xdr:spPr>
        <a:xfrm>
          <a:off x="1066800" y="1454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126225</xdr:rowOff>
    </xdr:from>
    <xdr:to>
      <xdr:col>23</xdr:col>
      <xdr:colOff>184150</xdr:colOff>
      <xdr:row>84</xdr:row>
      <xdr:rowOff>56375</xdr:rowOff>
    </xdr:to>
    <xdr:sp macro="" textlink="">
      <xdr:nvSpPr>
        <xdr:cNvPr id="212" name="楕円 211"/>
        <xdr:cNvSpPr/>
      </xdr:nvSpPr>
      <xdr:spPr>
        <a:xfrm>
          <a:off x="4902200" y="1435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142752</xdr:rowOff>
    </xdr:from>
    <xdr:ext cx="762000" cy="259045"/>
    <xdr:sp macro="" textlink="">
      <xdr:nvSpPr>
        <xdr:cNvPr id="213" name="人件費・物件費等の状況該当値テキスト"/>
        <xdr:cNvSpPr txBox="1"/>
      </xdr:nvSpPr>
      <xdr:spPr>
        <a:xfrm>
          <a:off x="5041900" y="1420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89655</xdr:rowOff>
    </xdr:from>
    <xdr:to>
      <xdr:col>19</xdr:col>
      <xdr:colOff>184150</xdr:colOff>
      <xdr:row>84</xdr:row>
      <xdr:rowOff>19805</xdr:rowOff>
    </xdr:to>
    <xdr:sp macro="" textlink="">
      <xdr:nvSpPr>
        <xdr:cNvPr id="214" name="楕円 213"/>
        <xdr:cNvSpPr/>
      </xdr:nvSpPr>
      <xdr:spPr>
        <a:xfrm>
          <a:off x="4064000" y="143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29982</xdr:rowOff>
    </xdr:from>
    <xdr:ext cx="736600" cy="259045"/>
    <xdr:sp macro="" textlink="">
      <xdr:nvSpPr>
        <xdr:cNvPr id="215" name="テキスト ボックス 214"/>
        <xdr:cNvSpPr txBox="1"/>
      </xdr:nvSpPr>
      <xdr:spPr>
        <a:xfrm>
          <a:off x="3733800" y="14088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138223</xdr:rowOff>
    </xdr:from>
    <xdr:to>
      <xdr:col>15</xdr:col>
      <xdr:colOff>133350</xdr:colOff>
      <xdr:row>84</xdr:row>
      <xdr:rowOff>68373</xdr:rowOff>
    </xdr:to>
    <xdr:sp macro="" textlink="">
      <xdr:nvSpPr>
        <xdr:cNvPr id="216" name="楕円 215"/>
        <xdr:cNvSpPr/>
      </xdr:nvSpPr>
      <xdr:spPr>
        <a:xfrm>
          <a:off x="3175000" y="143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78550</xdr:rowOff>
    </xdr:from>
    <xdr:ext cx="762000" cy="259045"/>
    <xdr:sp macro="" textlink="">
      <xdr:nvSpPr>
        <xdr:cNvPr id="217" name="テキスト ボックス 216"/>
        <xdr:cNvSpPr txBox="1"/>
      </xdr:nvSpPr>
      <xdr:spPr>
        <a:xfrm>
          <a:off x="2844800" y="1413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73702</xdr:rowOff>
    </xdr:from>
    <xdr:to>
      <xdr:col>11</xdr:col>
      <xdr:colOff>82550</xdr:colOff>
      <xdr:row>84</xdr:row>
      <xdr:rowOff>3852</xdr:rowOff>
    </xdr:to>
    <xdr:sp macro="" textlink="">
      <xdr:nvSpPr>
        <xdr:cNvPr id="218" name="楕円 217"/>
        <xdr:cNvSpPr/>
      </xdr:nvSpPr>
      <xdr:spPr>
        <a:xfrm>
          <a:off x="2286000" y="143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14029</xdr:rowOff>
    </xdr:from>
    <xdr:ext cx="762000" cy="259045"/>
    <xdr:sp macro="" textlink="">
      <xdr:nvSpPr>
        <xdr:cNvPr id="219" name="テキスト ボックス 218"/>
        <xdr:cNvSpPr txBox="1"/>
      </xdr:nvSpPr>
      <xdr:spPr>
        <a:xfrm>
          <a:off x="1955800" y="14072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36637</xdr:rowOff>
    </xdr:from>
    <xdr:to>
      <xdr:col>7</xdr:col>
      <xdr:colOff>31750</xdr:colOff>
      <xdr:row>83</xdr:row>
      <xdr:rowOff>138237</xdr:rowOff>
    </xdr:to>
    <xdr:sp macro="" textlink="">
      <xdr:nvSpPr>
        <xdr:cNvPr id="220" name="楕円 219"/>
        <xdr:cNvSpPr/>
      </xdr:nvSpPr>
      <xdr:spPr>
        <a:xfrm>
          <a:off x="1397000" y="1426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148414</xdr:rowOff>
    </xdr:from>
    <xdr:ext cx="762000" cy="259045"/>
    <xdr:sp macro="" textlink="">
      <xdr:nvSpPr>
        <xdr:cNvPr id="221" name="テキスト ボックス 220"/>
        <xdr:cNvSpPr txBox="1"/>
      </xdr:nvSpPr>
      <xdr:spPr>
        <a:xfrm>
          <a:off x="1066800" y="1403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人事院勧告に準拠し、適正な給与を支給しているが、給料表の構造（６級制）及び経験年数別職員構成の不均衡により類似団体の中では最低水準にある。</a:t>
          </a:r>
        </a:p>
        <a:p>
          <a:r>
            <a:rPr kumimoji="1" lang="ja-JP" altLang="en-US" sz="1300">
              <a:latin typeface="ＭＳ Ｐゴシック" panose="020B0600070205080204" pitchFamily="50" charset="-128"/>
              <a:ea typeface="ＭＳ Ｐゴシック" panose="020B0600070205080204" pitchFamily="50" charset="-128"/>
            </a:rPr>
            <a:t>　今後も人事院勧告に準拠し、人件費、定員管理の状況を踏まえながら適正な給与支給に努めていく。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132927</xdr:rowOff>
    </xdr:from>
    <xdr:to>
      <xdr:col>81</xdr:col>
      <xdr:colOff>44450</xdr:colOff>
      <xdr:row>89</xdr:row>
      <xdr:rowOff>118111</xdr:rowOff>
    </xdr:to>
    <xdr:cxnSp macro="">
      <xdr:nvCxnSpPr>
        <xdr:cNvPr id="248" name="直線コネクタ 247"/>
        <xdr:cNvCxnSpPr/>
      </xdr:nvCxnSpPr>
      <xdr:spPr>
        <a:xfrm flipV="1">
          <a:off x="17018000" y="13848927"/>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49" name="給与水準   （国との比較）最小値テキスト"/>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0" name="直線コネクタ 249"/>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47854</xdr:rowOff>
    </xdr:from>
    <xdr:ext cx="762000" cy="259045"/>
    <xdr:sp macro="" textlink="">
      <xdr:nvSpPr>
        <xdr:cNvPr id="251" name="給与水準   （国との比較）最大値テキスト"/>
        <xdr:cNvSpPr txBox="1"/>
      </xdr:nvSpPr>
      <xdr:spPr>
        <a:xfrm>
          <a:off x="17106900" y="1359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132927</xdr:rowOff>
    </xdr:from>
    <xdr:to>
      <xdr:col>81</xdr:col>
      <xdr:colOff>133350</xdr:colOff>
      <xdr:row>80</xdr:row>
      <xdr:rowOff>132927</xdr:rowOff>
    </xdr:to>
    <xdr:cxnSp macro="">
      <xdr:nvCxnSpPr>
        <xdr:cNvPr id="252" name="直線コネクタ 251"/>
        <xdr:cNvCxnSpPr/>
      </xdr:nvCxnSpPr>
      <xdr:spPr>
        <a:xfrm>
          <a:off x="16929100" y="1384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52493</xdr:rowOff>
    </xdr:from>
    <xdr:to>
      <xdr:col>81</xdr:col>
      <xdr:colOff>44450</xdr:colOff>
      <xdr:row>80</xdr:row>
      <xdr:rowOff>132927</xdr:rowOff>
    </xdr:to>
    <xdr:cxnSp macro="">
      <xdr:nvCxnSpPr>
        <xdr:cNvPr id="253" name="直線コネクタ 252"/>
        <xdr:cNvCxnSpPr/>
      </xdr:nvCxnSpPr>
      <xdr:spPr>
        <a:xfrm>
          <a:off x="16179800" y="1376849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113893</xdr:rowOff>
    </xdr:from>
    <xdr:ext cx="762000" cy="259045"/>
    <xdr:sp macro="" textlink="">
      <xdr:nvSpPr>
        <xdr:cNvPr id="254" name="給与水準   （国との比較）平均値テキスト"/>
        <xdr:cNvSpPr txBox="1"/>
      </xdr:nvSpPr>
      <xdr:spPr>
        <a:xfrm>
          <a:off x="17106900" y="1468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5" name="フローチャート: 判断 254"/>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52493</xdr:rowOff>
    </xdr:from>
    <xdr:to>
      <xdr:col>77</xdr:col>
      <xdr:colOff>44450</xdr:colOff>
      <xdr:row>80</xdr:row>
      <xdr:rowOff>132927</xdr:rowOff>
    </xdr:to>
    <xdr:cxnSp macro="">
      <xdr:nvCxnSpPr>
        <xdr:cNvPr id="256" name="直線コネクタ 255"/>
        <xdr:cNvCxnSpPr/>
      </xdr:nvCxnSpPr>
      <xdr:spPr>
        <a:xfrm flipV="1">
          <a:off x="15290800" y="1376849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2539</xdr:rowOff>
    </xdr:from>
    <xdr:to>
      <xdr:col>77</xdr:col>
      <xdr:colOff>95250</xdr:colOff>
      <xdr:row>86</xdr:row>
      <xdr:rowOff>104139</xdr:rowOff>
    </xdr:to>
    <xdr:sp macro="" textlink="">
      <xdr:nvSpPr>
        <xdr:cNvPr id="257" name="フローチャート: 判断 256"/>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88916</xdr:rowOff>
    </xdr:from>
    <xdr:ext cx="736600" cy="259045"/>
    <xdr:sp macro="" textlink="">
      <xdr:nvSpPr>
        <xdr:cNvPr id="258" name="テキスト ボックス 257"/>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132927</xdr:rowOff>
    </xdr:from>
    <xdr:to>
      <xdr:col>72</xdr:col>
      <xdr:colOff>203200</xdr:colOff>
      <xdr:row>81</xdr:row>
      <xdr:rowOff>9737</xdr:rowOff>
    </xdr:to>
    <xdr:cxnSp macro="">
      <xdr:nvCxnSpPr>
        <xdr:cNvPr id="259" name="直線コネクタ 258"/>
        <xdr:cNvCxnSpPr/>
      </xdr:nvCxnSpPr>
      <xdr:spPr>
        <a:xfrm flipV="1">
          <a:off x="14401800" y="138489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2539</xdr:rowOff>
    </xdr:from>
    <xdr:to>
      <xdr:col>73</xdr:col>
      <xdr:colOff>44450</xdr:colOff>
      <xdr:row>86</xdr:row>
      <xdr:rowOff>104139</xdr:rowOff>
    </xdr:to>
    <xdr:sp macro="" textlink="">
      <xdr:nvSpPr>
        <xdr:cNvPr id="260" name="フローチャート: 判断 259"/>
        <xdr:cNvSpPr/>
      </xdr:nvSpPr>
      <xdr:spPr>
        <a:xfrm>
          <a:off x="15240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88916</xdr:rowOff>
    </xdr:from>
    <xdr:ext cx="762000" cy="259045"/>
    <xdr:sp macro="" textlink="">
      <xdr:nvSpPr>
        <xdr:cNvPr id="261" name="テキスト ボックス 260"/>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36407</xdr:rowOff>
    </xdr:from>
    <xdr:to>
      <xdr:col>68</xdr:col>
      <xdr:colOff>152400</xdr:colOff>
      <xdr:row>81</xdr:row>
      <xdr:rowOff>9737</xdr:rowOff>
    </xdr:to>
    <xdr:cxnSp macro="">
      <xdr:nvCxnSpPr>
        <xdr:cNvPr id="262" name="直線コネクタ 261"/>
        <xdr:cNvCxnSpPr/>
      </xdr:nvCxnSpPr>
      <xdr:spPr>
        <a:xfrm>
          <a:off x="13512800" y="13752407"/>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63" name="フローチャート: 判断 262"/>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19066</xdr:rowOff>
    </xdr:from>
    <xdr:ext cx="762000" cy="259045"/>
    <xdr:sp macro="" textlink="">
      <xdr:nvSpPr>
        <xdr:cNvPr id="264" name="テキスト ボックス 263"/>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39793</xdr:rowOff>
    </xdr:from>
    <xdr:to>
      <xdr:col>64</xdr:col>
      <xdr:colOff>152400</xdr:colOff>
      <xdr:row>84</xdr:row>
      <xdr:rowOff>141393</xdr:rowOff>
    </xdr:to>
    <xdr:sp macro="" textlink="">
      <xdr:nvSpPr>
        <xdr:cNvPr id="265" name="フローチャート: 判断 264"/>
        <xdr:cNvSpPr/>
      </xdr:nvSpPr>
      <xdr:spPr>
        <a:xfrm>
          <a:off x="13462000" y="144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126170</xdr:rowOff>
    </xdr:from>
    <xdr:ext cx="762000" cy="259045"/>
    <xdr:sp macro="" textlink="">
      <xdr:nvSpPr>
        <xdr:cNvPr id="266" name="テキスト ボックス 265"/>
        <xdr:cNvSpPr txBox="1"/>
      </xdr:nvSpPr>
      <xdr:spPr>
        <a:xfrm>
          <a:off x="13131800" y="1452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82127</xdr:rowOff>
    </xdr:from>
    <xdr:to>
      <xdr:col>81</xdr:col>
      <xdr:colOff>95250</xdr:colOff>
      <xdr:row>81</xdr:row>
      <xdr:rowOff>12277</xdr:rowOff>
    </xdr:to>
    <xdr:sp macro="" textlink="">
      <xdr:nvSpPr>
        <xdr:cNvPr id="272" name="楕円 271"/>
        <xdr:cNvSpPr/>
      </xdr:nvSpPr>
      <xdr:spPr>
        <a:xfrm>
          <a:off x="16967200" y="137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3404</xdr:rowOff>
    </xdr:from>
    <xdr:ext cx="762000" cy="259045"/>
    <xdr:sp macro="" textlink="">
      <xdr:nvSpPr>
        <xdr:cNvPr id="273" name="給与水準   （国との比較）該当値テキスト"/>
        <xdr:cNvSpPr txBox="1"/>
      </xdr:nvSpPr>
      <xdr:spPr>
        <a:xfrm>
          <a:off x="17106900" y="1371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1693</xdr:rowOff>
    </xdr:from>
    <xdr:to>
      <xdr:col>77</xdr:col>
      <xdr:colOff>95250</xdr:colOff>
      <xdr:row>80</xdr:row>
      <xdr:rowOff>103293</xdr:rowOff>
    </xdr:to>
    <xdr:sp macro="" textlink="">
      <xdr:nvSpPr>
        <xdr:cNvPr id="274" name="楕円 273"/>
        <xdr:cNvSpPr/>
      </xdr:nvSpPr>
      <xdr:spPr>
        <a:xfrm>
          <a:off x="16129000" y="1371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113470</xdr:rowOff>
    </xdr:from>
    <xdr:ext cx="736600" cy="259045"/>
    <xdr:sp macro="" textlink="">
      <xdr:nvSpPr>
        <xdr:cNvPr id="275" name="テキスト ボックス 274"/>
        <xdr:cNvSpPr txBox="1"/>
      </xdr:nvSpPr>
      <xdr:spPr>
        <a:xfrm>
          <a:off x="15798800" y="1348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82127</xdr:rowOff>
    </xdr:from>
    <xdr:to>
      <xdr:col>73</xdr:col>
      <xdr:colOff>44450</xdr:colOff>
      <xdr:row>81</xdr:row>
      <xdr:rowOff>12277</xdr:rowOff>
    </xdr:to>
    <xdr:sp macro="" textlink="">
      <xdr:nvSpPr>
        <xdr:cNvPr id="276" name="楕円 275"/>
        <xdr:cNvSpPr/>
      </xdr:nvSpPr>
      <xdr:spPr>
        <a:xfrm>
          <a:off x="15240000" y="137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22454</xdr:rowOff>
    </xdr:from>
    <xdr:ext cx="762000" cy="259045"/>
    <xdr:sp macro="" textlink="">
      <xdr:nvSpPr>
        <xdr:cNvPr id="277" name="テキスト ボックス 276"/>
        <xdr:cNvSpPr txBox="1"/>
      </xdr:nvSpPr>
      <xdr:spPr>
        <a:xfrm>
          <a:off x="14909800" y="13567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130387</xdr:rowOff>
    </xdr:from>
    <xdr:to>
      <xdr:col>68</xdr:col>
      <xdr:colOff>203200</xdr:colOff>
      <xdr:row>81</xdr:row>
      <xdr:rowOff>60537</xdr:rowOff>
    </xdr:to>
    <xdr:sp macro="" textlink="">
      <xdr:nvSpPr>
        <xdr:cNvPr id="278" name="楕円 277"/>
        <xdr:cNvSpPr/>
      </xdr:nvSpPr>
      <xdr:spPr>
        <a:xfrm>
          <a:off x="14351000" y="138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70714</xdr:rowOff>
    </xdr:from>
    <xdr:ext cx="762000" cy="259045"/>
    <xdr:sp macro="" textlink="">
      <xdr:nvSpPr>
        <xdr:cNvPr id="279" name="テキスト ボックス 278"/>
        <xdr:cNvSpPr txBox="1"/>
      </xdr:nvSpPr>
      <xdr:spPr>
        <a:xfrm>
          <a:off x="14020800" y="1361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157057</xdr:rowOff>
    </xdr:from>
    <xdr:to>
      <xdr:col>64</xdr:col>
      <xdr:colOff>152400</xdr:colOff>
      <xdr:row>80</xdr:row>
      <xdr:rowOff>87207</xdr:rowOff>
    </xdr:to>
    <xdr:sp macro="" textlink="">
      <xdr:nvSpPr>
        <xdr:cNvPr id="280" name="楕円 279"/>
        <xdr:cNvSpPr/>
      </xdr:nvSpPr>
      <xdr:spPr>
        <a:xfrm>
          <a:off x="13462000" y="137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97384</xdr:rowOff>
    </xdr:from>
    <xdr:ext cx="762000" cy="259045"/>
    <xdr:sp macro="" textlink="">
      <xdr:nvSpPr>
        <xdr:cNvPr id="281" name="テキスト ボックス 280"/>
        <xdr:cNvSpPr txBox="1"/>
      </xdr:nvSpPr>
      <xdr:spPr>
        <a:xfrm>
          <a:off x="13131800" y="1347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適正な定員管理を実施し、類似団体の平均を下回る人員で自治体業務を遂行している。平成２８年度の市制移行後の行政需要へ対応するため適正な範囲で採用数を増やしているが、職員一人当たりの負担割合が高い状態は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今後も退職者数に合わせた職員採用が必要となるが、事務事業の見直しによる効率化、職員研修の積極的な実施による職員の資質向上等により、行政サービスを維持しながら適正な定員管理に努める。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1" name="直線コネクタ 310"/>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2"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3" name="直線コネクタ 312"/>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4"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5" name="直線コネクタ 314"/>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87736</xdr:rowOff>
    </xdr:from>
    <xdr:to>
      <xdr:col>81</xdr:col>
      <xdr:colOff>44450</xdr:colOff>
      <xdr:row>60</xdr:row>
      <xdr:rowOff>93769</xdr:rowOff>
    </xdr:to>
    <xdr:cxnSp macro="">
      <xdr:nvCxnSpPr>
        <xdr:cNvPr id="316" name="直線コネクタ 315"/>
        <xdr:cNvCxnSpPr/>
      </xdr:nvCxnSpPr>
      <xdr:spPr>
        <a:xfrm>
          <a:off x="16179800" y="10374736"/>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17"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18" name="フローチャート: 判断 317"/>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81704</xdr:rowOff>
    </xdr:from>
    <xdr:to>
      <xdr:col>77</xdr:col>
      <xdr:colOff>44450</xdr:colOff>
      <xdr:row>60</xdr:row>
      <xdr:rowOff>87736</xdr:rowOff>
    </xdr:to>
    <xdr:cxnSp macro="">
      <xdr:nvCxnSpPr>
        <xdr:cNvPr id="319" name="直線コネクタ 318"/>
        <xdr:cNvCxnSpPr/>
      </xdr:nvCxnSpPr>
      <xdr:spPr>
        <a:xfrm>
          <a:off x="15290800" y="10368704"/>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0" name="フローチャート: 判断 319"/>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1" name="テキスト ボックス 320"/>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17356</xdr:rowOff>
    </xdr:from>
    <xdr:to>
      <xdr:col>72</xdr:col>
      <xdr:colOff>203200</xdr:colOff>
      <xdr:row>60</xdr:row>
      <xdr:rowOff>81704</xdr:rowOff>
    </xdr:to>
    <xdr:cxnSp macro="">
      <xdr:nvCxnSpPr>
        <xdr:cNvPr id="322" name="直線コネクタ 321"/>
        <xdr:cNvCxnSpPr/>
      </xdr:nvCxnSpPr>
      <xdr:spPr>
        <a:xfrm>
          <a:off x="14401800" y="103043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3" name="フローチャート: 判断 322"/>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4" name="テキスト ボックス 323"/>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122449</xdr:rowOff>
    </xdr:from>
    <xdr:to>
      <xdr:col>68</xdr:col>
      <xdr:colOff>152400</xdr:colOff>
      <xdr:row>60</xdr:row>
      <xdr:rowOff>17356</xdr:rowOff>
    </xdr:to>
    <xdr:cxnSp macro="">
      <xdr:nvCxnSpPr>
        <xdr:cNvPr id="325" name="直線コネクタ 324"/>
        <xdr:cNvCxnSpPr/>
      </xdr:nvCxnSpPr>
      <xdr:spPr>
        <a:xfrm>
          <a:off x="13512800" y="10237999"/>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109326</xdr:rowOff>
    </xdr:from>
    <xdr:to>
      <xdr:col>68</xdr:col>
      <xdr:colOff>203200</xdr:colOff>
      <xdr:row>61</xdr:row>
      <xdr:rowOff>39476</xdr:rowOff>
    </xdr:to>
    <xdr:sp macro="" textlink="">
      <xdr:nvSpPr>
        <xdr:cNvPr id="326" name="フローチャート: 判断 325"/>
        <xdr:cNvSpPr/>
      </xdr:nvSpPr>
      <xdr:spPr>
        <a:xfrm>
          <a:off x="14351000" y="10396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24253</xdr:rowOff>
    </xdr:from>
    <xdr:ext cx="762000" cy="259045"/>
    <xdr:sp macro="" textlink="">
      <xdr:nvSpPr>
        <xdr:cNvPr id="327" name="テキスト ボックス 326"/>
        <xdr:cNvSpPr txBox="1"/>
      </xdr:nvSpPr>
      <xdr:spPr>
        <a:xfrm>
          <a:off x="14020800" y="1048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30374</xdr:rowOff>
    </xdr:from>
    <xdr:to>
      <xdr:col>64</xdr:col>
      <xdr:colOff>152400</xdr:colOff>
      <xdr:row>61</xdr:row>
      <xdr:rowOff>131974</xdr:rowOff>
    </xdr:to>
    <xdr:sp macro="" textlink="">
      <xdr:nvSpPr>
        <xdr:cNvPr id="328" name="フローチャート: 判断 327"/>
        <xdr:cNvSpPr/>
      </xdr:nvSpPr>
      <xdr:spPr>
        <a:xfrm>
          <a:off x="13462000" y="1048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116751</xdr:rowOff>
    </xdr:from>
    <xdr:ext cx="762000" cy="259045"/>
    <xdr:sp macro="" textlink="">
      <xdr:nvSpPr>
        <xdr:cNvPr id="329" name="テキスト ボックス 328"/>
        <xdr:cNvSpPr txBox="1"/>
      </xdr:nvSpPr>
      <xdr:spPr>
        <a:xfrm>
          <a:off x="13131800" y="1057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42969</xdr:rowOff>
    </xdr:from>
    <xdr:to>
      <xdr:col>81</xdr:col>
      <xdr:colOff>95250</xdr:colOff>
      <xdr:row>60</xdr:row>
      <xdr:rowOff>144569</xdr:rowOff>
    </xdr:to>
    <xdr:sp macro="" textlink="">
      <xdr:nvSpPr>
        <xdr:cNvPr id="335" name="楕円 334"/>
        <xdr:cNvSpPr/>
      </xdr:nvSpPr>
      <xdr:spPr>
        <a:xfrm>
          <a:off x="169672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59496</xdr:rowOff>
    </xdr:from>
    <xdr:ext cx="762000" cy="259045"/>
    <xdr:sp macro="" textlink="">
      <xdr:nvSpPr>
        <xdr:cNvPr id="336" name="定員管理の状況該当値テキスト"/>
        <xdr:cNvSpPr txBox="1"/>
      </xdr:nvSpPr>
      <xdr:spPr>
        <a:xfrm>
          <a:off x="17106900" y="101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36936</xdr:rowOff>
    </xdr:from>
    <xdr:to>
      <xdr:col>77</xdr:col>
      <xdr:colOff>95250</xdr:colOff>
      <xdr:row>60</xdr:row>
      <xdr:rowOff>138536</xdr:rowOff>
    </xdr:to>
    <xdr:sp macro="" textlink="">
      <xdr:nvSpPr>
        <xdr:cNvPr id="337" name="楕円 336"/>
        <xdr:cNvSpPr/>
      </xdr:nvSpPr>
      <xdr:spPr>
        <a:xfrm>
          <a:off x="16129000" y="1032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148713</xdr:rowOff>
    </xdr:from>
    <xdr:ext cx="736600" cy="259045"/>
    <xdr:sp macro="" textlink="">
      <xdr:nvSpPr>
        <xdr:cNvPr id="338" name="テキスト ボックス 337"/>
        <xdr:cNvSpPr txBox="1"/>
      </xdr:nvSpPr>
      <xdr:spPr>
        <a:xfrm>
          <a:off x="15798800" y="10092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30904</xdr:rowOff>
    </xdr:from>
    <xdr:to>
      <xdr:col>73</xdr:col>
      <xdr:colOff>44450</xdr:colOff>
      <xdr:row>60</xdr:row>
      <xdr:rowOff>132504</xdr:rowOff>
    </xdr:to>
    <xdr:sp macro="" textlink="">
      <xdr:nvSpPr>
        <xdr:cNvPr id="339" name="楕円 338"/>
        <xdr:cNvSpPr/>
      </xdr:nvSpPr>
      <xdr:spPr>
        <a:xfrm>
          <a:off x="15240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142681</xdr:rowOff>
    </xdr:from>
    <xdr:ext cx="762000" cy="259045"/>
    <xdr:sp macro="" textlink="">
      <xdr:nvSpPr>
        <xdr:cNvPr id="340" name="テキスト ボックス 339"/>
        <xdr:cNvSpPr txBox="1"/>
      </xdr:nvSpPr>
      <xdr:spPr>
        <a:xfrm>
          <a:off x="14909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138006</xdr:rowOff>
    </xdr:from>
    <xdr:to>
      <xdr:col>68</xdr:col>
      <xdr:colOff>203200</xdr:colOff>
      <xdr:row>60</xdr:row>
      <xdr:rowOff>68156</xdr:rowOff>
    </xdr:to>
    <xdr:sp macro="" textlink="">
      <xdr:nvSpPr>
        <xdr:cNvPr id="341" name="楕円 340"/>
        <xdr:cNvSpPr/>
      </xdr:nvSpPr>
      <xdr:spPr>
        <a:xfrm>
          <a:off x="14351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42" name="テキスト ボックス 341"/>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71649</xdr:rowOff>
    </xdr:from>
    <xdr:to>
      <xdr:col>64</xdr:col>
      <xdr:colOff>152400</xdr:colOff>
      <xdr:row>60</xdr:row>
      <xdr:rowOff>1799</xdr:rowOff>
    </xdr:to>
    <xdr:sp macro="" textlink="">
      <xdr:nvSpPr>
        <xdr:cNvPr id="343" name="楕円 342"/>
        <xdr:cNvSpPr/>
      </xdr:nvSpPr>
      <xdr:spPr>
        <a:xfrm>
          <a:off x="13462000" y="101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11976</xdr:rowOff>
    </xdr:from>
    <xdr:ext cx="762000" cy="259045"/>
    <xdr:sp macro="" textlink="">
      <xdr:nvSpPr>
        <xdr:cNvPr id="344" name="テキスト ボックス 343"/>
        <xdr:cNvSpPr txBox="1"/>
      </xdr:nvSpPr>
      <xdr:spPr>
        <a:xfrm>
          <a:off x="13131800" y="995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実質公債費比率は、第三セクターへの負担がないこと、一時借入金を発生させていないこと、また、平成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年度まで臨時財政対策債を発行しない財政運営を行っていたため、類似団体と比べて低い水準となっている。</a:t>
          </a:r>
        </a:p>
        <a:p>
          <a:r>
            <a:rPr kumimoji="1" lang="ja-JP" altLang="en-US" sz="1300">
              <a:latin typeface="ＭＳ Ｐゴシック" panose="020B0600070205080204" pitchFamily="50" charset="-128"/>
              <a:ea typeface="ＭＳ Ｐゴシック" panose="020B0600070205080204" pitchFamily="50" charset="-128"/>
            </a:rPr>
            <a:t>　単年度の実質公債費比率を見ると、今年度は前年度と比べて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％となっているが、主な要因としては、既発債の償還開始等に伴い元利償還金の額が増加したことや、地方税等の増収による標準財政規模の増加が挙げられる。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0" name="直線コネクタ 369"/>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1"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2" name="直線コネクタ 371"/>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3"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4" name="直線コネクタ 373"/>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127254</xdr:rowOff>
    </xdr:from>
    <xdr:to>
      <xdr:col>81</xdr:col>
      <xdr:colOff>44450</xdr:colOff>
      <xdr:row>38</xdr:row>
      <xdr:rowOff>132080</xdr:rowOff>
    </xdr:to>
    <xdr:cxnSp macro="">
      <xdr:nvCxnSpPr>
        <xdr:cNvPr id="375" name="直線コネクタ 374"/>
        <xdr:cNvCxnSpPr/>
      </xdr:nvCxnSpPr>
      <xdr:spPr>
        <a:xfrm>
          <a:off x="16179800" y="664235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76"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77" name="フローチャート: 判断 376"/>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117602</xdr:rowOff>
    </xdr:from>
    <xdr:to>
      <xdr:col>77</xdr:col>
      <xdr:colOff>44450</xdr:colOff>
      <xdr:row>38</xdr:row>
      <xdr:rowOff>127254</xdr:rowOff>
    </xdr:to>
    <xdr:cxnSp macro="">
      <xdr:nvCxnSpPr>
        <xdr:cNvPr id="378" name="直線コネクタ 377"/>
        <xdr:cNvCxnSpPr/>
      </xdr:nvCxnSpPr>
      <xdr:spPr>
        <a:xfrm>
          <a:off x="15290800" y="66327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79" name="フローチャート: 判断 378"/>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0" name="テキスト ボックス 379"/>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38</xdr:row>
      <xdr:rowOff>117602</xdr:rowOff>
    </xdr:to>
    <xdr:cxnSp macro="">
      <xdr:nvCxnSpPr>
        <xdr:cNvPr id="381" name="直線コネクタ 380"/>
        <xdr:cNvCxnSpPr/>
      </xdr:nvCxnSpPr>
      <xdr:spPr>
        <a:xfrm>
          <a:off x="14401800" y="662305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2" name="フローチャート: 判断 381"/>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3" name="テキスト ボックス 382"/>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112776</xdr:rowOff>
    </xdr:to>
    <xdr:cxnSp macro="">
      <xdr:nvCxnSpPr>
        <xdr:cNvPr id="384" name="直線コネクタ 383"/>
        <xdr:cNvCxnSpPr/>
      </xdr:nvCxnSpPr>
      <xdr:spPr>
        <a:xfrm flipV="1">
          <a:off x="13512800" y="662305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163068</xdr:rowOff>
    </xdr:from>
    <xdr:to>
      <xdr:col>68</xdr:col>
      <xdr:colOff>203200</xdr:colOff>
      <xdr:row>41</xdr:row>
      <xdr:rowOff>93218</xdr:rowOff>
    </xdr:to>
    <xdr:sp macro="" textlink="">
      <xdr:nvSpPr>
        <xdr:cNvPr id="385" name="フローチャート: 判断 384"/>
        <xdr:cNvSpPr/>
      </xdr:nvSpPr>
      <xdr:spPr>
        <a:xfrm>
          <a:off x="14351000" y="70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77995</xdr:rowOff>
    </xdr:from>
    <xdr:ext cx="762000" cy="259045"/>
    <xdr:sp macro="" textlink="">
      <xdr:nvSpPr>
        <xdr:cNvPr id="386" name="テキスト ボックス 385"/>
        <xdr:cNvSpPr txBox="1"/>
      </xdr:nvSpPr>
      <xdr:spPr>
        <a:xfrm>
          <a:off x="14020800" y="710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87" name="フローチャート: 判断 386"/>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121429</xdr:rowOff>
    </xdr:from>
    <xdr:ext cx="762000" cy="259045"/>
    <xdr:sp macro="" textlink="">
      <xdr:nvSpPr>
        <xdr:cNvPr id="388" name="テキスト ボックス 387"/>
        <xdr:cNvSpPr txBox="1"/>
      </xdr:nvSpPr>
      <xdr:spPr>
        <a:xfrm>
          <a:off x="13131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81280</xdr:rowOff>
    </xdr:from>
    <xdr:to>
      <xdr:col>81</xdr:col>
      <xdr:colOff>95250</xdr:colOff>
      <xdr:row>39</xdr:row>
      <xdr:rowOff>11430</xdr:rowOff>
    </xdr:to>
    <xdr:sp macro="" textlink="">
      <xdr:nvSpPr>
        <xdr:cNvPr id="394" name="楕円 393"/>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2557</xdr:rowOff>
    </xdr:from>
    <xdr:ext cx="762000" cy="259045"/>
    <xdr:sp macro="" textlink="">
      <xdr:nvSpPr>
        <xdr:cNvPr id="395" name="公債費負担の状況該当値テキスト"/>
        <xdr:cNvSpPr txBox="1"/>
      </xdr:nvSpPr>
      <xdr:spPr>
        <a:xfrm>
          <a:off x="17106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76454</xdr:rowOff>
    </xdr:from>
    <xdr:to>
      <xdr:col>77</xdr:col>
      <xdr:colOff>95250</xdr:colOff>
      <xdr:row>39</xdr:row>
      <xdr:rowOff>6604</xdr:rowOff>
    </xdr:to>
    <xdr:sp macro="" textlink="">
      <xdr:nvSpPr>
        <xdr:cNvPr id="396" name="楕円 395"/>
        <xdr:cNvSpPr/>
      </xdr:nvSpPr>
      <xdr:spPr>
        <a:xfrm>
          <a:off x="16129000" y="65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16781</xdr:rowOff>
    </xdr:from>
    <xdr:ext cx="736600" cy="259045"/>
    <xdr:sp macro="" textlink="">
      <xdr:nvSpPr>
        <xdr:cNvPr id="397" name="テキスト ボックス 396"/>
        <xdr:cNvSpPr txBox="1"/>
      </xdr:nvSpPr>
      <xdr:spPr>
        <a:xfrm>
          <a:off x="15798800" y="636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66802</xdr:rowOff>
    </xdr:from>
    <xdr:to>
      <xdr:col>73</xdr:col>
      <xdr:colOff>44450</xdr:colOff>
      <xdr:row>38</xdr:row>
      <xdr:rowOff>168402</xdr:rowOff>
    </xdr:to>
    <xdr:sp macro="" textlink="">
      <xdr:nvSpPr>
        <xdr:cNvPr id="398" name="楕円 397"/>
        <xdr:cNvSpPr/>
      </xdr:nvSpPr>
      <xdr:spPr>
        <a:xfrm>
          <a:off x="152400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7129</xdr:rowOff>
    </xdr:from>
    <xdr:ext cx="762000" cy="259045"/>
    <xdr:sp macro="" textlink="">
      <xdr:nvSpPr>
        <xdr:cNvPr id="399" name="テキスト ボックス 398"/>
        <xdr:cNvSpPr txBox="1"/>
      </xdr:nvSpPr>
      <xdr:spPr>
        <a:xfrm>
          <a:off x="14909800" y="635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00" name="楕円 399"/>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01" name="テキスト ボックス 400"/>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61976</xdr:rowOff>
    </xdr:from>
    <xdr:to>
      <xdr:col>64</xdr:col>
      <xdr:colOff>152400</xdr:colOff>
      <xdr:row>38</xdr:row>
      <xdr:rowOff>163576</xdr:rowOff>
    </xdr:to>
    <xdr:sp macro="" textlink="">
      <xdr:nvSpPr>
        <xdr:cNvPr id="402" name="楕円 401"/>
        <xdr:cNvSpPr/>
      </xdr:nvSpPr>
      <xdr:spPr>
        <a:xfrm>
          <a:off x="13462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2303</xdr:rowOff>
    </xdr:from>
    <xdr:ext cx="762000" cy="259045"/>
    <xdr:sp macro="" textlink="">
      <xdr:nvSpPr>
        <xdr:cNvPr id="403" name="テキスト ボックス 402"/>
        <xdr:cNvSpPr txBox="1"/>
      </xdr:nvSpPr>
      <xdr:spPr>
        <a:xfrm>
          <a:off x="13131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将来負担比率は、充当可能財源（充当可能基金や基準財政需要額</a:t>
          </a:r>
        </a:p>
        <a:p>
          <a:r>
            <a:rPr kumimoji="1" lang="ja-JP" altLang="en-US" sz="1300">
              <a:latin typeface="ＭＳ Ｐゴシック" panose="020B0600070205080204" pitchFamily="50" charset="-128"/>
              <a:ea typeface="ＭＳ Ｐゴシック" panose="020B0600070205080204" pitchFamily="50" charset="-128"/>
            </a:rPr>
            <a:t>算入見込額等）が将来負担額（地方債現在高等）を上回っていることから、例年同様に算定されなかった。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将来負担額に算入される地方債残高について、今後、総合計画に基づく中長期的なハード面の整備計画により地方債の需要が増えると見込まれるため、地方債の借入には世代間の負担割合を考慮しながら、地方債に依存しない健全な財政運営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0" name="直線コネクタ 429"/>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1"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2" name="直線コネクタ 431"/>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5"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36" name="フローチャート: 判断 435"/>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37" name="フローチャート: 判断 436"/>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38" name="テキスト ボックス 437"/>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39" name="フローチャート: 判断 438"/>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0" name="テキスト ボックス 439"/>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125476</xdr:rowOff>
    </xdr:from>
    <xdr:to>
      <xdr:col>68</xdr:col>
      <xdr:colOff>203200</xdr:colOff>
      <xdr:row>15</xdr:row>
      <xdr:rowOff>55626</xdr:rowOff>
    </xdr:to>
    <xdr:sp macro="" textlink="">
      <xdr:nvSpPr>
        <xdr:cNvPr id="441" name="フローチャート: 判断 440"/>
        <xdr:cNvSpPr/>
      </xdr:nvSpPr>
      <xdr:spPr>
        <a:xfrm>
          <a:off x="14351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65803</xdr:rowOff>
    </xdr:from>
    <xdr:ext cx="762000" cy="259045"/>
    <xdr:sp macro="" textlink="">
      <xdr:nvSpPr>
        <xdr:cNvPr id="442" name="テキスト ボックス 441"/>
        <xdr:cNvSpPr txBox="1"/>
      </xdr:nvSpPr>
      <xdr:spPr>
        <a:xfrm>
          <a:off x="14020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24486</xdr:rowOff>
    </xdr:from>
    <xdr:to>
      <xdr:col>64</xdr:col>
      <xdr:colOff>152400</xdr:colOff>
      <xdr:row>15</xdr:row>
      <xdr:rowOff>126086</xdr:rowOff>
    </xdr:to>
    <xdr:sp macro="" textlink="">
      <xdr:nvSpPr>
        <xdr:cNvPr id="443" name="フローチャート: 判断 442"/>
        <xdr:cNvSpPr/>
      </xdr:nvSpPr>
      <xdr:spPr>
        <a:xfrm>
          <a:off x="13462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136263</xdr:rowOff>
    </xdr:from>
    <xdr:ext cx="762000" cy="259045"/>
    <xdr:sp macro="" textlink="">
      <xdr:nvSpPr>
        <xdr:cNvPr id="444" name="テキスト ボックス 443"/>
        <xdr:cNvSpPr txBox="1"/>
      </xdr:nvSpPr>
      <xdr:spPr>
        <a:xfrm>
          <a:off x="13131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52,569
52,374
49.18
13,640,871
12,447,587
880,363
9,186,043
6,571,259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a:t>
          </a:r>
          <a:r>
            <a:rPr kumimoji="1" lang="en-US" altLang="ja-JP" sz="1300">
              <a:latin typeface="ＭＳ Ｐゴシック" panose="020B0600070205080204" pitchFamily="50" charset="-128"/>
              <a:ea typeface="ＭＳ Ｐゴシック" panose="020B0600070205080204" pitchFamily="50" charset="-128"/>
            </a:rPr>
            <a:t>23.5</a:t>
          </a:r>
          <a:r>
            <a:rPr kumimoji="1" lang="ja-JP" altLang="en-US" sz="1300">
              <a:latin typeface="ＭＳ Ｐゴシック" panose="020B0600070205080204" pitchFamily="50" charset="-128"/>
              <a:ea typeface="ＭＳ Ｐゴシック" panose="020B0600070205080204" pitchFamily="50" charset="-128"/>
            </a:rPr>
            <a:t>％と類似団体平均と比べて低い水準にあり、前年度と比べて▲</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％改善した。主な要因としては、退職手当負担金の減免申請により減少したことが挙げられる。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今後も引き続き適正な定員管理を推進し、人件費の抑制に努める。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127000</xdr:rowOff>
    </xdr:from>
    <xdr:to>
      <xdr:col>24</xdr:col>
      <xdr:colOff>25400</xdr:colOff>
      <xdr:row>37</xdr:row>
      <xdr:rowOff>115570</xdr:rowOff>
    </xdr:to>
    <xdr:cxnSp macro="">
      <xdr:nvCxnSpPr>
        <xdr:cNvPr id="66" name="直線コネクタ 65"/>
        <xdr:cNvCxnSpPr/>
      </xdr:nvCxnSpPr>
      <xdr:spPr>
        <a:xfrm flipV="1">
          <a:off x="3987800" y="62992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37</xdr:row>
      <xdr:rowOff>115570</xdr:rowOff>
    </xdr:to>
    <xdr:cxnSp macro="">
      <xdr:nvCxnSpPr>
        <xdr:cNvPr id="69" name="直線コネクタ 68"/>
        <xdr:cNvCxnSpPr/>
      </xdr:nvCxnSpPr>
      <xdr:spPr>
        <a:xfrm>
          <a:off x="3098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37</xdr:row>
      <xdr:rowOff>69850</xdr:rowOff>
    </xdr:to>
    <xdr:cxnSp macro="">
      <xdr:nvCxnSpPr>
        <xdr:cNvPr id="72" name="直線コネクタ 71"/>
        <xdr:cNvCxnSpPr/>
      </xdr:nvCxnSpPr>
      <xdr:spPr>
        <a:xfrm>
          <a:off x="2209800" y="62077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35560</xdr:rowOff>
    </xdr:to>
    <xdr:cxnSp macro="">
      <xdr:nvCxnSpPr>
        <xdr:cNvPr id="75" name="直線コネクタ 74"/>
        <xdr:cNvCxnSpPr/>
      </xdr:nvCxnSpPr>
      <xdr:spPr>
        <a:xfrm>
          <a:off x="1320800" y="6177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0</xdr:rowOff>
    </xdr:from>
    <xdr:to>
      <xdr:col>11</xdr:col>
      <xdr:colOff>60325</xdr:colOff>
      <xdr:row>36</xdr:row>
      <xdr:rowOff>101600</xdr:rowOff>
    </xdr:to>
    <xdr:sp macro="" textlink="">
      <xdr:nvSpPr>
        <xdr:cNvPr id="76" name="フローチャート: 判断 75"/>
        <xdr:cNvSpPr/>
      </xdr:nvSpPr>
      <xdr:spPr>
        <a:xfrm>
          <a:off x="2159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86377</xdr:rowOff>
    </xdr:from>
    <xdr:ext cx="762000" cy="259045"/>
    <xdr:sp macro="" textlink="">
      <xdr:nvSpPr>
        <xdr:cNvPr id="77" name="テキスト ボックス 76"/>
        <xdr:cNvSpPr txBox="1"/>
      </xdr:nvSpPr>
      <xdr:spPr>
        <a:xfrm>
          <a:off x="1828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92727</xdr:rowOff>
    </xdr:from>
    <xdr:ext cx="762000" cy="259045"/>
    <xdr:sp macro="" textlink="">
      <xdr:nvSpPr>
        <xdr:cNvPr id="86" name="人件費該当値テキスト"/>
        <xdr:cNvSpPr txBox="1"/>
      </xdr:nvSpPr>
      <xdr:spPr>
        <a:xfrm>
          <a:off x="4914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19050</xdr:rowOff>
    </xdr:from>
    <xdr:to>
      <xdr:col>15</xdr:col>
      <xdr:colOff>149225</xdr:colOff>
      <xdr:row>37</xdr:row>
      <xdr:rowOff>120650</xdr:rowOff>
    </xdr:to>
    <xdr:sp macro="" textlink="">
      <xdr:nvSpPr>
        <xdr:cNvPr id="89" name="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91" name="楕円 90"/>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2" name="テキスト ボックス 91"/>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物件費に係る経常収支比率は、類似団体平均を上回る</a:t>
          </a:r>
          <a:r>
            <a:rPr kumimoji="1" lang="en-US" altLang="ja-JP" sz="1300">
              <a:latin typeface="ＭＳ Ｐゴシック" panose="020B0600070205080204" pitchFamily="50" charset="-128"/>
              <a:ea typeface="ＭＳ Ｐゴシック" panose="020B0600070205080204" pitchFamily="50" charset="-128"/>
            </a:rPr>
            <a:t>20.0</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％改善した。改善の主な要因としては、維持管理事業についての維持補修費への計上の見直しを行ったことによるものである。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今後も引き続き、行政改革に基づく事業経費の精査を図り、物件費のコスト削減に努める。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20</xdr:row>
      <xdr:rowOff>149860</xdr:rowOff>
    </xdr:to>
    <xdr:cxnSp macro="">
      <xdr:nvCxnSpPr>
        <xdr:cNvPr id="125" name="直線コネクタ 124"/>
        <xdr:cNvCxnSpPr/>
      </xdr:nvCxnSpPr>
      <xdr:spPr>
        <a:xfrm flipV="1">
          <a:off x="15671800" y="321310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149860</xdr:rowOff>
    </xdr:from>
    <xdr:to>
      <xdr:col>78</xdr:col>
      <xdr:colOff>69850</xdr:colOff>
      <xdr:row>21</xdr:row>
      <xdr:rowOff>143002</xdr:rowOff>
    </xdr:to>
    <xdr:cxnSp macro="">
      <xdr:nvCxnSpPr>
        <xdr:cNvPr id="128" name="直線コネクタ 127"/>
        <xdr:cNvCxnSpPr/>
      </xdr:nvCxnSpPr>
      <xdr:spPr>
        <a:xfrm flipV="1">
          <a:off x="14782800" y="35788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49276</xdr:rowOff>
    </xdr:from>
    <xdr:to>
      <xdr:col>73</xdr:col>
      <xdr:colOff>180975</xdr:colOff>
      <xdr:row>21</xdr:row>
      <xdr:rowOff>143002</xdr:rowOff>
    </xdr:to>
    <xdr:cxnSp macro="">
      <xdr:nvCxnSpPr>
        <xdr:cNvPr id="131" name="直線コネクタ 130"/>
        <xdr:cNvCxnSpPr/>
      </xdr:nvCxnSpPr>
      <xdr:spPr>
        <a:xfrm>
          <a:off x="13893800" y="347827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49276</xdr:rowOff>
    </xdr:from>
    <xdr:to>
      <xdr:col>69</xdr:col>
      <xdr:colOff>92075</xdr:colOff>
      <xdr:row>20</xdr:row>
      <xdr:rowOff>49276</xdr:rowOff>
    </xdr:to>
    <xdr:cxnSp macro="">
      <xdr:nvCxnSpPr>
        <xdr:cNvPr id="134" name="直線コネクタ 133"/>
        <xdr:cNvCxnSpPr/>
      </xdr:nvCxnSpPr>
      <xdr:spPr>
        <a:xfrm>
          <a:off x="13004800" y="3478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7" name="フローチャート: 判断 136"/>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38" name="テキスト ボックス 137"/>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4" name="楕円 143"/>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5"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99060</xdr:rowOff>
    </xdr:from>
    <xdr:to>
      <xdr:col>78</xdr:col>
      <xdr:colOff>120650</xdr:colOff>
      <xdr:row>21</xdr:row>
      <xdr:rowOff>29210</xdr:rowOff>
    </xdr:to>
    <xdr:sp macro="" textlink="">
      <xdr:nvSpPr>
        <xdr:cNvPr id="146" name="楕円 145"/>
        <xdr:cNvSpPr/>
      </xdr:nvSpPr>
      <xdr:spPr>
        <a:xfrm>
          <a:off x="15621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13987</xdr:rowOff>
    </xdr:from>
    <xdr:ext cx="736600" cy="259045"/>
    <xdr:sp macro="" textlink="">
      <xdr:nvSpPr>
        <xdr:cNvPr id="147" name="テキスト ボックス 146"/>
        <xdr:cNvSpPr txBox="1"/>
      </xdr:nvSpPr>
      <xdr:spPr>
        <a:xfrm>
          <a:off x="15290800" y="361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92202</xdr:rowOff>
    </xdr:from>
    <xdr:to>
      <xdr:col>74</xdr:col>
      <xdr:colOff>31750</xdr:colOff>
      <xdr:row>22</xdr:row>
      <xdr:rowOff>22352</xdr:rowOff>
    </xdr:to>
    <xdr:sp macro="" textlink="">
      <xdr:nvSpPr>
        <xdr:cNvPr id="148" name="楕円 147"/>
        <xdr:cNvSpPr/>
      </xdr:nvSpPr>
      <xdr:spPr>
        <a:xfrm>
          <a:off x="14732000" y="369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22</xdr:row>
      <xdr:rowOff>7129</xdr:rowOff>
    </xdr:from>
    <xdr:ext cx="762000" cy="259045"/>
    <xdr:sp macro="" textlink="">
      <xdr:nvSpPr>
        <xdr:cNvPr id="149" name="テキスト ボックス 148"/>
        <xdr:cNvSpPr txBox="1"/>
      </xdr:nvSpPr>
      <xdr:spPr>
        <a:xfrm>
          <a:off x="14401800" y="377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169926</xdr:rowOff>
    </xdr:from>
    <xdr:to>
      <xdr:col>69</xdr:col>
      <xdr:colOff>142875</xdr:colOff>
      <xdr:row>20</xdr:row>
      <xdr:rowOff>100076</xdr:rowOff>
    </xdr:to>
    <xdr:sp macro="" textlink="">
      <xdr:nvSpPr>
        <xdr:cNvPr id="150" name="楕円 149"/>
        <xdr:cNvSpPr/>
      </xdr:nvSpPr>
      <xdr:spPr>
        <a:xfrm>
          <a:off x="138430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84853</xdr:rowOff>
    </xdr:from>
    <xdr:ext cx="762000" cy="259045"/>
    <xdr:sp macro="" textlink="">
      <xdr:nvSpPr>
        <xdr:cNvPr id="151" name="テキスト ボックス 150"/>
        <xdr:cNvSpPr txBox="1"/>
      </xdr:nvSpPr>
      <xdr:spPr>
        <a:xfrm>
          <a:off x="13512800" y="35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169926</xdr:rowOff>
    </xdr:from>
    <xdr:to>
      <xdr:col>65</xdr:col>
      <xdr:colOff>53975</xdr:colOff>
      <xdr:row>20</xdr:row>
      <xdr:rowOff>100076</xdr:rowOff>
    </xdr:to>
    <xdr:sp macro="" textlink="">
      <xdr:nvSpPr>
        <xdr:cNvPr id="152" name="楕円 151"/>
        <xdr:cNvSpPr/>
      </xdr:nvSpPr>
      <xdr:spPr>
        <a:xfrm>
          <a:off x="129540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84853</xdr:rowOff>
    </xdr:from>
    <xdr:ext cx="762000" cy="259045"/>
    <xdr:sp macro="" textlink="">
      <xdr:nvSpPr>
        <xdr:cNvPr id="153" name="テキスト ボックス 152"/>
        <xdr:cNvSpPr txBox="1"/>
      </xdr:nvSpPr>
      <xdr:spPr>
        <a:xfrm>
          <a:off x="12623800" y="351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扶助費に係る経常収支比率は、類似団体平均を下回る</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％となっており、前年度から▲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％改善した。要因としては、平成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年度実施の臨時福祉給付金支給がなくなったことにより減少したことが挙げられる。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しかしながら今後は社会保障関連経費の増加が見込まれるため、生活保護受給者の自立支援や医療費の適正化等、関連事業の精査を行い、適正な水準の維持に努める。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56243</xdr:rowOff>
    </xdr:from>
    <xdr:to>
      <xdr:col>24</xdr:col>
      <xdr:colOff>25400</xdr:colOff>
      <xdr:row>56</xdr:row>
      <xdr:rowOff>67128</xdr:rowOff>
    </xdr:to>
    <xdr:cxnSp macro="">
      <xdr:nvCxnSpPr>
        <xdr:cNvPr id="188" name="直線コネクタ 187"/>
        <xdr:cNvCxnSpPr/>
      </xdr:nvCxnSpPr>
      <xdr:spPr>
        <a:xfrm flipV="1">
          <a:off x="3987800" y="9657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162378</xdr:rowOff>
    </xdr:from>
    <xdr:to>
      <xdr:col>19</xdr:col>
      <xdr:colOff>187325</xdr:colOff>
      <xdr:row>56</xdr:row>
      <xdr:rowOff>67128</xdr:rowOff>
    </xdr:to>
    <xdr:cxnSp macro="">
      <xdr:nvCxnSpPr>
        <xdr:cNvPr id="191" name="直線コネクタ 190"/>
        <xdr:cNvCxnSpPr/>
      </xdr:nvCxnSpPr>
      <xdr:spPr>
        <a:xfrm>
          <a:off x="3098800" y="95921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39915</xdr:rowOff>
    </xdr:from>
    <xdr:to>
      <xdr:col>15</xdr:col>
      <xdr:colOff>98425</xdr:colOff>
      <xdr:row>55</xdr:row>
      <xdr:rowOff>162378</xdr:rowOff>
    </xdr:to>
    <xdr:cxnSp macro="">
      <xdr:nvCxnSpPr>
        <xdr:cNvPr id="194" name="直線コネクタ 193"/>
        <xdr:cNvCxnSpPr/>
      </xdr:nvCxnSpPr>
      <xdr:spPr>
        <a:xfrm>
          <a:off x="2209800" y="92982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54</xdr:row>
      <xdr:rowOff>39915</xdr:rowOff>
    </xdr:to>
    <xdr:cxnSp macro="">
      <xdr:nvCxnSpPr>
        <xdr:cNvPr id="197" name="直線コネクタ 196"/>
        <xdr:cNvCxnSpPr/>
      </xdr:nvCxnSpPr>
      <xdr:spPr>
        <a:xfrm>
          <a:off x="1320800" y="92329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127907</xdr:rowOff>
    </xdr:from>
    <xdr:to>
      <xdr:col>11</xdr:col>
      <xdr:colOff>60325</xdr:colOff>
      <xdr:row>54</xdr:row>
      <xdr:rowOff>58057</xdr:rowOff>
    </xdr:to>
    <xdr:sp macro="" textlink="">
      <xdr:nvSpPr>
        <xdr:cNvPr id="198" name="フローチャート: 判断 197"/>
        <xdr:cNvSpPr/>
      </xdr:nvSpPr>
      <xdr:spPr>
        <a:xfrm>
          <a:off x="2159000" y="921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68234</xdr:rowOff>
    </xdr:from>
    <xdr:ext cx="762000" cy="259045"/>
    <xdr:sp macro="" textlink="">
      <xdr:nvSpPr>
        <xdr:cNvPr id="199" name="テキスト ボックス 198"/>
        <xdr:cNvSpPr txBox="1"/>
      </xdr:nvSpPr>
      <xdr:spPr>
        <a:xfrm>
          <a:off x="1828800" y="898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29935</xdr:rowOff>
    </xdr:from>
    <xdr:to>
      <xdr:col>6</xdr:col>
      <xdr:colOff>171450</xdr:colOff>
      <xdr:row>53</xdr:row>
      <xdr:rowOff>131535</xdr:rowOff>
    </xdr:to>
    <xdr:sp macro="" textlink="">
      <xdr:nvSpPr>
        <xdr:cNvPr id="200" name="フローチャート: 判断 199"/>
        <xdr:cNvSpPr/>
      </xdr:nvSpPr>
      <xdr:spPr>
        <a:xfrm>
          <a:off x="1270000" y="911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141712</xdr:rowOff>
    </xdr:from>
    <xdr:ext cx="762000" cy="259045"/>
    <xdr:sp macro="" textlink="">
      <xdr:nvSpPr>
        <xdr:cNvPr id="201" name="テキスト ボックス 200"/>
        <xdr:cNvSpPr txBox="1"/>
      </xdr:nvSpPr>
      <xdr:spPr>
        <a:xfrm>
          <a:off x="939800" y="888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5443</xdr:rowOff>
    </xdr:from>
    <xdr:to>
      <xdr:col>24</xdr:col>
      <xdr:colOff>76200</xdr:colOff>
      <xdr:row>56</xdr:row>
      <xdr:rowOff>107043</xdr:rowOff>
    </xdr:to>
    <xdr:sp macro="" textlink="">
      <xdr:nvSpPr>
        <xdr:cNvPr id="207" name="楕円 206"/>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21970</xdr:rowOff>
    </xdr:from>
    <xdr:ext cx="762000" cy="259045"/>
    <xdr:sp macro="" textlink="">
      <xdr:nvSpPr>
        <xdr:cNvPr id="208" name="扶助費該当値テキスト"/>
        <xdr:cNvSpPr txBox="1"/>
      </xdr:nvSpPr>
      <xdr:spPr>
        <a:xfrm>
          <a:off x="4914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16328</xdr:rowOff>
    </xdr:from>
    <xdr:to>
      <xdr:col>20</xdr:col>
      <xdr:colOff>38100</xdr:colOff>
      <xdr:row>56</xdr:row>
      <xdr:rowOff>117928</xdr:rowOff>
    </xdr:to>
    <xdr:sp macro="" textlink="">
      <xdr:nvSpPr>
        <xdr:cNvPr id="209" name="楕円 208"/>
        <xdr:cNvSpPr/>
      </xdr:nvSpPr>
      <xdr:spPr>
        <a:xfrm>
          <a:off x="3937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128105</xdr:rowOff>
    </xdr:from>
    <xdr:ext cx="736600" cy="259045"/>
    <xdr:sp macro="" textlink="">
      <xdr:nvSpPr>
        <xdr:cNvPr id="210" name="テキスト ボックス 209"/>
        <xdr:cNvSpPr txBox="1"/>
      </xdr:nvSpPr>
      <xdr:spPr>
        <a:xfrm>
          <a:off x="3606800" y="9386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111578</xdr:rowOff>
    </xdr:from>
    <xdr:to>
      <xdr:col>15</xdr:col>
      <xdr:colOff>149225</xdr:colOff>
      <xdr:row>56</xdr:row>
      <xdr:rowOff>41728</xdr:rowOff>
    </xdr:to>
    <xdr:sp macro="" textlink="">
      <xdr:nvSpPr>
        <xdr:cNvPr id="211" name="楕円 210"/>
        <xdr:cNvSpPr/>
      </xdr:nvSpPr>
      <xdr:spPr>
        <a:xfrm>
          <a:off x="3048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212" name="テキスト ボックス 211"/>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160565</xdr:rowOff>
    </xdr:from>
    <xdr:to>
      <xdr:col>11</xdr:col>
      <xdr:colOff>60325</xdr:colOff>
      <xdr:row>54</xdr:row>
      <xdr:rowOff>90715</xdr:rowOff>
    </xdr:to>
    <xdr:sp macro="" textlink="">
      <xdr:nvSpPr>
        <xdr:cNvPr id="213" name="楕円 212"/>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75492</xdr:rowOff>
    </xdr:from>
    <xdr:ext cx="762000" cy="259045"/>
    <xdr:sp macro="" textlink="">
      <xdr:nvSpPr>
        <xdr:cNvPr id="214" name="テキスト ボックス 213"/>
        <xdr:cNvSpPr txBox="1"/>
      </xdr:nvSpPr>
      <xdr:spPr>
        <a:xfrm>
          <a:off x="1828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5" name="楕円 214"/>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10177</xdr:rowOff>
    </xdr:from>
    <xdr:ext cx="762000" cy="259045"/>
    <xdr:sp macro="" textlink="">
      <xdr:nvSpPr>
        <xdr:cNvPr id="216" name="テキスト ボックス 215"/>
        <xdr:cNvSpPr txBox="1"/>
      </xdr:nvSpPr>
      <xdr:spPr>
        <a:xfrm>
          <a:off x="939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その他に係る経常収支比率は、類似団体平均を上回る</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となった。要因として、維持管理事業についての維持補修費への計上の見直しを行ったことによる増加や、介護給付費の伸びによる介護保険特別会計への繰出金の増加が挙げられる。今後、普通会計から繰出しを行っている事業については、事業精査を行い、繰出金の抑制を図り、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19231</xdr:rowOff>
    </xdr:from>
    <xdr:to>
      <xdr:col>82</xdr:col>
      <xdr:colOff>107950</xdr:colOff>
      <xdr:row>58</xdr:row>
      <xdr:rowOff>29028</xdr:rowOff>
    </xdr:to>
    <xdr:cxnSp macro="">
      <xdr:nvCxnSpPr>
        <xdr:cNvPr id="251" name="直線コネクタ 250"/>
        <xdr:cNvCxnSpPr/>
      </xdr:nvCxnSpPr>
      <xdr:spPr>
        <a:xfrm>
          <a:off x="15671800" y="9620431"/>
          <a:ext cx="8382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164556</xdr:rowOff>
    </xdr:from>
    <xdr:to>
      <xdr:col>78</xdr:col>
      <xdr:colOff>69850</xdr:colOff>
      <xdr:row>56</xdr:row>
      <xdr:rowOff>19231</xdr:rowOff>
    </xdr:to>
    <xdr:cxnSp macro="">
      <xdr:nvCxnSpPr>
        <xdr:cNvPr id="254" name="直線コネクタ 253"/>
        <xdr:cNvCxnSpPr/>
      </xdr:nvCxnSpPr>
      <xdr:spPr>
        <a:xfrm>
          <a:off x="14782800" y="95943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99241</xdr:rowOff>
    </xdr:from>
    <xdr:to>
      <xdr:col>73</xdr:col>
      <xdr:colOff>180975</xdr:colOff>
      <xdr:row>55</xdr:row>
      <xdr:rowOff>164556</xdr:rowOff>
    </xdr:to>
    <xdr:cxnSp macro="">
      <xdr:nvCxnSpPr>
        <xdr:cNvPr id="257" name="直線コネクタ 256"/>
        <xdr:cNvCxnSpPr/>
      </xdr:nvCxnSpPr>
      <xdr:spPr>
        <a:xfrm>
          <a:off x="13893800" y="95289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54808</xdr:rowOff>
    </xdr:from>
    <xdr:ext cx="762000" cy="259045"/>
    <xdr:sp macro="" textlink="">
      <xdr:nvSpPr>
        <xdr:cNvPr id="259" name="テキスト ボックス 258"/>
        <xdr:cNvSpPr txBox="1"/>
      </xdr:nvSpPr>
      <xdr:spPr>
        <a:xfrm>
          <a:off x="14401800" y="965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99241</xdr:rowOff>
    </xdr:from>
    <xdr:to>
      <xdr:col>69</xdr:col>
      <xdr:colOff>92075</xdr:colOff>
      <xdr:row>55</xdr:row>
      <xdr:rowOff>158024</xdr:rowOff>
    </xdr:to>
    <xdr:cxnSp macro="">
      <xdr:nvCxnSpPr>
        <xdr:cNvPr id="260" name="直線コネクタ 259"/>
        <xdr:cNvCxnSpPr/>
      </xdr:nvCxnSpPr>
      <xdr:spPr>
        <a:xfrm flipV="1">
          <a:off x="13004800" y="952899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63" name="フローチャート: 判断 262"/>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74403</xdr:rowOff>
    </xdr:from>
    <xdr:ext cx="762000" cy="259045"/>
    <xdr:sp macro="" textlink="">
      <xdr:nvSpPr>
        <xdr:cNvPr id="264" name="テキスト ボックス 263"/>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70" name="楕円 269"/>
        <xdr:cNvSpPr/>
      </xdr:nvSpPr>
      <xdr:spPr>
        <a:xfrm>
          <a:off x="164592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121755</xdr:rowOff>
    </xdr:from>
    <xdr:ext cx="762000" cy="259045"/>
    <xdr:sp macro="" textlink="">
      <xdr:nvSpPr>
        <xdr:cNvPr id="271" name="その他該当値テキスト"/>
        <xdr:cNvSpPr txBox="1"/>
      </xdr:nvSpPr>
      <xdr:spPr>
        <a:xfrm>
          <a:off x="165989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139881</xdr:rowOff>
    </xdr:from>
    <xdr:to>
      <xdr:col>78</xdr:col>
      <xdr:colOff>120650</xdr:colOff>
      <xdr:row>56</xdr:row>
      <xdr:rowOff>70031</xdr:rowOff>
    </xdr:to>
    <xdr:sp macro="" textlink="">
      <xdr:nvSpPr>
        <xdr:cNvPr id="272" name="楕円 271"/>
        <xdr:cNvSpPr/>
      </xdr:nvSpPr>
      <xdr:spPr>
        <a:xfrm>
          <a:off x="15621000" y="95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54808</xdr:rowOff>
    </xdr:from>
    <xdr:ext cx="736600" cy="259045"/>
    <xdr:sp macro="" textlink="">
      <xdr:nvSpPr>
        <xdr:cNvPr id="273" name="テキスト ボックス 272"/>
        <xdr:cNvSpPr txBox="1"/>
      </xdr:nvSpPr>
      <xdr:spPr>
        <a:xfrm>
          <a:off x="15290800" y="9656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113756</xdr:rowOff>
    </xdr:from>
    <xdr:to>
      <xdr:col>74</xdr:col>
      <xdr:colOff>31750</xdr:colOff>
      <xdr:row>56</xdr:row>
      <xdr:rowOff>43906</xdr:rowOff>
    </xdr:to>
    <xdr:sp macro="" textlink="">
      <xdr:nvSpPr>
        <xdr:cNvPr id="274" name="楕円 273"/>
        <xdr:cNvSpPr/>
      </xdr:nvSpPr>
      <xdr:spPr>
        <a:xfrm>
          <a:off x="14732000" y="954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54083</xdr:rowOff>
    </xdr:from>
    <xdr:ext cx="762000" cy="259045"/>
    <xdr:sp macro="" textlink="">
      <xdr:nvSpPr>
        <xdr:cNvPr id="275" name="テキスト ボックス 274"/>
        <xdr:cNvSpPr txBox="1"/>
      </xdr:nvSpPr>
      <xdr:spPr>
        <a:xfrm>
          <a:off x="14401800" y="931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48441</xdr:rowOff>
    </xdr:from>
    <xdr:to>
      <xdr:col>69</xdr:col>
      <xdr:colOff>142875</xdr:colOff>
      <xdr:row>55</xdr:row>
      <xdr:rowOff>150041</xdr:rowOff>
    </xdr:to>
    <xdr:sp macro="" textlink="">
      <xdr:nvSpPr>
        <xdr:cNvPr id="276" name="楕円 275"/>
        <xdr:cNvSpPr/>
      </xdr:nvSpPr>
      <xdr:spPr>
        <a:xfrm>
          <a:off x="13843000" y="94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160218</xdr:rowOff>
    </xdr:from>
    <xdr:ext cx="762000" cy="259045"/>
    <xdr:sp macro="" textlink="">
      <xdr:nvSpPr>
        <xdr:cNvPr id="277" name="テキスト ボックス 276"/>
        <xdr:cNvSpPr txBox="1"/>
      </xdr:nvSpPr>
      <xdr:spPr>
        <a:xfrm>
          <a:off x="13512800" y="92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107224</xdr:rowOff>
    </xdr:from>
    <xdr:to>
      <xdr:col>65</xdr:col>
      <xdr:colOff>53975</xdr:colOff>
      <xdr:row>56</xdr:row>
      <xdr:rowOff>37374</xdr:rowOff>
    </xdr:to>
    <xdr:sp macro="" textlink="">
      <xdr:nvSpPr>
        <xdr:cNvPr id="278" name="楕円 277"/>
        <xdr:cNvSpPr/>
      </xdr:nvSpPr>
      <xdr:spPr>
        <a:xfrm>
          <a:off x="12954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47551</xdr:rowOff>
    </xdr:from>
    <xdr:ext cx="762000" cy="259045"/>
    <xdr:sp macro="" textlink="">
      <xdr:nvSpPr>
        <xdr:cNvPr id="279" name="テキスト ボックス 278"/>
        <xdr:cNvSpPr txBox="1"/>
      </xdr:nvSpPr>
      <xdr:spPr>
        <a:xfrm>
          <a:off x="12623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補助費等に係る経常収支比率は、類似団体平均を下回る</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改善した。要因としては、生活保護費の償還金の減少が挙げられる。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今後も引き続き、負担金や補助金の対象団体の運営事業内容について精査し、補助金については平成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年度に策定した「補助金の適正化に関するガイドライン」に沿って適正化の推進に努める。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37</xdr:row>
      <xdr:rowOff>37193</xdr:rowOff>
    </xdr:to>
    <xdr:cxnSp macro="">
      <xdr:nvCxnSpPr>
        <xdr:cNvPr id="313" name="直線コネクタ 312"/>
        <xdr:cNvCxnSpPr/>
      </xdr:nvCxnSpPr>
      <xdr:spPr>
        <a:xfrm flipV="1">
          <a:off x="15671800" y="632206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37193</xdr:rowOff>
    </xdr:from>
    <xdr:to>
      <xdr:col>78</xdr:col>
      <xdr:colOff>69850</xdr:colOff>
      <xdr:row>37</xdr:row>
      <xdr:rowOff>63319</xdr:rowOff>
    </xdr:to>
    <xdr:cxnSp macro="">
      <xdr:nvCxnSpPr>
        <xdr:cNvPr id="316" name="直線コネクタ 315"/>
        <xdr:cNvCxnSpPr/>
      </xdr:nvCxnSpPr>
      <xdr:spPr>
        <a:xfrm flipV="1">
          <a:off x="14782800" y="638084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30661</xdr:rowOff>
    </xdr:from>
    <xdr:to>
      <xdr:col>73</xdr:col>
      <xdr:colOff>180975</xdr:colOff>
      <xdr:row>37</xdr:row>
      <xdr:rowOff>63319</xdr:rowOff>
    </xdr:to>
    <xdr:cxnSp macro="">
      <xdr:nvCxnSpPr>
        <xdr:cNvPr id="319" name="直線コネクタ 318"/>
        <xdr:cNvCxnSpPr/>
      </xdr:nvCxnSpPr>
      <xdr:spPr>
        <a:xfrm>
          <a:off x="13893800" y="637431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30661</xdr:rowOff>
    </xdr:from>
    <xdr:to>
      <xdr:col>69</xdr:col>
      <xdr:colOff>92075</xdr:colOff>
      <xdr:row>37</xdr:row>
      <xdr:rowOff>63319</xdr:rowOff>
    </xdr:to>
    <xdr:cxnSp macro="">
      <xdr:nvCxnSpPr>
        <xdr:cNvPr id="322" name="直線コネクタ 321"/>
        <xdr:cNvCxnSpPr/>
      </xdr:nvCxnSpPr>
      <xdr:spPr>
        <a:xfrm flipV="1">
          <a:off x="13004800" y="637431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58239</xdr:rowOff>
    </xdr:from>
    <xdr:to>
      <xdr:col>69</xdr:col>
      <xdr:colOff>142875</xdr:colOff>
      <xdr:row>37</xdr:row>
      <xdr:rowOff>159838</xdr:rowOff>
    </xdr:to>
    <xdr:sp macro="" textlink="">
      <xdr:nvSpPr>
        <xdr:cNvPr id="323" name="フローチャート: 判断 322"/>
        <xdr:cNvSpPr/>
      </xdr:nvSpPr>
      <xdr:spPr>
        <a:xfrm>
          <a:off x="13843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144615</xdr:rowOff>
    </xdr:from>
    <xdr:ext cx="762000" cy="259045"/>
    <xdr:sp macro="" textlink="">
      <xdr:nvSpPr>
        <xdr:cNvPr id="324" name="テキスト ボックス 323"/>
        <xdr:cNvSpPr txBox="1"/>
      </xdr:nvSpPr>
      <xdr:spPr>
        <a:xfrm>
          <a:off x="13512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38644</xdr:rowOff>
    </xdr:from>
    <xdr:to>
      <xdr:col>65</xdr:col>
      <xdr:colOff>53975</xdr:colOff>
      <xdr:row>37</xdr:row>
      <xdr:rowOff>140244</xdr:rowOff>
    </xdr:to>
    <xdr:sp macro="" textlink="">
      <xdr:nvSpPr>
        <xdr:cNvPr id="325" name="フローチャート: 判断 324"/>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125021</xdr:rowOff>
    </xdr:from>
    <xdr:ext cx="762000" cy="259045"/>
    <xdr:sp macro="" textlink="">
      <xdr:nvSpPr>
        <xdr:cNvPr id="326" name="テキスト ボックス 325"/>
        <xdr:cNvSpPr txBox="1"/>
      </xdr:nvSpPr>
      <xdr:spPr>
        <a:xfrm>
          <a:off x="12623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32" name="楕円 331"/>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33"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157843</xdr:rowOff>
    </xdr:from>
    <xdr:to>
      <xdr:col>78</xdr:col>
      <xdr:colOff>120650</xdr:colOff>
      <xdr:row>37</xdr:row>
      <xdr:rowOff>87993</xdr:rowOff>
    </xdr:to>
    <xdr:sp macro="" textlink="">
      <xdr:nvSpPr>
        <xdr:cNvPr id="334" name="楕円 333"/>
        <xdr:cNvSpPr/>
      </xdr:nvSpPr>
      <xdr:spPr>
        <a:xfrm>
          <a:off x="15621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72770</xdr:rowOff>
    </xdr:from>
    <xdr:ext cx="736600" cy="259045"/>
    <xdr:sp macro="" textlink="">
      <xdr:nvSpPr>
        <xdr:cNvPr id="335" name="テキスト ボックス 334"/>
        <xdr:cNvSpPr txBox="1"/>
      </xdr:nvSpPr>
      <xdr:spPr>
        <a:xfrm>
          <a:off x="15290800" y="641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12519</xdr:rowOff>
    </xdr:from>
    <xdr:to>
      <xdr:col>74</xdr:col>
      <xdr:colOff>31750</xdr:colOff>
      <xdr:row>37</xdr:row>
      <xdr:rowOff>114119</xdr:rowOff>
    </xdr:to>
    <xdr:sp macro="" textlink="">
      <xdr:nvSpPr>
        <xdr:cNvPr id="336" name="楕円 335"/>
        <xdr:cNvSpPr/>
      </xdr:nvSpPr>
      <xdr:spPr>
        <a:xfrm>
          <a:off x="14732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37" name="テキスト ボックス 336"/>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151311</xdr:rowOff>
    </xdr:from>
    <xdr:to>
      <xdr:col>69</xdr:col>
      <xdr:colOff>142875</xdr:colOff>
      <xdr:row>37</xdr:row>
      <xdr:rowOff>81461</xdr:rowOff>
    </xdr:to>
    <xdr:sp macro="" textlink="">
      <xdr:nvSpPr>
        <xdr:cNvPr id="338" name="楕円 337"/>
        <xdr:cNvSpPr/>
      </xdr:nvSpPr>
      <xdr:spPr>
        <a:xfrm>
          <a:off x="13843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91638</xdr:rowOff>
    </xdr:from>
    <xdr:ext cx="762000" cy="259045"/>
    <xdr:sp macro="" textlink="">
      <xdr:nvSpPr>
        <xdr:cNvPr id="339" name="テキスト ボックス 338"/>
        <xdr:cNvSpPr txBox="1"/>
      </xdr:nvSpPr>
      <xdr:spPr>
        <a:xfrm>
          <a:off x="13512800" y="609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12519</xdr:rowOff>
    </xdr:from>
    <xdr:to>
      <xdr:col>65</xdr:col>
      <xdr:colOff>53975</xdr:colOff>
      <xdr:row>37</xdr:row>
      <xdr:rowOff>114119</xdr:rowOff>
    </xdr:to>
    <xdr:sp macro="" textlink="">
      <xdr:nvSpPr>
        <xdr:cNvPr id="340" name="楕円 339"/>
        <xdr:cNvSpPr/>
      </xdr:nvSpPr>
      <xdr:spPr>
        <a:xfrm>
          <a:off x="12954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124296</xdr:rowOff>
    </xdr:from>
    <xdr:ext cx="762000" cy="259045"/>
    <xdr:sp macro="" textlink="">
      <xdr:nvSpPr>
        <xdr:cNvPr id="341" name="テキスト ボックス 340"/>
        <xdr:cNvSpPr txBox="1"/>
      </xdr:nvSpPr>
      <xdr:spPr>
        <a:xfrm>
          <a:off x="12623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公債費に係る経常収支比率は、類似団体平均を下回る</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％となり、前年度比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となった。要因として、明石台小学校建設事業債の元金償還の開始による増が挙げられる。今後は、既発債の繰上償還の実施等により短期的に減少するものの、長期的には、総合計画に基づくハード面の整備により地方債の需要増加が見込まれる。今後もプライマリーバランスを考慮しながら借入を抑制し、地方債に依存しない財政運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149860</xdr:rowOff>
    </xdr:from>
    <xdr:to>
      <xdr:col>24</xdr:col>
      <xdr:colOff>25400</xdr:colOff>
      <xdr:row>74</xdr:row>
      <xdr:rowOff>168148</xdr:rowOff>
    </xdr:to>
    <xdr:cxnSp macro="">
      <xdr:nvCxnSpPr>
        <xdr:cNvPr id="371" name="直線コネクタ 370"/>
        <xdr:cNvCxnSpPr/>
      </xdr:nvCxnSpPr>
      <xdr:spPr>
        <a:xfrm>
          <a:off x="3987800" y="128371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149860</xdr:rowOff>
    </xdr:from>
    <xdr:to>
      <xdr:col>19</xdr:col>
      <xdr:colOff>187325</xdr:colOff>
      <xdr:row>74</xdr:row>
      <xdr:rowOff>159004</xdr:rowOff>
    </xdr:to>
    <xdr:cxnSp macro="">
      <xdr:nvCxnSpPr>
        <xdr:cNvPr id="374" name="直線コネクタ 373"/>
        <xdr:cNvCxnSpPr/>
      </xdr:nvCxnSpPr>
      <xdr:spPr>
        <a:xfrm flipV="1">
          <a:off x="3098800" y="128371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140716</xdr:rowOff>
    </xdr:from>
    <xdr:to>
      <xdr:col>15</xdr:col>
      <xdr:colOff>98425</xdr:colOff>
      <xdr:row>74</xdr:row>
      <xdr:rowOff>159004</xdr:rowOff>
    </xdr:to>
    <xdr:cxnSp macro="">
      <xdr:nvCxnSpPr>
        <xdr:cNvPr id="377" name="直線コネクタ 376"/>
        <xdr:cNvCxnSpPr/>
      </xdr:nvCxnSpPr>
      <xdr:spPr>
        <a:xfrm>
          <a:off x="2209800" y="128280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140716</xdr:rowOff>
    </xdr:from>
    <xdr:to>
      <xdr:col>11</xdr:col>
      <xdr:colOff>9525</xdr:colOff>
      <xdr:row>74</xdr:row>
      <xdr:rowOff>140716</xdr:rowOff>
    </xdr:to>
    <xdr:cxnSp macro="">
      <xdr:nvCxnSpPr>
        <xdr:cNvPr id="380" name="直線コネクタ 379"/>
        <xdr:cNvCxnSpPr/>
      </xdr:nvCxnSpPr>
      <xdr:spPr>
        <a:xfrm>
          <a:off x="1320800" y="128280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94487</xdr:rowOff>
    </xdr:from>
    <xdr:to>
      <xdr:col>11</xdr:col>
      <xdr:colOff>60325</xdr:colOff>
      <xdr:row>77</xdr:row>
      <xdr:rowOff>24637</xdr:rowOff>
    </xdr:to>
    <xdr:sp macro="" textlink="">
      <xdr:nvSpPr>
        <xdr:cNvPr id="381" name="フローチャート: 判断 380"/>
        <xdr:cNvSpPr/>
      </xdr:nvSpPr>
      <xdr:spPr>
        <a:xfrm>
          <a:off x="2159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9414</xdr:rowOff>
    </xdr:from>
    <xdr:ext cx="762000" cy="259045"/>
    <xdr:sp macro="" textlink="">
      <xdr:nvSpPr>
        <xdr:cNvPr id="382" name="テキスト ボックス 381"/>
        <xdr:cNvSpPr txBox="1"/>
      </xdr:nvSpPr>
      <xdr:spPr>
        <a:xfrm>
          <a:off x="18288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83" name="フローチャート: 判断 382"/>
        <xdr:cNvSpPr/>
      </xdr:nvSpPr>
      <xdr:spPr>
        <a:xfrm>
          <a:off x="1270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77995</xdr:rowOff>
    </xdr:from>
    <xdr:ext cx="762000" cy="259045"/>
    <xdr:sp macro="" textlink="">
      <xdr:nvSpPr>
        <xdr:cNvPr id="384" name="テキスト ボックス 383"/>
        <xdr:cNvSpPr txBox="1"/>
      </xdr:nvSpPr>
      <xdr:spPr>
        <a:xfrm>
          <a:off x="939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117348</xdr:rowOff>
    </xdr:from>
    <xdr:to>
      <xdr:col>24</xdr:col>
      <xdr:colOff>76200</xdr:colOff>
      <xdr:row>75</xdr:row>
      <xdr:rowOff>47498</xdr:rowOff>
    </xdr:to>
    <xdr:sp macro="" textlink="">
      <xdr:nvSpPr>
        <xdr:cNvPr id="390" name="楕円 389"/>
        <xdr:cNvSpPr/>
      </xdr:nvSpPr>
      <xdr:spPr>
        <a:xfrm>
          <a:off x="47752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25925</xdr:rowOff>
    </xdr:from>
    <xdr:ext cx="762000" cy="259045"/>
    <xdr:sp macro="" textlink="">
      <xdr:nvSpPr>
        <xdr:cNvPr id="391" name="公債費該当値テキスト"/>
        <xdr:cNvSpPr txBox="1"/>
      </xdr:nvSpPr>
      <xdr:spPr>
        <a:xfrm>
          <a:off x="4914900" y="12713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99060</xdr:rowOff>
    </xdr:from>
    <xdr:to>
      <xdr:col>20</xdr:col>
      <xdr:colOff>38100</xdr:colOff>
      <xdr:row>75</xdr:row>
      <xdr:rowOff>29210</xdr:rowOff>
    </xdr:to>
    <xdr:sp macro="" textlink="">
      <xdr:nvSpPr>
        <xdr:cNvPr id="392" name="楕円 391"/>
        <xdr:cNvSpPr/>
      </xdr:nvSpPr>
      <xdr:spPr>
        <a:xfrm>
          <a:off x="3937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39387</xdr:rowOff>
    </xdr:from>
    <xdr:ext cx="736600" cy="259045"/>
    <xdr:sp macro="" textlink="">
      <xdr:nvSpPr>
        <xdr:cNvPr id="393" name="テキスト ボックス 392"/>
        <xdr:cNvSpPr txBox="1"/>
      </xdr:nvSpPr>
      <xdr:spPr>
        <a:xfrm>
          <a:off x="3606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108204</xdr:rowOff>
    </xdr:from>
    <xdr:to>
      <xdr:col>15</xdr:col>
      <xdr:colOff>149225</xdr:colOff>
      <xdr:row>75</xdr:row>
      <xdr:rowOff>38354</xdr:rowOff>
    </xdr:to>
    <xdr:sp macro="" textlink="">
      <xdr:nvSpPr>
        <xdr:cNvPr id="394" name="楕円 393"/>
        <xdr:cNvSpPr/>
      </xdr:nvSpPr>
      <xdr:spPr>
        <a:xfrm>
          <a:off x="3048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48531</xdr:rowOff>
    </xdr:from>
    <xdr:ext cx="762000" cy="259045"/>
    <xdr:sp macro="" textlink="">
      <xdr:nvSpPr>
        <xdr:cNvPr id="395" name="テキスト ボックス 394"/>
        <xdr:cNvSpPr txBox="1"/>
      </xdr:nvSpPr>
      <xdr:spPr>
        <a:xfrm>
          <a:off x="2717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89916</xdr:rowOff>
    </xdr:from>
    <xdr:to>
      <xdr:col>11</xdr:col>
      <xdr:colOff>60325</xdr:colOff>
      <xdr:row>75</xdr:row>
      <xdr:rowOff>20066</xdr:rowOff>
    </xdr:to>
    <xdr:sp macro="" textlink="">
      <xdr:nvSpPr>
        <xdr:cNvPr id="396" name="楕円 395"/>
        <xdr:cNvSpPr/>
      </xdr:nvSpPr>
      <xdr:spPr>
        <a:xfrm>
          <a:off x="2159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30243</xdr:rowOff>
    </xdr:from>
    <xdr:ext cx="762000" cy="259045"/>
    <xdr:sp macro="" textlink="">
      <xdr:nvSpPr>
        <xdr:cNvPr id="397" name="テキスト ボックス 396"/>
        <xdr:cNvSpPr txBox="1"/>
      </xdr:nvSpPr>
      <xdr:spPr>
        <a:xfrm>
          <a:off x="1828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89916</xdr:rowOff>
    </xdr:from>
    <xdr:to>
      <xdr:col>6</xdr:col>
      <xdr:colOff>171450</xdr:colOff>
      <xdr:row>75</xdr:row>
      <xdr:rowOff>20066</xdr:rowOff>
    </xdr:to>
    <xdr:sp macro="" textlink="">
      <xdr:nvSpPr>
        <xdr:cNvPr id="398" name="楕円 397"/>
        <xdr:cNvSpPr/>
      </xdr:nvSpPr>
      <xdr:spPr>
        <a:xfrm>
          <a:off x="1270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30243</xdr:rowOff>
    </xdr:from>
    <xdr:ext cx="762000" cy="259045"/>
    <xdr:sp macro="" textlink="">
      <xdr:nvSpPr>
        <xdr:cNvPr id="399" name="テキスト ボックス 398"/>
        <xdr:cNvSpPr txBox="1"/>
      </xdr:nvSpPr>
      <xdr:spPr>
        <a:xfrm>
          <a:off x="939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公債費以外に係る経常収支比率は、類似団体平均を上回る</a:t>
          </a:r>
          <a:r>
            <a:rPr kumimoji="1" lang="en-US" altLang="ja-JP" sz="1300">
              <a:latin typeface="ＭＳ Ｐゴシック" panose="020B0600070205080204" pitchFamily="50" charset="-128"/>
              <a:ea typeface="ＭＳ Ｐゴシック" panose="020B0600070205080204" pitchFamily="50" charset="-128"/>
            </a:rPr>
            <a:t>85.9</a:t>
          </a:r>
          <a:r>
            <a:rPr kumimoji="1" lang="ja-JP" altLang="en-US" sz="1300">
              <a:latin typeface="ＭＳ Ｐゴシック" panose="020B0600070205080204" pitchFamily="50" charset="-128"/>
              <a:ea typeface="ＭＳ Ｐゴシック" panose="020B0600070205080204" pitchFamily="50" charset="-128"/>
            </a:rPr>
            <a:t>％となっている。主な要因としては、臨時財政対策債の発行を抑制していることが挙げられる。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今後も事務事業の見直しや適正な定数管理、また公共施設管理計画による適切な維持管理を推進し、歳出削減に努めていく。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53848</xdr:rowOff>
    </xdr:from>
    <xdr:to>
      <xdr:col>82</xdr:col>
      <xdr:colOff>107950</xdr:colOff>
      <xdr:row>80</xdr:row>
      <xdr:rowOff>131572</xdr:rowOff>
    </xdr:to>
    <xdr:cxnSp macro="">
      <xdr:nvCxnSpPr>
        <xdr:cNvPr id="430" name="直線コネクタ 429"/>
        <xdr:cNvCxnSpPr/>
      </xdr:nvCxnSpPr>
      <xdr:spPr>
        <a:xfrm flipV="1">
          <a:off x="15671800" y="1376984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131572</xdr:rowOff>
    </xdr:from>
    <xdr:to>
      <xdr:col>78</xdr:col>
      <xdr:colOff>69850</xdr:colOff>
      <xdr:row>80</xdr:row>
      <xdr:rowOff>154432</xdr:rowOff>
    </xdr:to>
    <xdr:cxnSp macro="">
      <xdr:nvCxnSpPr>
        <xdr:cNvPr id="433" name="直線コネクタ 432"/>
        <xdr:cNvCxnSpPr/>
      </xdr:nvCxnSpPr>
      <xdr:spPr>
        <a:xfrm flipV="1">
          <a:off x="14782800" y="138475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49276</xdr:rowOff>
    </xdr:from>
    <xdr:to>
      <xdr:col>73</xdr:col>
      <xdr:colOff>180975</xdr:colOff>
      <xdr:row>80</xdr:row>
      <xdr:rowOff>154432</xdr:rowOff>
    </xdr:to>
    <xdr:cxnSp macro="">
      <xdr:nvCxnSpPr>
        <xdr:cNvPr id="436" name="直線コネクタ 435"/>
        <xdr:cNvCxnSpPr/>
      </xdr:nvCxnSpPr>
      <xdr:spPr>
        <a:xfrm>
          <a:off x="13893800" y="13422376"/>
          <a:ext cx="889000"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49276</xdr:rowOff>
    </xdr:from>
    <xdr:to>
      <xdr:col>69</xdr:col>
      <xdr:colOff>92075</xdr:colOff>
      <xdr:row>78</xdr:row>
      <xdr:rowOff>67563</xdr:rowOff>
    </xdr:to>
    <xdr:cxnSp macro="">
      <xdr:nvCxnSpPr>
        <xdr:cNvPr id="439" name="直線コネクタ 438"/>
        <xdr:cNvCxnSpPr/>
      </xdr:nvCxnSpPr>
      <xdr:spPr>
        <a:xfrm flipV="1">
          <a:off x="13004800" y="134223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40" name="フローチャート: 判断 439"/>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1" name="テキスト ボックス 440"/>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2" name="フローチャート: 判断 441"/>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3" name="テキスト ボックス 442"/>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3048</xdr:rowOff>
    </xdr:from>
    <xdr:to>
      <xdr:col>82</xdr:col>
      <xdr:colOff>158750</xdr:colOff>
      <xdr:row>80</xdr:row>
      <xdr:rowOff>104648</xdr:rowOff>
    </xdr:to>
    <xdr:sp macro="" textlink="">
      <xdr:nvSpPr>
        <xdr:cNvPr id="449" name="楕円 448"/>
        <xdr:cNvSpPr/>
      </xdr:nvSpPr>
      <xdr:spPr>
        <a:xfrm>
          <a:off x="164592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146575</xdr:rowOff>
    </xdr:from>
    <xdr:ext cx="762000" cy="259045"/>
    <xdr:sp macro="" textlink="">
      <xdr:nvSpPr>
        <xdr:cNvPr id="450" name="公債費以外該当値テキスト"/>
        <xdr:cNvSpPr txBox="1"/>
      </xdr:nvSpPr>
      <xdr:spPr>
        <a:xfrm>
          <a:off x="165989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80772</xdr:rowOff>
    </xdr:from>
    <xdr:to>
      <xdr:col>78</xdr:col>
      <xdr:colOff>120650</xdr:colOff>
      <xdr:row>81</xdr:row>
      <xdr:rowOff>10922</xdr:rowOff>
    </xdr:to>
    <xdr:sp macro="" textlink="">
      <xdr:nvSpPr>
        <xdr:cNvPr id="451" name="楕円 450"/>
        <xdr:cNvSpPr/>
      </xdr:nvSpPr>
      <xdr:spPr>
        <a:xfrm>
          <a:off x="15621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167149</xdr:rowOff>
    </xdr:from>
    <xdr:ext cx="736600" cy="259045"/>
    <xdr:sp macro="" textlink="">
      <xdr:nvSpPr>
        <xdr:cNvPr id="452" name="テキスト ボックス 451"/>
        <xdr:cNvSpPr txBox="1"/>
      </xdr:nvSpPr>
      <xdr:spPr>
        <a:xfrm>
          <a:off x="15290800" y="1388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103632</xdr:rowOff>
    </xdr:from>
    <xdr:to>
      <xdr:col>74</xdr:col>
      <xdr:colOff>31750</xdr:colOff>
      <xdr:row>81</xdr:row>
      <xdr:rowOff>33782</xdr:rowOff>
    </xdr:to>
    <xdr:sp macro="" textlink="">
      <xdr:nvSpPr>
        <xdr:cNvPr id="453" name="楕円 452"/>
        <xdr:cNvSpPr/>
      </xdr:nvSpPr>
      <xdr:spPr>
        <a:xfrm>
          <a:off x="14732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18559</xdr:rowOff>
    </xdr:from>
    <xdr:ext cx="762000" cy="259045"/>
    <xdr:sp macro="" textlink="">
      <xdr:nvSpPr>
        <xdr:cNvPr id="454" name="テキスト ボックス 453"/>
        <xdr:cNvSpPr txBox="1"/>
      </xdr:nvSpPr>
      <xdr:spPr>
        <a:xfrm>
          <a:off x="14401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169926</xdr:rowOff>
    </xdr:from>
    <xdr:to>
      <xdr:col>69</xdr:col>
      <xdr:colOff>142875</xdr:colOff>
      <xdr:row>78</xdr:row>
      <xdr:rowOff>100076</xdr:rowOff>
    </xdr:to>
    <xdr:sp macro="" textlink="">
      <xdr:nvSpPr>
        <xdr:cNvPr id="455" name="楕円 454"/>
        <xdr:cNvSpPr/>
      </xdr:nvSpPr>
      <xdr:spPr>
        <a:xfrm>
          <a:off x="13843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56" name="テキスト ボックス 455"/>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57" name="楕円 456"/>
        <xdr:cNvSpPr/>
      </xdr:nvSpPr>
      <xdr:spPr>
        <a:xfrm>
          <a:off x="12954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58" name="テキスト ボックス 457"/>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105759</xdr:rowOff>
    </xdr:from>
    <xdr:to>
      <xdr:col>29</xdr:col>
      <xdr:colOff>127000</xdr:colOff>
      <xdr:row>18</xdr:row>
      <xdr:rowOff>143250</xdr:rowOff>
    </xdr:to>
    <xdr:cxnSp macro="">
      <xdr:nvCxnSpPr>
        <xdr:cNvPr id="50" name="直線コネクタ 49"/>
        <xdr:cNvCxnSpPr/>
      </xdr:nvCxnSpPr>
      <xdr:spPr bwMode="auto">
        <a:xfrm>
          <a:off x="5003800" y="3239484"/>
          <a:ext cx="647700" cy="37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104407</xdr:rowOff>
    </xdr:from>
    <xdr:to>
      <xdr:col>26</xdr:col>
      <xdr:colOff>50800</xdr:colOff>
      <xdr:row>18</xdr:row>
      <xdr:rowOff>105759</xdr:rowOff>
    </xdr:to>
    <xdr:cxnSp macro="">
      <xdr:nvCxnSpPr>
        <xdr:cNvPr id="53" name="直線コネクタ 52"/>
        <xdr:cNvCxnSpPr/>
      </xdr:nvCxnSpPr>
      <xdr:spPr bwMode="auto">
        <a:xfrm>
          <a:off x="4305300" y="3238132"/>
          <a:ext cx="698500" cy="1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104407</xdr:rowOff>
    </xdr:from>
    <xdr:to>
      <xdr:col>22</xdr:col>
      <xdr:colOff>114300</xdr:colOff>
      <xdr:row>18</xdr:row>
      <xdr:rowOff>142869</xdr:rowOff>
    </xdr:to>
    <xdr:cxnSp macro="">
      <xdr:nvCxnSpPr>
        <xdr:cNvPr id="56" name="直線コネクタ 55"/>
        <xdr:cNvCxnSpPr/>
      </xdr:nvCxnSpPr>
      <xdr:spPr bwMode="auto">
        <a:xfrm flipV="1">
          <a:off x="3606800" y="3238132"/>
          <a:ext cx="698500" cy="38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142869</xdr:rowOff>
    </xdr:from>
    <xdr:to>
      <xdr:col>18</xdr:col>
      <xdr:colOff>177800</xdr:colOff>
      <xdr:row>19</xdr:row>
      <xdr:rowOff>2851</xdr:rowOff>
    </xdr:to>
    <xdr:cxnSp macro="">
      <xdr:nvCxnSpPr>
        <xdr:cNvPr id="59" name="直線コネクタ 58"/>
        <xdr:cNvCxnSpPr/>
      </xdr:nvCxnSpPr>
      <xdr:spPr bwMode="auto">
        <a:xfrm flipV="1">
          <a:off x="2908300" y="3276594"/>
          <a:ext cx="698500" cy="31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22765</xdr:rowOff>
    </xdr:from>
    <xdr:to>
      <xdr:col>19</xdr:col>
      <xdr:colOff>38100</xdr:colOff>
      <xdr:row>17</xdr:row>
      <xdr:rowOff>124365</xdr:rowOff>
    </xdr:to>
    <xdr:sp macro="" textlink="">
      <xdr:nvSpPr>
        <xdr:cNvPr id="60" name="フローチャート: 判断 59"/>
        <xdr:cNvSpPr/>
      </xdr:nvSpPr>
      <xdr:spPr bwMode="auto">
        <a:xfrm>
          <a:off x="3556000" y="2985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134542</xdr:rowOff>
    </xdr:from>
    <xdr:ext cx="762000" cy="259045"/>
    <xdr:sp macro="" textlink="">
      <xdr:nvSpPr>
        <xdr:cNvPr id="61" name="テキスト ボックス 60"/>
        <xdr:cNvSpPr txBox="1"/>
      </xdr:nvSpPr>
      <xdr:spPr>
        <a:xfrm>
          <a:off x="3225800" y="27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129540</xdr:rowOff>
    </xdr:from>
    <xdr:to>
      <xdr:col>15</xdr:col>
      <xdr:colOff>101600</xdr:colOff>
      <xdr:row>17</xdr:row>
      <xdr:rowOff>59690</xdr:rowOff>
    </xdr:to>
    <xdr:sp macro="" textlink="">
      <xdr:nvSpPr>
        <xdr:cNvPr id="62" name="フローチャート: 判断 61"/>
        <xdr:cNvSpPr/>
      </xdr:nvSpPr>
      <xdr:spPr bwMode="auto">
        <a:xfrm>
          <a:off x="2857500" y="29203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69867</xdr:rowOff>
    </xdr:from>
    <xdr:ext cx="762000" cy="259045"/>
    <xdr:sp macro="" textlink="">
      <xdr:nvSpPr>
        <xdr:cNvPr id="63" name="テキスト ボックス 62"/>
        <xdr:cNvSpPr txBox="1"/>
      </xdr:nvSpPr>
      <xdr:spPr>
        <a:xfrm>
          <a:off x="2527300" y="268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92450</xdr:rowOff>
    </xdr:from>
    <xdr:to>
      <xdr:col>29</xdr:col>
      <xdr:colOff>177800</xdr:colOff>
      <xdr:row>19</xdr:row>
      <xdr:rowOff>22599</xdr:rowOff>
    </xdr:to>
    <xdr:sp macro="" textlink="">
      <xdr:nvSpPr>
        <xdr:cNvPr id="69" name="楕円 68"/>
        <xdr:cNvSpPr/>
      </xdr:nvSpPr>
      <xdr:spPr bwMode="auto">
        <a:xfrm>
          <a:off x="5600700" y="322617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1027</xdr:rowOff>
    </xdr:from>
    <xdr:ext cx="762000" cy="259045"/>
    <xdr:sp macro="" textlink="">
      <xdr:nvSpPr>
        <xdr:cNvPr id="70" name="人口1人当たり決算額の推移該当値テキスト130"/>
        <xdr:cNvSpPr txBox="1"/>
      </xdr:nvSpPr>
      <xdr:spPr>
        <a:xfrm>
          <a:off x="5740400" y="313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54959</xdr:rowOff>
    </xdr:from>
    <xdr:to>
      <xdr:col>26</xdr:col>
      <xdr:colOff>101600</xdr:colOff>
      <xdr:row>18</xdr:row>
      <xdr:rowOff>156559</xdr:rowOff>
    </xdr:to>
    <xdr:sp macro="" textlink="">
      <xdr:nvSpPr>
        <xdr:cNvPr id="71" name="楕円 70"/>
        <xdr:cNvSpPr/>
      </xdr:nvSpPr>
      <xdr:spPr bwMode="auto">
        <a:xfrm>
          <a:off x="4953000" y="3188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141336</xdr:rowOff>
    </xdr:from>
    <xdr:ext cx="736600" cy="259045"/>
    <xdr:sp macro="" textlink="">
      <xdr:nvSpPr>
        <xdr:cNvPr id="72" name="テキスト ボックス 71"/>
        <xdr:cNvSpPr txBox="1"/>
      </xdr:nvSpPr>
      <xdr:spPr>
        <a:xfrm>
          <a:off x="4622800" y="3275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53607</xdr:rowOff>
    </xdr:from>
    <xdr:to>
      <xdr:col>22</xdr:col>
      <xdr:colOff>165100</xdr:colOff>
      <xdr:row>18</xdr:row>
      <xdr:rowOff>155207</xdr:rowOff>
    </xdr:to>
    <xdr:sp macro="" textlink="">
      <xdr:nvSpPr>
        <xdr:cNvPr id="73" name="楕円 72"/>
        <xdr:cNvSpPr/>
      </xdr:nvSpPr>
      <xdr:spPr bwMode="auto">
        <a:xfrm>
          <a:off x="4254500" y="318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139984</xdr:rowOff>
    </xdr:from>
    <xdr:ext cx="762000" cy="259045"/>
    <xdr:sp macro="" textlink="">
      <xdr:nvSpPr>
        <xdr:cNvPr id="74" name="テキスト ボックス 73"/>
        <xdr:cNvSpPr txBox="1"/>
      </xdr:nvSpPr>
      <xdr:spPr>
        <a:xfrm>
          <a:off x="3924300" y="327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92069</xdr:rowOff>
    </xdr:from>
    <xdr:to>
      <xdr:col>19</xdr:col>
      <xdr:colOff>38100</xdr:colOff>
      <xdr:row>19</xdr:row>
      <xdr:rowOff>22219</xdr:rowOff>
    </xdr:to>
    <xdr:sp macro="" textlink="">
      <xdr:nvSpPr>
        <xdr:cNvPr id="75" name="楕円 74"/>
        <xdr:cNvSpPr/>
      </xdr:nvSpPr>
      <xdr:spPr bwMode="auto">
        <a:xfrm>
          <a:off x="3556000" y="3225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6996</xdr:rowOff>
    </xdr:from>
    <xdr:ext cx="762000" cy="259045"/>
    <xdr:sp macro="" textlink="">
      <xdr:nvSpPr>
        <xdr:cNvPr id="76" name="テキスト ボックス 75"/>
        <xdr:cNvSpPr txBox="1"/>
      </xdr:nvSpPr>
      <xdr:spPr>
        <a:xfrm>
          <a:off x="3225800" y="331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123501</xdr:rowOff>
    </xdr:from>
    <xdr:to>
      <xdr:col>15</xdr:col>
      <xdr:colOff>101600</xdr:colOff>
      <xdr:row>19</xdr:row>
      <xdr:rowOff>53651</xdr:rowOff>
    </xdr:to>
    <xdr:sp macro="" textlink="">
      <xdr:nvSpPr>
        <xdr:cNvPr id="77" name="楕円 76"/>
        <xdr:cNvSpPr/>
      </xdr:nvSpPr>
      <xdr:spPr bwMode="auto">
        <a:xfrm>
          <a:off x="2857500" y="3257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38428</xdr:rowOff>
    </xdr:from>
    <xdr:ext cx="762000" cy="259045"/>
    <xdr:sp macro="" textlink="">
      <xdr:nvSpPr>
        <xdr:cNvPr id="78" name="テキスト ボックス 77"/>
        <xdr:cNvSpPr txBox="1"/>
      </xdr:nvSpPr>
      <xdr:spPr>
        <a:xfrm>
          <a:off x="2527300" y="3343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257694</xdr:rowOff>
    </xdr:from>
    <xdr:to>
      <xdr:col>29</xdr:col>
      <xdr:colOff>127000</xdr:colOff>
      <xdr:row>37</xdr:row>
      <xdr:rowOff>263801</xdr:rowOff>
    </xdr:to>
    <xdr:cxnSp macro="">
      <xdr:nvCxnSpPr>
        <xdr:cNvPr id="113" name="直線コネクタ 112"/>
        <xdr:cNvCxnSpPr/>
      </xdr:nvCxnSpPr>
      <xdr:spPr bwMode="auto">
        <a:xfrm flipV="1">
          <a:off x="5003800" y="7382394"/>
          <a:ext cx="647700" cy="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262200</xdr:rowOff>
    </xdr:from>
    <xdr:to>
      <xdr:col>26</xdr:col>
      <xdr:colOff>50800</xdr:colOff>
      <xdr:row>37</xdr:row>
      <xdr:rowOff>263801</xdr:rowOff>
    </xdr:to>
    <xdr:cxnSp macro="">
      <xdr:nvCxnSpPr>
        <xdr:cNvPr id="116" name="直線コネクタ 115"/>
        <xdr:cNvCxnSpPr/>
      </xdr:nvCxnSpPr>
      <xdr:spPr bwMode="auto">
        <a:xfrm>
          <a:off x="4305300" y="7386900"/>
          <a:ext cx="698500" cy="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262200</xdr:rowOff>
    </xdr:from>
    <xdr:to>
      <xdr:col>22</xdr:col>
      <xdr:colOff>114300</xdr:colOff>
      <xdr:row>37</xdr:row>
      <xdr:rowOff>268470</xdr:rowOff>
    </xdr:to>
    <xdr:cxnSp macro="">
      <xdr:nvCxnSpPr>
        <xdr:cNvPr id="119" name="直線コネクタ 118"/>
        <xdr:cNvCxnSpPr/>
      </xdr:nvCxnSpPr>
      <xdr:spPr bwMode="auto">
        <a:xfrm flipV="1">
          <a:off x="3606800" y="7386900"/>
          <a:ext cx="698500" cy="62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268470</xdr:rowOff>
    </xdr:from>
    <xdr:to>
      <xdr:col>18</xdr:col>
      <xdr:colOff>177800</xdr:colOff>
      <xdr:row>37</xdr:row>
      <xdr:rowOff>284571</xdr:rowOff>
    </xdr:to>
    <xdr:cxnSp macro="">
      <xdr:nvCxnSpPr>
        <xdr:cNvPr id="122" name="直線コネクタ 121"/>
        <xdr:cNvCxnSpPr/>
      </xdr:nvCxnSpPr>
      <xdr:spPr bwMode="auto">
        <a:xfrm flipV="1">
          <a:off x="2908300" y="7393170"/>
          <a:ext cx="698500" cy="16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3" name="フローチャート: 判断 122"/>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4" name="テキスト ボックス 123"/>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5" name="フローチャート: 判断 124"/>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6" name="テキスト ボックス 125"/>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206894</xdr:rowOff>
    </xdr:from>
    <xdr:to>
      <xdr:col>29</xdr:col>
      <xdr:colOff>177800</xdr:colOff>
      <xdr:row>37</xdr:row>
      <xdr:rowOff>308494</xdr:rowOff>
    </xdr:to>
    <xdr:sp macro="" textlink="">
      <xdr:nvSpPr>
        <xdr:cNvPr id="132" name="楕円 131"/>
        <xdr:cNvSpPr/>
      </xdr:nvSpPr>
      <xdr:spPr bwMode="auto">
        <a:xfrm>
          <a:off x="5600700" y="7331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115471</xdr:rowOff>
    </xdr:from>
    <xdr:ext cx="762000" cy="259045"/>
    <xdr:sp macro="" textlink="">
      <xdr:nvSpPr>
        <xdr:cNvPr id="133" name="人口1人当たり決算額の推移該当値テキスト445"/>
        <xdr:cNvSpPr txBox="1"/>
      </xdr:nvSpPr>
      <xdr:spPr>
        <a:xfrm>
          <a:off x="5740400" y="724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213001</xdr:rowOff>
    </xdr:from>
    <xdr:to>
      <xdr:col>26</xdr:col>
      <xdr:colOff>101600</xdr:colOff>
      <xdr:row>37</xdr:row>
      <xdr:rowOff>314601</xdr:rowOff>
    </xdr:to>
    <xdr:sp macro="" textlink="">
      <xdr:nvSpPr>
        <xdr:cNvPr id="134" name="楕円 133"/>
        <xdr:cNvSpPr/>
      </xdr:nvSpPr>
      <xdr:spPr bwMode="auto">
        <a:xfrm>
          <a:off x="4953000" y="733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299378</xdr:rowOff>
    </xdr:from>
    <xdr:ext cx="736600" cy="259045"/>
    <xdr:sp macro="" textlink="">
      <xdr:nvSpPr>
        <xdr:cNvPr id="135" name="テキスト ボックス 134"/>
        <xdr:cNvSpPr txBox="1"/>
      </xdr:nvSpPr>
      <xdr:spPr>
        <a:xfrm>
          <a:off x="4622800" y="7424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211400</xdr:rowOff>
    </xdr:from>
    <xdr:to>
      <xdr:col>22</xdr:col>
      <xdr:colOff>165100</xdr:colOff>
      <xdr:row>37</xdr:row>
      <xdr:rowOff>313000</xdr:rowOff>
    </xdr:to>
    <xdr:sp macro="" textlink="">
      <xdr:nvSpPr>
        <xdr:cNvPr id="136" name="楕円 135"/>
        <xdr:cNvSpPr/>
      </xdr:nvSpPr>
      <xdr:spPr bwMode="auto">
        <a:xfrm>
          <a:off x="4254500" y="7336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297777</xdr:rowOff>
    </xdr:from>
    <xdr:ext cx="762000" cy="259045"/>
    <xdr:sp macro="" textlink="">
      <xdr:nvSpPr>
        <xdr:cNvPr id="137" name="テキスト ボックス 136"/>
        <xdr:cNvSpPr txBox="1"/>
      </xdr:nvSpPr>
      <xdr:spPr>
        <a:xfrm>
          <a:off x="3924300" y="74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217670</xdr:rowOff>
    </xdr:from>
    <xdr:to>
      <xdr:col>19</xdr:col>
      <xdr:colOff>38100</xdr:colOff>
      <xdr:row>37</xdr:row>
      <xdr:rowOff>319270</xdr:rowOff>
    </xdr:to>
    <xdr:sp macro="" textlink="">
      <xdr:nvSpPr>
        <xdr:cNvPr id="138" name="楕円 137"/>
        <xdr:cNvSpPr/>
      </xdr:nvSpPr>
      <xdr:spPr bwMode="auto">
        <a:xfrm>
          <a:off x="3556000" y="7342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304047</xdr:rowOff>
    </xdr:from>
    <xdr:ext cx="762000" cy="259045"/>
    <xdr:sp macro="" textlink="">
      <xdr:nvSpPr>
        <xdr:cNvPr id="139" name="テキスト ボックス 138"/>
        <xdr:cNvSpPr txBox="1"/>
      </xdr:nvSpPr>
      <xdr:spPr>
        <a:xfrm>
          <a:off x="3225800" y="742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233771</xdr:rowOff>
    </xdr:from>
    <xdr:to>
      <xdr:col>15</xdr:col>
      <xdr:colOff>101600</xdr:colOff>
      <xdr:row>37</xdr:row>
      <xdr:rowOff>335371</xdr:rowOff>
    </xdr:to>
    <xdr:sp macro="" textlink="">
      <xdr:nvSpPr>
        <xdr:cNvPr id="140" name="楕円 139"/>
        <xdr:cNvSpPr/>
      </xdr:nvSpPr>
      <xdr:spPr bwMode="auto">
        <a:xfrm>
          <a:off x="2857500" y="7358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320148</xdr:rowOff>
    </xdr:from>
    <xdr:ext cx="762000" cy="259045"/>
    <xdr:sp macro="" textlink="">
      <xdr:nvSpPr>
        <xdr:cNvPr id="141" name="テキスト ボックス 140"/>
        <xdr:cNvSpPr txBox="1"/>
      </xdr:nvSpPr>
      <xdr:spPr>
        <a:xfrm>
          <a:off x="2527300" y="7444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52,569
52,374
49.18
13,640,871
12,447,587
880,363
9,186,043
6,571,259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128784</xdr:rowOff>
    </xdr:from>
    <xdr:to>
      <xdr:col>24</xdr:col>
      <xdr:colOff>63500</xdr:colOff>
      <xdr:row>39</xdr:row>
      <xdr:rowOff>13189</xdr:rowOff>
    </xdr:to>
    <xdr:cxnSp macro="">
      <xdr:nvCxnSpPr>
        <xdr:cNvPr id="61" name="直線コネクタ 60"/>
        <xdr:cNvCxnSpPr/>
      </xdr:nvCxnSpPr>
      <xdr:spPr>
        <a:xfrm>
          <a:off x="3797300" y="6643884"/>
          <a:ext cx="838200" cy="5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128784</xdr:rowOff>
    </xdr:from>
    <xdr:to>
      <xdr:col>19</xdr:col>
      <xdr:colOff>177800</xdr:colOff>
      <xdr:row>38</xdr:row>
      <xdr:rowOff>168770</xdr:rowOff>
    </xdr:to>
    <xdr:cxnSp macro="">
      <xdr:nvCxnSpPr>
        <xdr:cNvPr id="64" name="直線コネクタ 63"/>
        <xdr:cNvCxnSpPr/>
      </xdr:nvCxnSpPr>
      <xdr:spPr>
        <a:xfrm flipV="1">
          <a:off x="2908300" y="6643884"/>
          <a:ext cx="889000" cy="3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168770</xdr:rowOff>
    </xdr:from>
    <xdr:to>
      <xdr:col>15</xdr:col>
      <xdr:colOff>50800</xdr:colOff>
      <xdr:row>39</xdr:row>
      <xdr:rowOff>35458</xdr:rowOff>
    </xdr:to>
    <xdr:cxnSp macro="">
      <xdr:nvCxnSpPr>
        <xdr:cNvPr id="67" name="直線コネクタ 66"/>
        <xdr:cNvCxnSpPr/>
      </xdr:nvCxnSpPr>
      <xdr:spPr>
        <a:xfrm flipV="1">
          <a:off x="2019300" y="6683870"/>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35458</xdr:rowOff>
    </xdr:from>
    <xdr:to>
      <xdr:col>10</xdr:col>
      <xdr:colOff>114300</xdr:colOff>
      <xdr:row>39</xdr:row>
      <xdr:rowOff>69310</xdr:rowOff>
    </xdr:to>
    <xdr:cxnSp macro="">
      <xdr:nvCxnSpPr>
        <xdr:cNvPr id="70" name="直線コネクタ 69"/>
        <xdr:cNvCxnSpPr/>
      </xdr:nvCxnSpPr>
      <xdr:spPr>
        <a:xfrm flipV="1">
          <a:off x="1130300" y="6722008"/>
          <a:ext cx="889000" cy="33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44190</xdr:rowOff>
    </xdr:from>
    <xdr:to>
      <xdr:col>10</xdr:col>
      <xdr:colOff>165100</xdr:colOff>
      <xdr:row>37</xdr:row>
      <xdr:rowOff>145790</xdr:rowOff>
    </xdr:to>
    <xdr:sp macro="" textlink="">
      <xdr:nvSpPr>
        <xdr:cNvPr id="71" name="フローチャート: 判断 70"/>
        <xdr:cNvSpPr/>
      </xdr:nvSpPr>
      <xdr:spPr>
        <a:xfrm>
          <a:off x="1968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162317</xdr:rowOff>
    </xdr:from>
    <xdr:ext cx="534377" cy="259045"/>
    <xdr:sp macro="" textlink="">
      <xdr:nvSpPr>
        <xdr:cNvPr id="72" name="テキスト ボックス 71"/>
        <xdr:cNvSpPr txBox="1"/>
      </xdr:nvSpPr>
      <xdr:spPr>
        <a:xfrm>
          <a:off x="1752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140087</xdr:rowOff>
    </xdr:from>
    <xdr:to>
      <xdr:col>6</xdr:col>
      <xdr:colOff>38100</xdr:colOff>
      <xdr:row>37</xdr:row>
      <xdr:rowOff>70237</xdr:rowOff>
    </xdr:to>
    <xdr:sp macro="" textlink="">
      <xdr:nvSpPr>
        <xdr:cNvPr id="73" name="フローチャート: 判断 72"/>
        <xdr:cNvSpPr/>
      </xdr:nvSpPr>
      <xdr:spPr>
        <a:xfrm>
          <a:off x="1079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86764</xdr:rowOff>
    </xdr:from>
    <xdr:ext cx="534377" cy="259045"/>
    <xdr:sp macro="" textlink="">
      <xdr:nvSpPr>
        <xdr:cNvPr id="74" name="テキスト ボックス 73"/>
        <xdr:cNvSpPr txBox="1"/>
      </xdr:nvSpPr>
      <xdr:spPr>
        <a:xfrm>
          <a:off x="863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133839</xdr:rowOff>
    </xdr:from>
    <xdr:to>
      <xdr:col>24</xdr:col>
      <xdr:colOff>114300</xdr:colOff>
      <xdr:row>39</xdr:row>
      <xdr:rowOff>63989</xdr:rowOff>
    </xdr:to>
    <xdr:sp macro="" textlink="">
      <xdr:nvSpPr>
        <xdr:cNvPr id="80" name="楕円 79"/>
        <xdr:cNvSpPr/>
      </xdr:nvSpPr>
      <xdr:spPr>
        <a:xfrm>
          <a:off x="4584700" y="664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48766</xdr:rowOff>
    </xdr:from>
    <xdr:ext cx="534377" cy="259045"/>
    <xdr:sp macro="" textlink="">
      <xdr:nvSpPr>
        <xdr:cNvPr id="81" name="人件費該当値テキスト"/>
        <xdr:cNvSpPr txBox="1"/>
      </xdr:nvSpPr>
      <xdr:spPr>
        <a:xfrm>
          <a:off x="4686300" y="656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77984</xdr:rowOff>
    </xdr:from>
    <xdr:to>
      <xdr:col>20</xdr:col>
      <xdr:colOff>38100</xdr:colOff>
      <xdr:row>39</xdr:row>
      <xdr:rowOff>8134</xdr:rowOff>
    </xdr:to>
    <xdr:sp macro="" textlink="">
      <xdr:nvSpPr>
        <xdr:cNvPr id="82" name="楕円 81"/>
        <xdr:cNvSpPr/>
      </xdr:nvSpPr>
      <xdr:spPr>
        <a:xfrm>
          <a:off x="3746500" y="65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170711</xdr:rowOff>
    </xdr:from>
    <xdr:ext cx="534377" cy="259045"/>
    <xdr:sp macro="" textlink="">
      <xdr:nvSpPr>
        <xdr:cNvPr id="83" name="テキスト ボックス 82"/>
        <xdr:cNvSpPr txBox="1"/>
      </xdr:nvSpPr>
      <xdr:spPr>
        <a:xfrm>
          <a:off x="3530111" y="66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117970</xdr:rowOff>
    </xdr:from>
    <xdr:to>
      <xdr:col>15</xdr:col>
      <xdr:colOff>101600</xdr:colOff>
      <xdr:row>39</xdr:row>
      <xdr:rowOff>48120</xdr:rowOff>
    </xdr:to>
    <xdr:sp macro="" textlink="">
      <xdr:nvSpPr>
        <xdr:cNvPr id="84" name="楕円 83"/>
        <xdr:cNvSpPr/>
      </xdr:nvSpPr>
      <xdr:spPr>
        <a:xfrm>
          <a:off x="2857500" y="66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39247</xdr:rowOff>
    </xdr:from>
    <xdr:ext cx="534377" cy="259045"/>
    <xdr:sp macro="" textlink="">
      <xdr:nvSpPr>
        <xdr:cNvPr id="85" name="テキスト ボックス 84"/>
        <xdr:cNvSpPr txBox="1"/>
      </xdr:nvSpPr>
      <xdr:spPr>
        <a:xfrm>
          <a:off x="2641111" y="672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156108</xdr:rowOff>
    </xdr:from>
    <xdr:to>
      <xdr:col>10</xdr:col>
      <xdr:colOff>165100</xdr:colOff>
      <xdr:row>39</xdr:row>
      <xdr:rowOff>86258</xdr:rowOff>
    </xdr:to>
    <xdr:sp macro="" textlink="">
      <xdr:nvSpPr>
        <xdr:cNvPr id="86" name="楕円 85"/>
        <xdr:cNvSpPr/>
      </xdr:nvSpPr>
      <xdr:spPr>
        <a:xfrm>
          <a:off x="1968500" y="667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77385</xdr:rowOff>
    </xdr:from>
    <xdr:ext cx="534377" cy="259045"/>
    <xdr:sp macro="" textlink="">
      <xdr:nvSpPr>
        <xdr:cNvPr id="87" name="テキスト ボックス 86"/>
        <xdr:cNvSpPr txBox="1"/>
      </xdr:nvSpPr>
      <xdr:spPr>
        <a:xfrm>
          <a:off x="1752111" y="67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18510</xdr:rowOff>
    </xdr:from>
    <xdr:to>
      <xdr:col>6</xdr:col>
      <xdr:colOff>38100</xdr:colOff>
      <xdr:row>39</xdr:row>
      <xdr:rowOff>120110</xdr:rowOff>
    </xdr:to>
    <xdr:sp macro="" textlink="">
      <xdr:nvSpPr>
        <xdr:cNvPr id="88" name="楕円 87"/>
        <xdr:cNvSpPr/>
      </xdr:nvSpPr>
      <xdr:spPr>
        <a:xfrm>
          <a:off x="1079500" y="67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111237</xdr:rowOff>
    </xdr:from>
    <xdr:ext cx="534377" cy="259045"/>
    <xdr:sp macro="" textlink="">
      <xdr:nvSpPr>
        <xdr:cNvPr id="89" name="テキスト ボックス 88"/>
        <xdr:cNvSpPr txBox="1"/>
      </xdr:nvSpPr>
      <xdr:spPr>
        <a:xfrm>
          <a:off x="863111" y="67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100564</xdr:rowOff>
    </xdr:from>
    <xdr:to>
      <xdr:col>24</xdr:col>
      <xdr:colOff>63500</xdr:colOff>
      <xdr:row>55</xdr:row>
      <xdr:rowOff>46682</xdr:rowOff>
    </xdr:to>
    <xdr:cxnSp macro="">
      <xdr:nvCxnSpPr>
        <xdr:cNvPr id="117" name="直線コネクタ 116"/>
        <xdr:cNvCxnSpPr/>
      </xdr:nvCxnSpPr>
      <xdr:spPr>
        <a:xfrm>
          <a:off x="3797300" y="9358864"/>
          <a:ext cx="838200" cy="11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168024</xdr:rowOff>
    </xdr:from>
    <xdr:to>
      <xdr:col>19</xdr:col>
      <xdr:colOff>177800</xdr:colOff>
      <xdr:row>54</xdr:row>
      <xdr:rowOff>100564</xdr:rowOff>
    </xdr:to>
    <xdr:cxnSp macro="">
      <xdr:nvCxnSpPr>
        <xdr:cNvPr id="120" name="直線コネクタ 119"/>
        <xdr:cNvCxnSpPr/>
      </xdr:nvCxnSpPr>
      <xdr:spPr>
        <a:xfrm>
          <a:off x="2908300" y="9254874"/>
          <a:ext cx="889000" cy="10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168024</xdr:rowOff>
    </xdr:from>
    <xdr:to>
      <xdr:col>15</xdr:col>
      <xdr:colOff>50800</xdr:colOff>
      <xdr:row>54</xdr:row>
      <xdr:rowOff>85476</xdr:rowOff>
    </xdr:to>
    <xdr:cxnSp macro="">
      <xdr:nvCxnSpPr>
        <xdr:cNvPr id="123" name="直線コネクタ 122"/>
        <xdr:cNvCxnSpPr/>
      </xdr:nvCxnSpPr>
      <xdr:spPr>
        <a:xfrm flipV="1">
          <a:off x="2019300" y="9254874"/>
          <a:ext cx="889000" cy="8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85476</xdr:rowOff>
    </xdr:from>
    <xdr:to>
      <xdr:col>10</xdr:col>
      <xdr:colOff>114300</xdr:colOff>
      <xdr:row>54</xdr:row>
      <xdr:rowOff>115812</xdr:rowOff>
    </xdr:to>
    <xdr:cxnSp macro="">
      <xdr:nvCxnSpPr>
        <xdr:cNvPr id="126" name="直線コネクタ 125"/>
        <xdr:cNvCxnSpPr/>
      </xdr:nvCxnSpPr>
      <xdr:spPr>
        <a:xfrm flipV="1">
          <a:off x="1130300" y="9343776"/>
          <a:ext cx="889000" cy="3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4112</xdr:rowOff>
    </xdr:from>
    <xdr:to>
      <xdr:col>10</xdr:col>
      <xdr:colOff>165100</xdr:colOff>
      <xdr:row>54</xdr:row>
      <xdr:rowOff>105712</xdr:rowOff>
    </xdr:to>
    <xdr:sp macro="" textlink="">
      <xdr:nvSpPr>
        <xdr:cNvPr id="127" name="フローチャート: 判断 126"/>
        <xdr:cNvSpPr/>
      </xdr:nvSpPr>
      <xdr:spPr>
        <a:xfrm>
          <a:off x="1968500" y="926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122239</xdr:rowOff>
    </xdr:from>
    <xdr:ext cx="534377" cy="259045"/>
    <xdr:sp macro="" textlink="">
      <xdr:nvSpPr>
        <xdr:cNvPr id="128" name="テキスト ボックス 127"/>
        <xdr:cNvSpPr txBox="1"/>
      </xdr:nvSpPr>
      <xdr:spPr>
        <a:xfrm>
          <a:off x="1752111" y="903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153663</xdr:rowOff>
    </xdr:from>
    <xdr:to>
      <xdr:col>6</xdr:col>
      <xdr:colOff>38100</xdr:colOff>
      <xdr:row>54</xdr:row>
      <xdr:rowOff>83813</xdr:rowOff>
    </xdr:to>
    <xdr:sp macro="" textlink="">
      <xdr:nvSpPr>
        <xdr:cNvPr id="129" name="フローチャート: 判断 128"/>
        <xdr:cNvSpPr/>
      </xdr:nvSpPr>
      <xdr:spPr>
        <a:xfrm>
          <a:off x="1079500" y="924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100340</xdr:rowOff>
    </xdr:from>
    <xdr:ext cx="534377" cy="259045"/>
    <xdr:sp macro="" textlink="">
      <xdr:nvSpPr>
        <xdr:cNvPr id="130" name="テキスト ボックス 129"/>
        <xdr:cNvSpPr txBox="1"/>
      </xdr:nvSpPr>
      <xdr:spPr>
        <a:xfrm>
          <a:off x="863111" y="901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167332</xdr:rowOff>
    </xdr:from>
    <xdr:to>
      <xdr:col>24</xdr:col>
      <xdr:colOff>114300</xdr:colOff>
      <xdr:row>55</xdr:row>
      <xdr:rowOff>97482</xdr:rowOff>
    </xdr:to>
    <xdr:sp macro="" textlink="">
      <xdr:nvSpPr>
        <xdr:cNvPr id="136" name="楕円 135"/>
        <xdr:cNvSpPr/>
      </xdr:nvSpPr>
      <xdr:spPr>
        <a:xfrm>
          <a:off x="4584700" y="942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145759</xdr:rowOff>
    </xdr:from>
    <xdr:ext cx="534377" cy="259045"/>
    <xdr:sp macro="" textlink="">
      <xdr:nvSpPr>
        <xdr:cNvPr id="137" name="物件費該当値テキスト"/>
        <xdr:cNvSpPr txBox="1"/>
      </xdr:nvSpPr>
      <xdr:spPr>
        <a:xfrm>
          <a:off x="4686300" y="940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49764</xdr:rowOff>
    </xdr:from>
    <xdr:to>
      <xdr:col>20</xdr:col>
      <xdr:colOff>38100</xdr:colOff>
      <xdr:row>54</xdr:row>
      <xdr:rowOff>151364</xdr:rowOff>
    </xdr:to>
    <xdr:sp macro="" textlink="">
      <xdr:nvSpPr>
        <xdr:cNvPr id="138" name="楕円 137"/>
        <xdr:cNvSpPr/>
      </xdr:nvSpPr>
      <xdr:spPr>
        <a:xfrm>
          <a:off x="3746500" y="930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167891</xdr:rowOff>
    </xdr:from>
    <xdr:ext cx="534377" cy="259045"/>
    <xdr:sp macro="" textlink="">
      <xdr:nvSpPr>
        <xdr:cNvPr id="139" name="テキスト ボックス 138"/>
        <xdr:cNvSpPr txBox="1"/>
      </xdr:nvSpPr>
      <xdr:spPr>
        <a:xfrm>
          <a:off x="3530111" y="908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117224</xdr:rowOff>
    </xdr:from>
    <xdr:to>
      <xdr:col>15</xdr:col>
      <xdr:colOff>101600</xdr:colOff>
      <xdr:row>54</xdr:row>
      <xdr:rowOff>47374</xdr:rowOff>
    </xdr:to>
    <xdr:sp macro="" textlink="">
      <xdr:nvSpPr>
        <xdr:cNvPr id="140" name="楕円 139"/>
        <xdr:cNvSpPr/>
      </xdr:nvSpPr>
      <xdr:spPr>
        <a:xfrm>
          <a:off x="2857500" y="920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63901</xdr:rowOff>
    </xdr:from>
    <xdr:ext cx="534377" cy="259045"/>
    <xdr:sp macro="" textlink="">
      <xdr:nvSpPr>
        <xdr:cNvPr id="141" name="テキスト ボックス 140"/>
        <xdr:cNvSpPr txBox="1"/>
      </xdr:nvSpPr>
      <xdr:spPr>
        <a:xfrm>
          <a:off x="2641111" y="897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34676</xdr:rowOff>
    </xdr:from>
    <xdr:to>
      <xdr:col>10</xdr:col>
      <xdr:colOff>165100</xdr:colOff>
      <xdr:row>54</xdr:row>
      <xdr:rowOff>136276</xdr:rowOff>
    </xdr:to>
    <xdr:sp macro="" textlink="">
      <xdr:nvSpPr>
        <xdr:cNvPr id="142" name="楕円 141"/>
        <xdr:cNvSpPr/>
      </xdr:nvSpPr>
      <xdr:spPr>
        <a:xfrm>
          <a:off x="1968500" y="929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127403</xdr:rowOff>
    </xdr:from>
    <xdr:ext cx="534377" cy="259045"/>
    <xdr:sp macro="" textlink="">
      <xdr:nvSpPr>
        <xdr:cNvPr id="143" name="テキスト ボックス 142"/>
        <xdr:cNvSpPr txBox="1"/>
      </xdr:nvSpPr>
      <xdr:spPr>
        <a:xfrm>
          <a:off x="1752111" y="938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65012</xdr:rowOff>
    </xdr:from>
    <xdr:to>
      <xdr:col>6</xdr:col>
      <xdr:colOff>38100</xdr:colOff>
      <xdr:row>54</xdr:row>
      <xdr:rowOff>166612</xdr:rowOff>
    </xdr:to>
    <xdr:sp macro="" textlink="">
      <xdr:nvSpPr>
        <xdr:cNvPr id="144" name="楕円 143"/>
        <xdr:cNvSpPr/>
      </xdr:nvSpPr>
      <xdr:spPr>
        <a:xfrm>
          <a:off x="1079500" y="932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157739</xdr:rowOff>
    </xdr:from>
    <xdr:ext cx="534377" cy="259045"/>
    <xdr:sp macro="" textlink="">
      <xdr:nvSpPr>
        <xdr:cNvPr id="145" name="テキスト ボックス 144"/>
        <xdr:cNvSpPr txBox="1"/>
      </xdr:nvSpPr>
      <xdr:spPr>
        <a:xfrm>
          <a:off x="863111" y="94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53335</xdr:rowOff>
    </xdr:from>
    <xdr:to>
      <xdr:col>24</xdr:col>
      <xdr:colOff>63500</xdr:colOff>
      <xdr:row>76</xdr:row>
      <xdr:rowOff>64582</xdr:rowOff>
    </xdr:to>
    <xdr:cxnSp macro="">
      <xdr:nvCxnSpPr>
        <xdr:cNvPr id="172" name="直線コネクタ 171"/>
        <xdr:cNvCxnSpPr/>
      </xdr:nvCxnSpPr>
      <xdr:spPr>
        <a:xfrm flipV="1">
          <a:off x="3797300" y="12740635"/>
          <a:ext cx="838200" cy="35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39711</xdr:rowOff>
    </xdr:from>
    <xdr:to>
      <xdr:col>19</xdr:col>
      <xdr:colOff>177800</xdr:colOff>
      <xdr:row>76</xdr:row>
      <xdr:rowOff>64582</xdr:rowOff>
    </xdr:to>
    <xdr:cxnSp macro="">
      <xdr:nvCxnSpPr>
        <xdr:cNvPr id="175" name="直線コネクタ 174"/>
        <xdr:cNvCxnSpPr/>
      </xdr:nvCxnSpPr>
      <xdr:spPr>
        <a:xfrm>
          <a:off x="2908300" y="13069911"/>
          <a:ext cx="8890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10678</xdr:rowOff>
    </xdr:from>
    <xdr:to>
      <xdr:col>15</xdr:col>
      <xdr:colOff>50800</xdr:colOff>
      <xdr:row>76</xdr:row>
      <xdr:rowOff>39711</xdr:rowOff>
    </xdr:to>
    <xdr:cxnSp macro="">
      <xdr:nvCxnSpPr>
        <xdr:cNvPr id="178" name="直線コネクタ 177"/>
        <xdr:cNvCxnSpPr/>
      </xdr:nvCxnSpPr>
      <xdr:spPr>
        <a:xfrm>
          <a:off x="2019300" y="13040878"/>
          <a:ext cx="889000" cy="29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7021</xdr:rowOff>
    </xdr:from>
    <xdr:to>
      <xdr:col>10</xdr:col>
      <xdr:colOff>114300</xdr:colOff>
      <xdr:row>76</xdr:row>
      <xdr:rowOff>10678</xdr:rowOff>
    </xdr:to>
    <xdr:cxnSp macro="">
      <xdr:nvCxnSpPr>
        <xdr:cNvPr id="181" name="直線コネクタ 180"/>
        <xdr:cNvCxnSpPr/>
      </xdr:nvCxnSpPr>
      <xdr:spPr>
        <a:xfrm>
          <a:off x="1130300" y="13037221"/>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100330</xdr:rowOff>
    </xdr:from>
    <xdr:to>
      <xdr:col>10</xdr:col>
      <xdr:colOff>165100</xdr:colOff>
      <xdr:row>78</xdr:row>
      <xdr:rowOff>30480</xdr:rowOff>
    </xdr:to>
    <xdr:sp macro="" textlink="">
      <xdr:nvSpPr>
        <xdr:cNvPr id="182" name="フローチャート: 判断 181"/>
        <xdr:cNvSpPr/>
      </xdr:nvSpPr>
      <xdr:spPr>
        <a:xfrm>
          <a:off x="1968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21607</xdr:rowOff>
    </xdr:from>
    <xdr:ext cx="469744" cy="259045"/>
    <xdr:sp macro="" textlink="">
      <xdr:nvSpPr>
        <xdr:cNvPr id="183" name="テキスト ボックス 182"/>
        <xdr:cNvSpPr txBox="1"/>
      </xdr:nvSpPr>
      <xdr:spPr>
        <a:xfrm>
          <a:off x="1784428" y="1339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89357</xdr:rowOff>
    </xdr:from>
    <xdr:to>
      <xdr:col>6</xdr:col>
      <xdr:colOff>38100</xdr:colOff>
      <xdr:row>78</xdr:row>
      <xdr:rowOff>19507</xdr:rowOff>
    </xdr:to>
    <xdr:sp macro="" textlink="">
      <xdr:nvSpPr>
        <xdr:cNvPr id="184" name="フローチャート: 判断 183"/>
        <xdr:cNvSpPr/>
      </xdr:nvSpPr>
      <xdr:spPr>
        <a:xfrm>
          <a:off x="1079500" y="1329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10634</xdr:rowOff>
    </xdr:from>
    <xdr:ext cx="469744" cy="259045"/>
    <xdr:sp macro="" textlink="">
      <xdr:nvSpPr>
        <xdr:cNvPr id="185" name="テキスト ボックス 184"/>
        <xdr:cNvSpPr txBox="1"/>
      </xdr:nvSpPr>
      <xdr:spPr>
        <a:xfrm>
          <a:off x="895428" y="1338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2535</xdr:rowOff>
    </xdr:from>
    <xdr:to>
      <xdr:col>24</xdr:col>
      <xdr:colOff>114300</xdr:colOff>
      <xdr:row>74</xdr:row>
      <xdr:rowOff>104135</xdr:rowOff>
    </xdr:to>
    <xdr:sp macro="" textlink="">
      <xdr:nvSpPr>
        <xdr:cNvPr id="191" name="楕円 190"/>
        <xdr:cNvSpPr/>
      </xdr:nvSpPr>
      <xdr:spPr>
        <a:xfrm>
          <a:off x="4584700" y="1268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25412</xdr:rowOff>
    </xdr:from>
    <xdr:ext cx="534377" cy="259045"/>
    <xdr:sp macro="" textlink="">
      <xdr:nvSpPr>
        <xdr:cNvPr id="192" name="維持補修費該当値テキスト"/>
        <xdr:cNvSpPr txBox="1"/>
      </xdr:nvSpPr>
      <xdr:spPr>
        <a:xfrm>
          <a:off x="4686300" y="1254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13782</xdr:rowOff>
    </xdr:from>
    <xdr:to>
      <xdr:col>20</xdr:col>
      <xdr:colOff>38100</xdr:colOff>
      <xdr:row>76</xdr:row>
      <xdr:rowOff>115382</xdr:rowOff>
    </xdr:to>
    <xdr:sp macro="" textlink="">
      <xdr:nvSpPr>
        <xdr:cNvPr id="193" name="楕円 192"/>
        <xdr:cNvSpPr/>
      </xdr:nvSpPr>
      <xdr:spPr>
        <a:xfrm>
          <a:off x="3746500" y="1304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131909</xdr:rowOff>
    </xdr:from>
    <xdr:ext cx="469744" cy="259045"/>
    <xdr:sp macro="" textlink="">
      <xdr:nvSpPr>
        <xdr:cNvPr id="194" name="テキスト ボックス 193"/>
        <xdr:cNvSpPr txBox="1"/>
      </xdr:nvSpPr>
      <xdr:spPr>
        <a:xfrm>
          <a:off x="3562428" y="128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160361</xdr:rowOff>
    </xdr:from>
    <xdr:to>
      <xdr:col>15</xdr:col>
      <xdr:colOff>101600</xdr:colOff>
      <xdr:row>76</xdr:row>
      <xdr:rowOff>90511</xdr:rowOff>
    </xdr:to>
    <xdr:sp macro="" textlink="">
      <xdr:nvSpPr>
        <xdr:cNvPr id="195" name="楕円 194"/>
        <xdr:cNvSpPr/>
      </xdr:nvSpPr>
      <xdr:spPr>
        <a:xfrm>
          <a:off x="2857500" y="130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107037</xdr:rowOff>
    </xdr:from>
    <xdr:ext cx="469744" cy="259045"/>
    <xdr:sp macro="" textlink="">
      <xdr:nvSpPr>
        <xdr:cNvPr id="196" name="テキスト ボックス 195"/>
        <xdr:cNvSpPr txBox="1"/>
      </xdr:nvSpPr>
      <xdr:spPr>
        <a:xfrm>
          <a:off x="2673428" y="1279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131328</xdr:rowOff>
    </xdr:from>
    <xdr:to>
      <xdr:col>10</xdr:col>
      <xdr:colOff>165100</xdr:colOff>
      <xdr:row>76</xdr:row>
      <xdr:rowOff>61478</xdr:rowOff>
    </xdr:to>
    <xdr:sp macro="" textlink="">
      <xdr:nvSpPr>
        <xdr:cNvPr id="197" name="楕円 196"/>
        <xdr:cNvSpPr/>
      </xdr:nvSpPr>
      <xdr:spPr>
        <a:xfrm>
          <a:off x="1968500" y="1299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78005</xdr:rowOff>
    </xdr:from>
    <xdr:ext cx="534377" cy="259045"/>
    <xdr:sp macro="" textlink="">
      <xdr:nvSpPr>
        <xdr:cNvPr id="198" name="テキスト ボックス 197"/>
        <xdr:cNvSpPr txBox="1"/>
      </xdr:nvSpPr>
      <xdr:spPr>
        <a:xfrm>
          <a:off x="1752111" y="1276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127671</xdr:rowOff>
    </xdr:from>
    <xdr:to>
      <xdr:col>6</xdr:col>
      <xdr:colOff>38100</xdr:colOff>
      <xdr:row>76</xdr:row>
      <xdr:rowOff>57820</xdr:rowOff>
    </xdr:to>
    <xdr:sp macro="" textlink="">
      <xdr:nvSpPr>
        <xdr:cNvPr id="199" name="楕円 198"/>
        <xdr:cNvSpPr/>
      </xdr:nvSpPr>
      <xdr:spPr>
        <a:xfrm>
          <a:off x="1079500" y="1298642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74348</xdr:rowOff>
    </xdr:from>
    <xdr:ext cx="534377" cy="259045"/>
    <xdr:sp macro="" textlink="">
      <xdr:nvSpPr>
        <xdr:cNvPr id="200" name="テキスト ボックス 199"/>
        <xdr:cNvSpPr txBox="1"/>
      </xdr:nvSpPr>
      <xdr:spPr>
        <a:xfrm>
          <a:off x="863111" y="1276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7" name="テキスト ボックス 21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138531</xdr:rowOff>
    </xdr:from>
    <xdr:to>
      <xdr:col>24</xdr:col>
      <xdr:colOff>62865</xdr:colOff>
      <xdr:row>97</xdr:row>
      <xdr:rowOff>86449</xdr:rowOff>
    </xdr:to>
    <xdr:cxnSp macro="">
      <xdr:nvCxnSpPr>
        <xdr:cNvPr id="225" name="直線コネクタ 224"/>
        <xdr:cNvCxnSpPr/>
      </xdr:nvCxnSpPr>
      <xdr:spPr>
        <a:xfrm flipV="1">
          <a:off x="4633595" y="15397581"/>
          <a:ext cx="1270" cy="131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90276</xdr:rowOff>
    </xdr:from>
    <xdr:ext cx="534377" cy="259045"/>
    <xdr:sp macro="" textlink="">
      <xdr:nvSpPr>
        <xdr:cNvPr id="226" name="扶助費最小値テキスト"/>
        <xdr:cNvSpPr txBox="1"/>
      </xdr:nvSpPr>
      <xdr:spPr>
        <a:xfrm>
          <a:off x="4686300" y="1672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86449</xdr:rowOff>
    </xdr:from>
    <xdr:to>
      <xdr:col>24</xdr:col>
      <xdr:colOff>152400</xdr:colOff>
      <xdr:row>97</xdr:row>
      <xdr:rowOff>86449</xdr:rowOff>
    </xdr:to>
    <xdr:cxnSp macro="">
      <xdr:nvCxnSpPr>
        <xdr:cNvPr id="227" name="直線コネクタ 226"/>
        <xdr:cNvCxnSpPr/>
      </xdr:nvCxnSpPr>
      <xdr:spPr>
        <a:xfrm>
          <a:off x="4546600" y="16717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85208</xdr:rowOff>
    </xdr:from>
    <xdr:ext cx="599010" cy="259045"/>
    <xdr:sp macro="" textlink="">
      <xdr:nvSpPr>
        <xdr:cNvPr id="228" name="扶助費最大値テキスト"/>
        <xdr:cNvSpPr txBox="1"/>
      </xdr:nvSpPr>
      <xdr:spPr>
        <a:xfrm>
          <a:off x="4686300" y="1517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138531</xdr:rowOff>
    </xdr:from>
    <xdr:to>
      <xdr:col>24</xdr:col>
      <xdr:colOff>152400</xdr:colOff>
      <xdr:row>89</xdr:row>
      <xdr:rowOff>138531</xdr:rowOff>
    </xdr:to>
    <xdr:cxnSp macro="">
      <xdr:nvCxnSpPr>
        <xdr:cNvPr id="229" name="直線コネクタ 228"/>
        <xdr:cNvCxnSpPr/>
      </xdr:nvCxnSpPr>
      <xdr:spPr>
        <a:xfrm>
          <a:off x="4546600" y="15397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171183</xdr:rowOff>
    </xdr:from>
    <xdr:to>
      <xdr:col>24</xdr:col>
      <xdr:colOff>63500</xdr:colOff>
      <xdr:row>97</xdr:row>
      <xdr:rowOff>6362</xdr:rowOff>
    </xdr:to>
    <xdr:cxnSp macro="">
      <xdr:nvCxnSpPr>
        <xdr:cNvPr id="230" name="直線コネクタ 229"/>
        <xdr:cNvCxnSpPr/>
      </xdr:nvCxnSpPr>
      <xdr:spPr>
        <a:xfrm>
          <a:off x="3797300" y="16630383"/>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99762</xdr:rowOff>
    </xdr:from>
    <xdr:ext cx="534377" cy="259045"/>
    <xdr:sp macro="" textlink="">
      <xdr:nvSpPr>
        <xdr:cNvPr id="231" name="扶助費平均値テキスト"/>
        <xdr:cNvSpPr txBox="1"/>
      </xdr:nvSpPr>
      <xdr:spPr>
        <a:xfrm>
          <a:off x="4686300" y="16044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76885</xdr:rowOff>
    </xdr:from>
    <xdr:to>
      <xdr:col>24</xdr:col>
      <xdr:colOff>114300</xdr:colOff>
      <xdr:row>95</xdr:row>
      <xdr:rowOff>7035</xdr:rowOff>
    </xdr:to>
    <xdr:sp macro="" textlink="">
      <xdr:nvSpPr>
        <xdr:cNvPr id="232" name="フローチャート: 判断 231"/>
        <xdr:cNvSpPr/>
      </xdr:nvSpPr>
      <xdr:spPr>
        <a:xfrm>
          <a:off x="4584700" y="1619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171183</xdr:rowOff>
    </xdr:from>
    <xdr:to>
      <xdr:col>19</xdr:col>
      <xdr:colOff>177800</xdr:colOff>
      <xdr:row>97</xdr:row>
      <xdr:rowOff>69786</xdr:rowOff>
    </xdr:to>
    <xdr:cxnSp macro="">
      <xdr:nvCxnSpPr>
        <xdr:cNvPr id="233" name="直線コネクタ 232"/>
        <xdr:cNvCxnSpPr/>
      </xdr:nvCxnSpPr>
      <xdr:spPr>
        <a:xfrm flipV="1">
          <a:off x="2908300" y="16630383"/>
          <a:ext cx="889000" cy="7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74574</xdr:rowOff>
    </xdr:from>
    <xdr:to>
      <xdr:col>20</xdr:col>
      <xdr:colOff>38100</xdr:colOff>
      <xdr:row>95</xdr:row>
      <xdr:rowOff>4724</xdr:rowOff>
    </xdr:to>
    <xdr:sp macro="" textlink="">
      <xdr:nvSpPr>
        <xdr:cNvPr id="234" name="フローチャート: 判断 233"/>
        <xdr:cNvSpPr/>
      </xdr:nvSpPr>
      <xdr:spPr>
        <a:xfrm>
          <a:off x="3746500" y="161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21251</xdr:rowOff>
    </xdr:from>
    <xdr:ext cx="534377" cy="259045"/>
    <xdr:sp macro="" textlink="">
      <xdr:nvSpPr>
        <xdr:cNvPr id="235" name="テキスト ボックス 234"/>
        <xdr:cNvSpPr txBox="1"/>
      </xdr:nvSpPr>
      <xdr:spPr>
        <a:xfrm>
          <a:off x="3530111" y="1596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69786</xdr:rowOff>
    </xdr:from>
    <xdr:to>
      <xdr:col>15</xdr:col>
      <xdr:colOff>50800</xdr:colOff>
      <xdr:row>98</xdr:row>
      <xdr:rowOff>254</xdr:rowOff>
    </xdr:to>
    <xdr:cxnSp macro="">
      <xdr:nvCxnSpPr>
        <xdr:cNvPr id="236" name="直線コネクタ 235"/>
        <xdr:cNvCxnSpPr/>
      </xdr:nvCxnSpPr>
      <xdr:spPr>
        <a:xfrm flipV="1">
          <a:off x="2019300" y="16700436"/>
          <a:ext cx="8890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104470</xdr:rowOff>
    </xdr:from>
    <xdr:to>
      <xdr:col>15</xdr:col>
      <xdr:colOff>101600</xdr:colOff>
      <xdr:row>95</xdr:row>
      <xdr:rowOff>34620</xdr:rowOff>
    </xdr:to>
    <xdr:sp macro="" textlink="">
      <xdr:nvSpPr>
        <xdr:cNvPr id="237" name="フローチャート: 判断 236"/>
        <xdr:cNvSpPr/>
      </xdr:nvSpPr>
      <xdr:spPr>
        <a:xfrm>
          <a:off x="2857500" y="1622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51147</xdr:rowOff>
    </xdr:from>
    <xdr:ext cx="534377" cy="259045"/>
    <xdr:sp macro="" textlink="">
      <xdr:nvSpPr>
        <xdr:cNvPr id="238" name="テキスト ボックス 237"/>
        <xdr:cNvSpPr txBox="1"/>
      </xdr:nvSpPr>
      <xdr:spPr>
        <a:xfrm>
          <a:off x="2641111" y="159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242</xdr:rowOff>
    </xdr:from>
    <xdr:to>
      <xdr:col>10</xdr:col>
      <xdr:colOff>114300</xdr:colOff>
      <xdr:row>98</xdr:row>
      <xdr:rowOff>254</xdr:rowOff>
    </xdr:to>
    <xdr:cxnSp macro="">
      <xdr:nvCxnSpPr>
        <xdr:cNvPr id="239" name="直線コネクタ 238"/>
        <xdr:cNvCxnSpPr/>
      </xdr:nvCxnSpPr>
      <xdr:spPr>
        <a:xfrm>
          <a:off x="1130300" y="16802342"/>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130696</xdr:rowOff>
    </xdr:from>
    <xdr:to>
      <xdr:col>10</xdr:col>
      <xdr:colOff>165100</xdr:colOff>
      <xdr:row>97</xdr:row>
      <xdr:rowOff>60846</xdr:rowOff>
    </xdr:to>
    <xdr:sp macro="" textlink="">
      <xdr:nvSpPr>
        <xdr:cNvPr id="240" name="フローチャート: 判断 239"/>
        <xdr:cNvSpPr/>
      </xdr:nvSpPr>
      <xdr:spPr>
        <a:xfrm>
          <a:off x="1968500" y="165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77373</xdr:rowOff>
    </xdr:from>
    <xdr:ext cx="534377" cy="259045"/>
    <xdr:sp macro="" textlink="">
      <xdr:nvSpPr>
        <xdr:cNvPr id="241" name="テキスト ボックス 240"/>
        <xdr:cNvSpPr txBox="1"/>
      </xdr:nvSpPr>
      <xdr:spPr>
        <a:xfrm>
          <a:off x="1752111" y="163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597</xdr:rowOff>
    </xdr:from>
    <xdr:to>
      <xdr:col>6</xdr:col>
      <xdr:colOff>38100</xdr:colOff>
      <xdr:row>97</xdr:row>
      <xdr:rowOff>102197</xdr:rowOff>
    </xdr:to>
    <xdr:sp macro="" textlink="">
      <xdr:nvSpPr>
        <xdr:cNvPr id="242" name="フローチャート: 判断 241"/>
        <xdr:cNvSpPr/>
      </xdr:nvSpPr>
      <xdr:spPr>
        <a:xfrm>
          <a:off x="1079500" y="1663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118724</xdr:rowOff>
    </xdr:from>
    <xdr:ext cx="534377" cy="259045"/>
    <xdr:sp macro="" textlink="">
      <xdr:nvSpPr>
        <xdr:cNvPr id="243" name="テキスト ボックス 242"/>
        <xdr:cNvSpPr txBox="1"/>
      </xdr:nvSpPr>
      <xdr:spPr>
        <a:xfrm>
          <a:off x="863111" y="1640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127012</xdr:rowOff>
    </xdr:from>
    <xdr:to>
      <xdr:col>24</xdr:col>
      <xdr:colOff>114300</xdr:colOff>
      <xdr:row>97</xdr:row>
      <xdr:rowOff>57162</xdr:rowOff>
    </xdr:to>
    <xdr:sp macro="" textlink="">
      <xdr:nvSpPr>
        <xdr:cNvPr id="249" name="楕円 248"/>
        <xdr:cNvSpPr/>
      </xdr:nvSpPr>
      <xdr:spPr>
        <a:xfrm>
          <a:off x="4584700" y="1658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41939</xdr:rowOff>
    </xdr:from>
    <xdr:ext cx="534377" cy="259045"/>
    <xdr:sp macro="" textlink="">
      <xdr:nvSpPr>
        <xdr:cNvPr id="250" name="扶助費該当値テキスト"/>
        <xdr:cNvSpPr txBox="1"/>
      </xdr:nvSpPr>
      <xdr:spPr>
        <a:xfrm>
          <a:off x="4686300" y="1650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120383</xdr:rowOff>
    </xdr:from>
    <xdr:to>
      <xdr:col>20</xdr:col>
      <xdr:colOff>38100</xdr:colOff>
      <xdr:row>97</xdr:row>
      <xdr:rowOff>50533</xdr:rowOff>
    </xdr:to>
    <xdr:sp macro="" textlink="">
      <xdr:nvSpPr>
        <xdr:cNvPr id="251" name="楕円 250"/>
        <xdr:cNvSpPr/>
      </xdr:nvSpPr>
      <xdr:spPr>
        <a:xfrm>
          <a:off x="3746500" y="1657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41660</xdr:rowOff>
    </xdr:from>
    <xdr:ext cx="534377" cy="259045"/>
    <xdr:sp macro="" textlink="">
      <xdr:nvSpPr>
        <xdr:cNvPr id="252" name="テキスト ボックス 251"/>
        <xdr:cNvSpPr txBox="1"/>
      </xdr:nvSpPr>
      <xdr:spPr>
        <a:xfrm>
          <a:off x="3530111" y="1667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18986</xdr:rowOff>
    </xdr:from>
    <xdr:to>
      <xdr:col>15</xdr:col>
      <xdr:colOff>101600</xdr:colOff>
      <xdr:row>97</xdr:row>
      <xdr:rowOff>120586</xdr:rowOff>
    </xdr:to>
    <xdr:sp macro="" textlink="">
      <xdr:nvSpPr>
        <xdr:cNvPr id="253" name="楕円 252"/>
        <xdr:cNvSpPr/>
      </xdr:nvSpPr>
      <xdr:spPr>
        <a:xfrm>
          <a:off x="2857500" y="1664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111713</xdr:rowOff>
    </xdr:from>
    <xdr:ext cx="534377" cy="259045"/>
    <xdr:sp macro="" textlink="">
      <xdr:nvSpPr>
        <xdr:cNvPr id="254" name="テキスト ボックス 253"/>
        <xdr:cNvSpPr txBox="1"/>
      </xdr:nvSpPr>
      <xdr:spPr>
        <a:xfrm>
          <a:off x="2641111" y="167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120904</xdr:rowOff>
    </xdr:from>
    <xdr:to>
      <xdr:col>10</xdr:col>
      <xdr:colOff>165100</xdr:colOff>
      <xdr:row>98</xdr:row>
      <xdr:rowOff>51054</xdr:rowOff>
    </xdr:to>
    <xdr:sp macro="" textlink="">
      <xdr:nvSpPr>
        <xdr:cNvPr id="255" name="楕円 254"/>
        <xdr:cNvSpPr/>
      </xdr:nvSpPr>
      <xdr:spPr>
        <a:xfrm>
          <a:off x="1968500" y="167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42181</xdr:rowOff>
    </xdr:from>
    <xdr:ext cx="534377" cy="259045"/>
    <xdr:sp macro="" textlink="">
      <xdr:nvSpPr>
        <xdr:cNvPr id="256" name="テキスト ボックス 255"/>
        <xdr:cNvSpPr txBox="1"/>
      </xdr:nvSpPr>
      <xdr:spPr>
        <a:xfrm>
          <a:off x="1752111" y="1684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120892</xdr:rowOff>
    </xdr:from>
    <xdr:to>
      <xdr:col>6</xdr:col>
      <xdr:colOff>38100</xdr:colOff>
      <xdr:row>98</xdr:row>
      <xdr:rowOff>51042</xdr:rowOff>
    </xdr:to>
    <xdr:sp macro="" textlink="">
      <xdr:nvSpPr>
        <xdr:cNvPr id="257" name="楕円 256"/>
        <xdr:cNvSpPr/>
      </xdr:nvSpPr>
      <xdr:spPr>
        <a:xfrm>
          <a:off x="1079500" y="1675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42169</xdr:rowOff>
    </xdr:from>
    <xdr:ext cx="534377" cy="259045"/>
    <xdr:sp macro="" textlink="">
      <xdr:nvSpPr>
        <xdr:cNvPr id="258" name="テキスト ボックス 257"/>
        <xdr:cNvSpPr txBox="1"/>
      </xdr:nvSpPr>
      <xdr:spPr>
        <a:xfrm>
          <a:off x="863111" y="1684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9" name="直線コネクタ 268"/>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0" name="テキスト ボックス 269"/>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2" name="テキスト ボックス 271"/>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3" name="直線コネクタ 272"/>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4" name="テキスト ボックス 273"/>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7" name="直線コネクタ 276"/>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8" name="テキスト ボックス 277"/>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9" name="直線コネクタ 278"/>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0" name="テキスト ボックス 279"/>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1" name="直線コネクタ 280"/>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2" name="テキスト ボックス 281"/>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6" name="直線コネクタ 285"/>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7"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8" name="直線コネクタ 287"/>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9"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90" name="直線コネクタ 289"/>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161946</xdr:rowOff>
    </xdr:from>
    <xdr:to>
      <xdr:col>55</xdr:col>
      <xdr:colOff>0</xdr:colOff>
      <xdr:row>37</xdr:row>
      <xdr:rowOff>164361</xdr:rowOff>
    </xdr:to>
    <xdr:cxnSp macro="">
      <xdr:nvCxnSpPr>
        <xdr:cNvPr id="291" name="直線コネクタ 290"/>
        <xdr:cNvCxnSpPr/>
      </xdr:nvCxnSpPr>
      <xdr:spPr>
        <a:xfrm>
          <a:off x="9639300" y="6505596"/>
          <a:ext cx="8382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2"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3" name="フローチャート: 判断 292"/>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161946</xdr:rowOff>
    </xdr:from>
    <xdr:to>
      <xdr:col>50</xdr:col>
      <xdr:colOff>114300</xdr:colOff>
      <xdr:row>37</xdr:row>
      <xdr:rowOff>168261</xdr:rowOff>
    </xdr:to>
    <xdr:cxnSp macro="">
      <xdr:nvCxnSpPr>
        <xdr:cNvPr id="294" name="直線コネクタ 293"/>
        <xdr:cNvCxnSpPr/>
      </xdr:nvCxnSpPr>
      <xdr:spPr>
        <a:xfrm flipV="1">
          <a:off x="8750300" y="6505596"/>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5" name="フローチャート: 判断 294"/>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6" name="テキスト ボックス 295"/>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141115</xdr:rowOff>
    </xdr:from>
    <xdr:to>
      <xdr:col>45</xdr:col>
      <xdr:colOff>177800</xdr:colOff>
      <xdr:row>37</xdr:row>
      <xdr:rowOff>168261</xdr:rowOff>
    </xdr:to>
    <xdr:cxnSp macro="">
      <xdr:nvCxnSpPr>
        <xdr:cNvPr id="297" name="直線コネクタ 296"/>
        <xdr:cNvCxnSpPr/>
      </xdr:nvCxnSpPr>
      <xdr:spPr>
        <a:xfrm>
          <a:off x="7861300" y="6484765"/>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8" name="フローチャート: 判断 297"/>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9" name="テキスト ボックス 298"/>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141115</xdr:rowOff>
    </xdr:from>
    <xdr:to>
      <xdr:col>41</xdr:col>
      <xdr:colOff>50800</xdr:colOff>
      <xdr:row>37</xdr:row>
      <xdr:rowOff>152245</xdr:rowOff>
    </xdr:to>
    <xdr:cxnSp macro="">
      <xdr:nvCxnSpPr>
        <xdr:cNvPr id="300" name="直線コネクタ 299"/>
        <xdr:cNvCxnSpPr/>
      </xdr:nvCxnSpPr>
      <xdr:spPr>
        <a:xfrm flipV="1">
          <a:off x="6972300" y="6484765"/>
          <a:ext cx="889000" cy="1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4261</xdr:rowOff>
    </xdr:from>
    <xdr:to>
      <xdr:col>41</xdr:col>
      <xdr:colOff>101600</xdr:colOff>
      <xdr:row>36</xdr:row>
      <xdr:rowOff>105861</xdr:rowOff>
    </xdr:to>
    <xdr:sp macro="" textlink="">
      <xdr:nvSpPr>
        <xdr:cNvPr id="301" name="フローチャート: 判断 300"/>
        <xdr:cNvSpPr/>
      </xdr:nvSpPr>
      <xdr:spPr>
        <a:xfrm>
          <a:off x="7810500" y="617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122388</xdr:rowOff>
    </xdr:from>
    <xdr:ext cx="534377" cy="259045"/>
    <xdr:sp macro="" textlink="">
      <xdr:nvSpPr>
        <xdr:cNvPr id="302" name="テキスト ボックス 301"/>
        <xdr:cNvSpPr txBox="1"/>
      </xdr:nvSpPr>
      <xdr:spPr>
        <a:xfrm>
          <a:off x="7594111" y="595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28249</xdr:rowOff>
    </xdr:from>
    <xdr:to>
      <xdr:col>36</xdr:col>
      <xdr:colOff>165100</xdr:colOff>
      <xdr:row>36</xdr:row>
      <xdr:rowOff>129849</xdr:rowOff>
    </xdr:to>
    <xdr:sp macro="" textlink="">
      <xdr:nvSpPr>
        <xdr:cNvPr id="303" name="フローチャート: 判断 302"/>
        <xdr:cNvSpPr/>
      </xdr:nvSpPr>
      <xdr:spPr>
        <a:xfrm>
          <a:off x="6921500" y="620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146376</xdr:rowOff>
    </xdr:from>
    <xdr:ext cx="534377" cy="259045"/>
    <xdr:sp macro="" textlink="">
      <xdr:nvSpPr>
        <xdr:cNvPr id="304" name="テキスト ボックス 303"/>
        <xdr:cNvSpPr txBox="1"/>
      </xdr:nvSpPr>
      <xdr:spPr>
        <a:xfrm>
          <a:off x="6705111" y="597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113560</xdr:rowOff>
    </xdr:from>
    <xdr:to>
      <xdr:col>55</xdr:col>
      <xdr:colOff>50800</xdr:colOff>
      <xdr:row>38</xdr:row>
      <xdr:rowOff>43711</xdr:rowOff>
    </xdr:to>
    <xdr:sp macro="" textlink="">
      <xdr:nvSpPr>
        <xdr:cNvPr id="310" name="楕円 309"/>
        <xdr:cNvSpPr/>
      </xdr:nvSpPr>
      <xdr:spPr>
        <a:xfrm>
          <a:off x="10426700" y="64572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91987</xdr:rowOff>
    </xdr:from>
    <xdr:ext cx="534377" cy="259045"/>
    <xdr:sp macro="" textlink="">
      <xdr:nvSpPr>
        <xdr:cNvPr id="311" name="補助費等該当値テキスト"/>
        <xdr:cNvSpPr txBox="1"/>
      </xdr:nvSpPr>
      <xdr:spPr>
        <a:xfrm>
          <a:off x="10528300" y="643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111146</xdr:rowOff>
    </xdr:from>
    <xdr:to>
      <xdr:col>50</xdr:col>
      <xdr:colOff>165100</xdr:colOff>
      <xdr:row>38</xdr:row>
      <xdr:rowOff>41295</xdr:rowOff>
    </xdr:to>
    <xdr:sp macro="" textlink="">
      <xdr:nvSpPr>
        <xdr:cNvPr id="312" name="楕円 311"/>
        <xdr:cNvSpPr/>
      </xdr:nvSpPr>
      <xdr:spPr>
        <a:xfrm>
          <a:off x="9588500" y="645479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32423</xdr:rowOff>
    </xdr:from>
    <xdr:ext cx="534377" cy="259045"/>
    <xdr:sp macro="" textlink="">
      <xdr:nvSpPr>
        <xdr:cNvPr id="313" name="テキスト ボックス 312"/>
        <xdr:cNvSpPr txBox="1"/>
      </xdr:nvSpPr>
      <xdr:spPr>
        <a:xfrm>
          <a:off x="9372111" y="654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117461</xdr:rowOff>
    </xdr:from>
    <xdr:to>
      <xdr:col>46</xdr:col>
      <xdr:colOff>38100</xdr:colOff>
      <xdr:row>38</xdr:row>
      <xdr:rowOff>47611</xdr:rowOff>
    </xdr:to>
    <xdr:sp macro="" textlink="">
      <xdr:nvSpPr>
        <xdr:cNvPr id="314" name="楕円 313"/>
        <xdr:cNvSpPr/>
      </xdr:nvSpPr>
      <xdr:spPr>
        <a:xfrm>
          <a:off x="8699500" y="646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38738</xdr:rowOff>
    </xdr:from>
    <xdr:ext cx="534377" cy="259045"/>
    <xdr:sp macro="" textlink="">
      <xdr:nvSpPr>
        <xdr:cNvPr id="315" name="テキスト ボックス 314"/>
        <xdr:cNvSpPr txBox="1"/>
      </xdr:nvSpPr>
      <xdr:spPr>
        <a:xfrm>
          <a:off x="8483111" y="655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90315</xdr:rowOff>
    </xdr:from>
    <xdr:to>
      <xdr:col>41</xdr:col>
      <xdr:colOff>101600</xdr:colOff>
      <xdr:row>38</xdr:row>
      <xdr:rowOff>20465</xdr:rowOff>
    </xdr:to>
    <xdr:sp macro="" textlink="">
      <xdr:nvSpPr>
        <xdr:cNvPr id="316" name="楕円 315"/>
        <xdr:cNvSpPr/>
      </xdr:nvSpPr>
      <xdr:spPr>
        <a:xfrm>
          <a:off x="7810500" y="643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11592</xdr:rowOff>
    </xdr:from>
    <xdr:ext cx="534377" cy="259045"/>
    <xdr:sp macro="" textlink="">
      <xdr:nvSpPr>
        <xdr:cNvPr id="317" name="テキスト ボックス 316"/>
        <xdr:cNvSpPr txBox="1"/>
      </xdr:nvSpPr>
      <xdr:spPr>
        <a:xfrm>
          <a:off x="7594111" y="652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101445</xdr:rowOff>
    </xdr:from>
    <xdr:to>
      <xdr:col>36</xdr:col>
      <xdr:colOff>165100</xdr:colOff>
      <xdr:row>38</xdr:row>
      <xdr:rowOff>31595</xdr:rowOff>
    </xdr:to>
    <xdr:sp macro="" textlink="">
      <xdr:nvSpPr>
        <xdr:cNvPr id="318" name="楕円 317"/>
        <xdr:cNvSpPr/>
      </xdr:nvSpPr>
      <xdr:spPr>
        <a:xfrm>
          <a:off x="6921500" y="644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22721</xdr:rowOff>
    </xdr:from>
    <xdr:ext cx="534377" cy="259045"/>
    <xdr:sp macro="" textlink="">
      <xdr:nvSpPr>
        <xdr:cNvPr id="319" name="テキスト ボックス 318"/>
        <xdr:cNvSpPr txBox="1"/>
      </xdr:nvSpPr>
      <xdr:spPr>
        <a:xfrm>
          <a:off x="6705111" y="653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41" name="直線コネクタ 340"/>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2"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3" name="直線コネクタ 342"/>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4"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5" name="直線コネクタ 344"/>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13938</xdr:rowOff>
    </xdr:from>
    <xdr:to>
      <xdr:col>55</xdr:col>
      <xdr:colOff>0</xdr:colOff>
      <xdr:row>58</xdr:row>
      <xdr:rowOff>72757</xdr:rowOff>
    </xdr:to>
    <xdr:cxnSp macro="">
      <xdr:nvCxnSpPr>
        <xdr:cNvPr id="346" name="直線コネクタ 345"/>
        <xdr:cNvCxnSpPr/>
      </xdr:nvCxnSpPr>
      <xdr:spPr>
        <a:xfrm>
          <a:off x="9639300" y="9958038"/>
          <a:ext cx="838200" cy="5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7"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8" name="フローチャート: 判断 347"/>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13938</xdr:rowOff>
    </xdr:from>
    <xdr:to>
      <xdr:col>50</xdr:col>
      <xdr:colOff>114300</xdr:colOff>
      <xdr:row>58</xdr:row>
      <xdr:rowOff>14102</xdr:rowOff>
    </xdr:to>
    <xdr:cxnSp macro="">
      <xdr:nvCxnSpPr>
        <xdr:cNvPr id="349" name="直線コネクタ 348"/>
        <xdr:cNvCxnSpPr/>
      </xdr:nvCxnSpPr>
      <xdr:spPr>
        <a:xfrm flipV="1">
          <a:off x="8750300" y="9958038"/>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50" name="フローチャート: 判断 349"/>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51" name="テキスト ボックス 350"/>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6124</xdr:rowOff>
    </xdr:from>
    <xdr:to>
      <xdr:col>45</xdr:col>
      <xdr:colOff>177800</xdr:colOff>
      <xdr:row>58</xdr:row>
      <xdr:rowOff>14102</xdr:rowOff>
    </xdr:to>
    <xdr:cxnSp macro="">
      <xdr:nvCxnSpPr>
        <xdr:cNvPr id="352" name="直線コネクタ 351"/>
        <xdr:cNvCxnSpPr/>
      </xdr:nvCxnSpPr>
      <xdr:spPr>
        <a:xfrm>
          <a:off x="7861300" y="9950224"/>
          <a:ext cx="889000" cy="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3" name="フローチャート: 判断 352"/>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4" name="テキスト ボックス 353"/>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3875</xdr:rowOff>
    </xdr:from>
    <xdr:to>
      <xdr:col>41</xdr:col>
      <xdr:colOff>50800</xdr:colOff>
      <xdr:row>58</xdr:row>
      <xdr:rowOff>6124</xdr:rowOff>
    </xdr:to>
    <xdr:cxnSp macro="">
      <xdr:nvCxnSpPr>
        <xdr:cNvPr id="355" name="直線コネクタ 354"/>
        <xdr:cNvCxnSpPr/>
      </xdr:nvCxnSpPr>
      <xdr:spPr>
        <a:xfrm>
          <a:off x="6972300" y="9776525"/>
          <a:ext cx="889000" cy="17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32121</xdr:rowOff>
    </xdr:from>
    <xdr:to>
      <xdr:col>41</xdr:col>
      <xdr:colOff>101600</xdr:colOff>
      <xdr:row>57</xdr:row>
      <xdr:rowOff>133721</xdr:rowOff>
    </xdr:to>
    <xdr:sp macro="" textlink="">
      <xdr:nvSpPr>
        <xdr:cNvPr id="356" name="フローチャート: 判断 355"/>
        <xdr:cNvSpPr/>
      </xdr:nvSpPr>
      <xdr:spPr>
        <a:xfrm>
          <a:off x="7810500" y="98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150248</xdr:rowOff>
    </xdr:from>
    <xdr:ext cx="534377" cy="259045"/>
    <xdr:sp macro="" textlink="">
      <xdr:nvSpPr>
        <xdr:cNvPr id="357" name="テキスト ボックス 356"/>
        <xdr:cNvSpPr txBox="1"/>
      </xdr:nvSpPr>
      <xdr:spPr>
        <a:xfrm>
          <a:off x="7594111" y="95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16699</xdr:rowOff>
    </xdr:from>
    <xdr:to>
      <xdr:col>36</xdr:col>
      <xdr:colOff>165100</xdr:colOff>
      <xdr:row>57</xdr:row>
      <xdr:rowOff>118299</xdr:rowOff>
    </xdr:to>
    <xdr:sp macro="" textlink="">
      <xdr:nvSpPr>
        <xdr:cNvPr id="358" name="フローチャート: 判断 357"/>
        <xdr:cNvSpPr/>
      </xdr:nvSpPr>
      <xdr:spPr>
        <a:xfrm>
          <a:off x="6921500" y="978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109426</xdr:rowOff>
    </xdr:from>
    <xdr:ext cx="534377" cy="259045"/>
    <xdr:sp macro="" textlink="">
      <xdr:nvSpPr>
        <xdr:cNvPr id="359" name="テキスト ボックス 358"/>
        <xdr:cNvSpPr txBox="1"/>
      </xdr:nvSpPr>
      <xdr:spPr>
        <a:xfrm>
          <a:off x="6705111" y="988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21957</xdr:rowOff>
    </xdr:from>
    <xdr:to>
      <xdr:col>55</xdr:col>
      <xdr:colOff>50800</xdr:colOff>
      <xdr:row>58</xdr:row>
      <xdr:rowOff>123557</xdr:rowOff>
    </xdr:to>
    <xdr:sp macro="" textlink="">
      <xdr:nvSpPr>
        <xdr:cNvPr id="365" name="楕円 364"/>
        <xdr:cNvSpPr/>
      </xdr:nvSpPr>
      <xdr:spPr>
        <a:xfrm>
          <a:off x="10426700" y="996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108334</xdr:rowOff>
    </xdr:from>
    <xdr:ext cx="534377" cy="259045"/>
    <xdr:sp macro="" textlink="">
      <xdr:nvSpPr>
        <xdr:cNvPr id="366" name="普通建設事業費該当値テキスト"/>
        <xdr:cNvSpPr txBox="1"/>
      </xdr:nvSpPr>
      <xdr:spPr>
        <a:xfrm>
          <a:off x="10528300" y="988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134588</xdr:rowOff>
    </xdr:from>
    <xdr:to>
      <xdr:col>50</xdr:col>
      <xdr:colOff>165100</xdr:colOff>
      <xdr:row>58</xdr:row>
      <xdr:rowOff>64738</xdr:rowOff>
    </xdr:to>
    <xdr:sp macro="" textlink="">
      <xdr:nvSpPr>
        <xdr:cNvPr id="367" name="楕円 366"/>
        <xdr:cNvSpPr/>
      </xdr:nvSpPr>
      <xdr:spPr>
        <a:xfrm>
          <a:off x="9588500" y="990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55865</xdr:rowOff>
    </xdr:from>
    <xdr:ext cx="534377" cy="259045"/>
    <xdr:sp macro="" textlink="">
      <xdr:nvSpPr>
        <xdr:cNvPr id="368" name="テキスト ボックス 367"/>
        <xdr:cNvSpPr txBox="1"/>
      </xdr:nvSpPr>
      <xdr:spPr>
        <a:xfrm>
          <a:off x="9372111" y="999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134752</xdr:rowOff>
    </xdr:from>
    <xdr:to>
      <xdr:col>46</xdr:col>
      <xdr:colOff>38100</xdr:colOff>
      <xdr:row>58</xdr:row>
      <xdr:rowOff>64902</xdr:rowOff>
    </xdr:to>
    <xdr:sp macro="" textlink="">
      <xdr:nvSpPr>
        <xdr:cNvPr id="369" name="楕円 368"/>
        <xdr:cNvSpPr/>
      </xdr:nvSpPr>
      <xdr:spPr>
        <a:xfrm>
          <a:off x="8699500" y="990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56029</xdr:rowOff>
    </xdr:from>
    <xdr:ext cx="534377" cy="259045"/>
    <xdr:sp macro="" textlink="">
      <xdr:nvSpPr>
        <xdr:cNvPr id="370" name="テキスト ボックス 369"/>
        <xdr:cNvSpPr txBox="1"/>
      </xdr:nvSpPr>
      <xdr:spPr>
        <a:xfrm>
          <a:off x="8483111" y="1000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126774</xdr:rowOff>
    </xdr:from>
    <xdr:to>
      <xdr:col>41</xdr:col>
      <xdr:colOff>101600</xdr:colOff>
      <xdr:row>58</xdr:row>
      <xdr:rowOff>56924</xdr:rowOff>
    </xdr:to>
    <xdr:sp macro="" textlink="">
      <xdr:nvSpPr>
        <xdr:cNvPr id="371" name="楕円 370"/>
        <xdr:cNvSpPr/>
      </xdr:nvSpPr>
      <xdr:spPr>
        <a:xfrm>
          <a:off x="7810500" y="989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48051</xdr:rowOff>
    </xdr:from>
    <xdr:ext cx="534377" cy="259045"/>
    <xdr:sp macro="" textlink="">
      <xdr:nvSpPr>
        <xdr:cNvPr id="372" name="テキスト ボックス 371"/>
        <xdr:cNvSpPr txBox="1"/>
      </xdr:nvSpPr>
      <xdr:spPr>
        <a:xfrm>
          <a:off x="7594111" y="999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124525</xdr:rowOff>
    </xdr:from>
    <xdr:to>
      <xdr:col>36</xdr:col>
      <xdr:colOff>165100</xdr:colOff>
      <xdr:row>57</xdr:row>
      <xdr:rowOff>54675</xdr:rowOff>
    </xdr:to>
    <xdr:sp macro="" textlink="">
      <xdr:nvSpPr>
        <xdr:cNvPr id="373" name="楕円 372"/>
        <xdr:cNvSpPr/>
      </xdr:nvSpPr>
      <xdr:spPr>
        <a:xfrm>
          <a:off x="6921500" y="972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71202</xdr:rowOff>
    </xdr:from>
    <xdr:ext cx="534377" cy="259045"/>
    <xdr:sp macro="" textlink="">
      <xdr:nvSpPr>
        <xdr:cNvPr id="374" name="テキスト ボックス 373"/>
        <xdr:cNvSpPr txBox="1"/>
      </xdr:nvSpPr>
      <xdr:spPr>
        <a:xfrm>
          <a:off x="6705111" y="950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400" name="直線コネクタ 399"/>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401"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2" name="直線コネクタ 401"/>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3"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4" name="直線コネクタ 403"/>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67473</xdr:rowOff>
    </xdr:from>
    <xdr:to>
      <xdr:col>55</xdr:col>
      <xdr:colOff>0</xdr:colOff>
      <xdr:row>79</xdr:row>
      <xdr:rowOff>71284</xdr:rowOff>
    </xdr:to>
    <xdr:cxnSp macro="">
      <xdr:nvCxnSpPr>
        <xdr:cNvPr id="405" name="直線コネクタ 404"/>
        <xdr:cNvCxnSpPr/>
      </xdr:nvCxnSpPr>
      <xdr:spPr>
        <a:xfrm flipV="1">
          <a:off x="9639300" y="13612023"/>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6"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7" name="フローチャート: 判断 406"/>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93272</xdr:rowOff>
    </xdr:from>
    <xdr:to>
      <xdr:col>50</xdr:col>
      <xdr:colOff>114300</xdr:colOff>
      <xdr:row>79</xdr:row>
      <xdr:rowOff>71284</xdr:rowOff>
    </xdr:to>
    <xdr:cxnSp macro="">
      <xdr:nvCxnSpPr>
        <xdr:cNvPr id="408" name="直線コネクタ 407"/>
        <xdr:cNvCxnSpPr/>
      </xdr:nvCxnSpPr>
      <xdr:spPr>
        <a:xfrm>
          <a:off x="8750300" y="13466372"/>
          <a:ext cx="889000" cy="14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9" name="フローチャート: 判断 408"/>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10" name="テキスト ボックス 409"/>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93272</xdr:rowOff>
    </xdr:from>
    <xdr:to>
      <xdr:col>45</xdr:col>
      <xdr:colOff>177800</xdr:colOff>
      <xdr:row>78</xdr:row>
      <xdr:rowOff>111821</xdr:rowOff>
    </xdr:to>
    <xdr:cxnSp macro="">
      <xdr:nvCxnSpPr>
        <xdr:cNvPr id="411" name="直線コネクタ 410"/>
        <xdr:cNvCxnSpPr/>
      </xdr:nvCxnSpPr>
      <xdr:spPr>
        <a:xfrm flipV="1">
          <a:off x="7861300" y="13466372"/>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2" name="フローチャート: 判断 411"/>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3" name="テキスト ボックス 412"/>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59700</xdr:rowOff>
    </xdr:from>
    <xdr:to>
      <xdr:col>41</xdr:col>
      <xdr:colOff>50800</xdr:colOff>
      <xdr:row>78</xdr:row>
      <xdr:rowOff>111821</xdr:rowOff>
    </xdr:to>
    <xdr:cxnSp macro="">
      <xdr:nvCxnSpPr>
        <xdr:cNvPr id="414" name="直線コネクタ 413"/>
        <xdr:cNvCxnSpPr/>
      </xdr:nvCxnSpPr>
      <xdr:spPr>
        <a:xfrm>
          <a:off x="6972300" y="13089900"/>
          <a:ext cx="889000" cy="39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15" name="フローチャート: 判断 414"/>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16" name="テキスト ボックス 415"/>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17" name="フローチャート: 判断 416"/>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18" name="テキスト ボックス 417"/>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16673</xdr:rowOff>
    </xdr:from>
    <xdr:to>
      <xdr:col>55</xdr:col>
      <xdr:colOff>50800</xdr:colOff>
      <xdr:row>79</xdr:row>
      <xdr:rowOff>118273</xdr:rowOff>
    </xdr:to>
    <xdr:sp macro="" textlink="">
      <xdr:nvSpPr>
        <xdr:cNvPr id="424" name="楕円 423"/>
        <xdr:cNvSpPr/>
      </xdr:nvSpPr>
      <xdr:spPr>
        <a:xfrm>
          <a:off x="10426700" y="135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103050</xdr:rowOff>
    </xdr:from>
    <xdr:ext cx="469744" cy="259045"/>
    <xdr:sp macro="" textlink="">
      <xdr:nvSpPr>
        <xdr:cNvPr id="425" name="普通建設事業費 （ うち新規整備　）該当値テキスト"/>
        <xdr:cNvSpPr txBox="1"/>
      </xdr:nvSpPr>
      <xdr:spPr>
        <a:xfrm>
          <a:off x="10528300" y="1347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20484</xdr:rowOff>
    </xdr:from>
    <xdr:to>
      <xdr:col>50</xdr:col>
      <xdr:colOff>165100</xdr:colOff>
      <xdr:row>79</xdr:row>
      <xdr:rowOff>122084</xdr:rowOff>
    </xdr:to>
    <xdr:sp macro="" textlink="">
      <xdr:nvSpPr>
        <xdr:cNvPr id="426" name="楕円 425"/>
        <xdr:cNvSpPr/>
      </xdr:nvSpPr>
      <xdr:spPr>
        <a:xfrm>
          <a:off x="9588500" y="1356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113211</xdr:rowOff>
    </xdr:from>
    <xdr:ext cx="469744" cy="259045"/>
    <xdr:sp macro="" textlink="">
      <xdr:nvSpPr>
        <xdr:cNvPr id="427" name="テキスト ボックス 426"/>
        <xdr:cNvSpPr txBox="1"/>
      </xdr:nvSpPr>
      <xdr:spPr>
        <a:xfrm>
          <a:off x="9404428" y="1365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42472</xdr:rowOff>
    </xdr:from>
    <xdr:to>
      <xdr:col>46</xdr:col>
      <xdr:colOff>38100</xdr:colOff>
      <xdr:row>78</xdr:row>
      <xdr:rowOff>144072</xdr:rowOff>
    </xdr:to>
    <xdr:sp macro="" textlink="">
      <xdr:nvSpPr>
        <xdr:cNvPr id="428" name="楕円 427"/>
        <xdr:cNvSpPr/>
      </xdr:nvSpPr>
      <xdr:spPr>
        <a:xfrm>
          <a:off x="8699500" y="134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160599</xdr:rowOff>
    </xdr:from>
    <xdr:ext cx="534377" cy="259045"/>
    <xdr:sp macro="" textlink="">
      <xdr:nvSpPr>
        <xdr:cNvPr id="429" name="テキスト ボックス 428"/>
        <xdr:cNvSpPr txBox="1"/>
      </xdr:nvSpPr>
      <xdr:spPr>
        <a:xfrm>
          <a:off x="8483111" y="131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61021</xdr:rowOff>
    </xdr:from>
    <xdr:to>
      <xdr:col>41</xdr:col>
      <xdr:colOff>101600</xdr:colOff>
      <xdr:row>78</xdr:row>
      <xdr:rowOff>162621</xdr:rowOff>
    </xdr:to>
    <xdr:sp macro="" textlink="">
      <xdr:nvSpPr>
        <xdr:cNvPr id="430" name="楕円 429"/>
        <xdr:cNvSpPr/>
      </xdr:nvSpPr>
      <xdr:spPr>
        <a:xfrm>
          <a:off x="7810500" y="1343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153748</xdr:rowOff>
    </xdr:from>
    <xdr:ext cx="534377" cy="259045"/>
    <xdr:sp macro="" textlink="">
      <xdr:nvSpPr>
        <xdr:cNvPr id="431" name="テキスト ボックス 430"/>
        <xdr:cNvSpPr txBox="1"/>
      </xdr:nvSpPr>
      <xdr:spPr>
        <a:xfrm>
          <a:off x="7594111" y="1352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8900</xdr:rowOff>
    </xdr:from>
    <xdr:to>
      <xdr:col>36</xdr:col>
      <xdr:colOff>165100</xdr:colOff>
      <xdr:row>76</xdr:row>
      <xdr:rowOff>110500</xdr:rowOff>
    </xdr:to>
    <xdr:sp macro="" textlink="">
      <xdr:nvSpPr>
        <xdr:cNvPr id="432" name="楕円 431"/>
        <xdr:cNvSpPr/>
      </xdr:nvSpPr>
      <xdr:spPr>
        <a:xfrm>
          <a:off x="6921500" y="1303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127028</xdr:rowOff>
    </xdr:from>
    <xdr:ext cx="534377" cy="259045"/>
    <xdr:sp macro="" textlink="">
      <xdr:nvSpPr>
        <xdr:cNvPr id="433" name="テキスト ボックス 432"/>
        <xdr:cNvSpPr txBox="1"/>
      </xdr:nvSpPr>
      <xdr:spPr>
        <a:xfrm>
          <a:off x="6705111" y="1281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9" name="直線コネクタ 458"/>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60"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61" name="直線コネクタ 460"/>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2"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3" name="直線コネクタ 462"/>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151211</xdr:rowOff>
    </xdr:from>
    <xdr:to>
      <xdr:col>55</xdr:col>
      <xdr:colOff>0</xdr:colOff>
      <xdr:row>98</xdr:row>
      <xdr:rowOff>170267</xdr:rowOff>
    </xdr:to>
    <xdr:cxnSp macro="">
      <xdr:nvCxnSpPr>
        <xdr:cNvPr id="464" name="直線コネクタ 463"/>
        <xdr:cNvCxnSpPr/>
      </xdr:nvCxnSpPr>
      <xdr:spPr>
        <a:xfrm>
          <a:off x="9639300" y="16781861"/>
          <a:ext cx="838200" cy="19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5"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6" name="フローチャート: 判断 465"/>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151211</xdr:rowOff>
    </xdr:from>
    <xdr:to>
      <xdr:col>50</xdr:col>
      <xdr:colOff>114300</xdr:colOff>
      <xdr:row>98</xdr:row>
      <xdr:rowOff>144092</xdr:rowOff>
    </xdr:to>
    <xdr:cxnSp macro="">
      <xdr:nvCxnSpPr>
        <xdr:cNvPr id="467" name="直線コネクタ 466"/>
        <xdr:cNvCxnSpPr/>
      </xdr:nvCxnSpPr>
      <xdr:spPr>
        <a:xfrm flipV="1">
          <a:off x="8750300" y="16781861"/>
          <a:ext cx="889000" cy="16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8" name="フローチャート: 判断 467"/>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9" name="テキスト ボックス 468"/>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116611</xdr:rowOff>
    </xdr:from>
    <xdr:to>
      <xdr:col>45</xdr:col>
      <xdr:colOff>177800</xdr:colOff>
      <xdr:row>98</xdr:row>
      <xdr:rowOff>144092</xdr:rowOff>
    </xdr:to>
    <xdr:cxnSp macro="">
      <xdr:nvCxnSpPr>
        <xdr:cNvPr id="470" name="直線コネクタ 469"/>
        <xdr:cNvCxnSpPr/>
      </xdr:nvCxnSpPr>
      <xdr:spPr>
        <a:xfrm>
          <a:off x="7861300" y="16918711"/>
          <a:ext cx="889000" cy="27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71" name="フローチャート: 判断 470"/>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2" name="テキスト ボックス 471"/>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102339</xdr:rowOff>
    </xdr:from>
    <xdr:to>
      <xdr:col>41</xdr:col>
      <xdr:colOff>50800</xdr:colOff>
      <xdr:row>98</xdr:row>
      <xdr:rowOff>116611</xdr:rowOff>
    </xdr:to>
    <xdr:cxnSp macro="">
      <xdr:nvCxnSpPr>
        <xdr:cNvPr id="473" name="直線コネクタ 472"/>
        <xdr:cNvCxnSpPr/>
      </xdr:nvCxnSpPr>
      <xdr:spPr>
        <a:xfrm>
          <a:off x="6972300" y="16904439"/>
          <a:ext cx="889000" cy="1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98893</xdr:rowOff>
    </xdr:from>
    <xdr:to>
      <xdr:col>41</xdr:col>
      <xdr:colOff>101600</xdr:colOff>
      <xdr:row>98</xdr:row>
      <xdr:rowOff>29043</xdr:rowOff>
    </xdr:to>
    <xdr:sp macro="" textlink="">
      <xdr:nvSpPr>
        <xdr:cNvPr id="474" name="フローチャート: 判断 473"/>
        <xdr:cNvSpPr/>
      </xdr:nvSpPr>
      <xdr:spPr>
        <a:xfrm>
          <a:off x="7810500" y="1672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45570</xdr:rowOff>
    </xdr:from>
    <xdr:ext cx="534377" cy="259045"/>
    <xdr:sp macro="" textlink="">
      <xdr:nvSpPr>
        <xdr:cNvPr id="475" name="テキスト ボックス 474"/>
        <xdr:cNvSpPr txBox="1"/>
      </xdr:nvSpPr>
      <xdr:spPr>
        <a:xfrm>
          <a:off x="7594111" y="1650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76" name="フローチャート: 判断 475"/>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141371</xdr:rowOff>
    </xdr:from>
    <xdr:ext cx="534377" cy="259045"/>
    <xdr:sp macro="" textlink="">
      <xdr:nvSpPr>
        <xdr:cNvPr id="477" name="テキスト ボックス 476"/>
        <xdr:cNvSpPr txBox="1"/>
      </xdr:nvSpPr>
      <xdr:spPr>
        <a:xfrm>
          <a:off x="6705111" y="164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119467</xdr:rowOff>
    </xdr:from>
    <xdr:to>
      <xdr:col>55</xdr:col>
      <xdr:colOff>50800</xdr:colOff>
      <xdr:row>99</xdr:row>
      <xdr:rowOff>49617</xdr:rowOff>
    </xdr:to>
    <xdr:sp macro="" textlink="">
      <xdr:nvSpPr>
        <xdr:cNvPr id="483" name="楕円 482"/>
        <xdr:cNvSpPr/>
      </xdr:nvSpPr>
      <xdr:spPr>
        <a:xfrm>
          <a:off x="10426700" y="1692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34394</xdr:rowOff>
    </xdr:from>
    <xdr:ext cx="469744" cy="259045"/>
    <xdr:sp macro="" textlink="">
      <xdr:nvSpPr>
        <xdr:cNvPr id="484" name="普通建設事業費 （ うち更新整備　）該当値テキスト"/>
        <xdr:cNvSpPr txBox="1"/>
      </xdr:nvSpPr>
      <xdr:spPr>
        <a:xfrm>
          <a:off x="10528300" y="1683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100411</xdr:rowOff>
    </xdr:from>
    <xdr:to>
      <xdr:col>50</xdr:col>
      <xdr:colOff>165100</xdr:colOff>
      <xdr:row>98</xdr:row>
      <xdr:rowOff>30561</xdr:rowOff>
    </xdr:to>
    <xdr:sp macro="" textlink="">
      <xdr:nvSpPr>
        <xdr:cNvPr id="485" name="楕円 484"/>
        <xdr:cNvSpPr/>
      </xdr:nvSpPr>
      <xdr:spPr>
        <a:xfrm>
          <a:off x="9588500" y="167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21688</xdr:rowOff>
    </xdr:from>
    <xdr:ext cx="534377" cy="259045"/>
    <xdr:sp macro="" textlink="">
      <xdr:nvSpPr>
        <xdr:cNvPr id="486" name="テキスト ボックス 485"/>
        <xdr:cNvSpPr txBox="1"/>
      </xdr:nvSpPr>
      <xdr:spPr>
        <a:xfrm>
          <a:off x="9372111" y="1682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93292</xdr:rowOff>
    </xdr:from>
    <xdr:to>
      <xdr:col>46</xdr:col>
      <xdr:colOff>38100</xdr:colOff>
      <xdr:row>99</xdr:row>
      <xdr:rowOff>23442</xdr:rowOff>
    </xdr:to>
    <xdr:sp macro="" textlink="">
      <xdr:nvSpPr>
        <xdr:cNvPr id="487" name="楕円 486"/>
        <xdr:cNvSpPr/>
      </xdr:nvSpPr>
      <xdr:spPr>
        <a:xfrm>
          <a:off x="8699500" y="1689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14569</xdr:rowOff>
    </xdr:from>
    <xdr:ext cx="469744" cy="259045"/>
    <xdr:sp macro="" textlink="">
      <xdr:nvSpPr>
        <xdr:cNvPr id="488" name="テキスト ボックス 487"/>
        <xdr:cNvSpPr txBox="1"/>
      </xdr:nvSpPr>
      <xdr:spPr>
        <a:xfrm>
          <a:off x="8515428" y="16988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65811</xdr:rowOff>
    </xdr:from>
    <xdr:to>
      <xdr:col>41</xdr:col>
      <xdr:colOff>101600</xdr:colOff>
      <xdr:row>98</xdr:row>
      <xdr:rowOff>167411</xdr:rowOff>
    </xdr:to>
    <xdr:sp macro="" textlink="">
      <xdr:nvSpPr>
        <xdr:cNvPr id="489" name="楕円 488"/>
        <xdr:cNvSpPr/>
      </xdr:nvSpPr>
      <xdr:spPr>
        <a:xfrm>
          <a:off x="7810500" y="168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158538</xdr:rowOff>
    </xdr:from>
    <xdr:ext cx="469744" cy="259045"/>
    <xdr:sp macro="" textlink="">
      <xdr:nvSpPr>
        <xdr:cNvPr id="490" name="テキスト ボックス 489"/>
        <xdr:cNvSpPr txBox="1"/>
      </xdr:nvSpPr>
      <xdr:spPr>
        <a:xfrm>
          <a:off x="7626428" y="1696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51539</xdr:rowOff>
    </xdr:from>
    <xdr:to>
      <xdr:col>36</xdr:col>
      <xdr:colOff>165100</xdr:colOff>
      <xdr:row>98</xdr:row>
      <xdr:rowOff>153139</xdr:rowOff>
    </xdr:to>
    <xdr:sp macro="" textlink="">
      <xdr:nvSpPr>
        <xdr:cNvPr id="491" name="楕円 490"/>
        <xdr:cNvSpPr/>
      </xdr:nvSpPr>
      <xdr:spPr>
        <a:xfrm>
          <a:off x="6921500" y="168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144266</xdr:rowOff>
    </xdr:from>
    <xdr:ext cx="534377" cy="259045"/>
    <xdr:sp macro="" textlink="">
      <xdr:nvSpPr>
        <xdr:cNvPr id="492" name="テキスト ボックス 491"/>
        <xdr:cNvSpPr txBox="1"/>
      </xdr:nvSpPr>
      <xdr:spPr>
        <a:xfrm>
          <a:off x="6705111" y="169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6" name="直線コネクタ 515"/>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9"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20" name="直線コネクタ 519"/>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41593</xdr:rowOff>
    </xdr:from>
    <xdr:to>
      <xdr:col>85</xdr:col>
      <xdr:colOff>127000</xdr:colOff>
      <xdr:row>39</xdr:row>
      <xdr:rowOff>43383</xdr:rowOff>
    </xdr:to>
    <xdr:cxnSp macro="">
      <xdr:nvCxnSpPr>
        <xdr:cNvPr id="521" name="直線コネクタ 520"/>
        <xdr:cNvCxnSpPr/>
      </xdr:nvCxnSpPr>
      <xdr:spPr>
        <a:xfrm flipV="1">
          <a:off x="15481300" y="6728143"/>
          <a:ext cx="8382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2"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3" name="フローチャート: 判断 522"/>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98437</xdr:rowOff>
    </xdr:from>
    <xdr:to>
      <xdr:col>81</xdr:col>
      <xdr:colOff>50800</xdr:colOff>
      <xdr:row>39</xdr:row>
      <xdr:rowOff>43383</xdr:rowOff>
    </xdr:to>
    <xdr:cxnSp macro="">
      <xdr:nvCxnSpPr>
        <xdr:cNvPr id="524" name="直線コネクタ 523"/>
        <xdr:cNvCxnSpPr/>
      </xdr:nvCxnSpPr>
      <xdr:spPr>
        <a:xfrm>
          <a:off x="14592300" y="6613537"/>
          <a:ext cx="889000" cy="1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5" name="フローチャート: 判断 524"/>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6" name="テキスト ボックス 525"/>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94514</xdr:rowOff>
    </xdr:from>
    <xdr:to>
      <xdr:col>76</xdr:col>
      <xdr:colOff>114300</xdr:colOff>
      <xdr:row>38</xdr:row>
      <xdr:rowOff>98437</xdr:rowOff>
    </xdr:to>
    <xdr:cxnSp macro="">
      <xdr:nvCxnSpPr>
        <xdr:cNvPr id="527" name="直線コネクタ 526"/>
        <xdr:cNvCxnSpPr/>
      </xdr:nvCxnSpPr>
      <xdr:spPr>
        <a:xfrm>
          <a:off x="13703300" y="6609614"/>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8" name="フローチャート: 判断 527"/>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70184</xdr:rowOff>
    </xdr:from>
    <xdr:ext cx="378565" cy="259045"/>
    <xdr:sp macro="" textlink="">
      <xdr:nvSpPr>
        <xdr:cNvPr id="529" name="テキスト ボックス 528"/>
        <xdr:cNvSpPr txBox="1"/>
      </xdr:nvSpPr>
      <xdr:spPr>
        <a:xfrm>
          <a:off x="14403017" y="6756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94514</xdr:rowOff>
    </xdr:from>
    <xdr:to>
      <xdr:col>71</xdr:col>
      <xdr:colOff>177800</xdr:colOff>
      <xdr:row>39</xdr:row>
      <xdr:rowOff>41593</xdr:rowOff>
    </xdr:to>
    <xdr:cxnSp macro="">
      <xdr:nvCxnSpPr>
        <xdr:cNvPr id="530" name="直線コネクタ 529"/>
        <xdr:cNvCxnSpPr/>
      </xdr:nvCxnSpPr>
      <xdr:spPr>
        <a:xfrm flipV="1">
          <a:off x="12814300" y="6609614"/>
          <a:ext cx="889000" cy="1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128715</xdr:rowOff>
    </xdr:from>
    <xdr:to>
      <xdr:col>72</xdr:col>
      <xdr:colOff>38100</xdr:colOff>
      <xdr:row>39</xdr:row>
      <xdr:rowOff>58865</xdr:rowOff>
    </xdr:to>
    <xdr:sp macro="" textlink="">
      <xdr:nvSpPr>
        <xdr:cNvPr id="531" name="フローチャート: 判断 530"/>
        <xdr:cNvSpPr/>
      </xdr:nvSpPr>
      <xdr:spPr>
        <a:xfrm>
          <a:off x="13652500" y="66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49992</xdr:rowOff>
    </xdr:from>
    <xdr:ext cx="378565" cy="259045"/>
    <xdr:sp macro="" textlink="">
      <xdr:nvSpPr>
        <xdr:cNvPr id="532" name="テキスト ボックス 531"/>
        <xdr:cNvSpPr txBox="1"/>
      </xdr:nvSpPr>
      <xdr:spPr>
        <a:xfrm>
          <a:off x="13514017" y="673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114046</xdr:rowOff>
    </xdr:from>
    <xdr:to>
      <xdr:col>67</xdr:col>
      <xdr:colOff>101600</xdr:colOff>
      <xdr:row>39</xdr:row>
      <xdr:rowOff>44196</xdr:rowOff>
    </xdr:to>
    <xdr:sp macro="" textlink="">
      <xdr:nvSpPr>
        <xdr:cNvPr id="533" name="フローチャート: 判断 532"/>
        <xdr:cNvSpPr/>
      </xdr:nvSpPr>
      <xdr:spPr>
        <a:xfrm>
          <a:off x="12763500" y="662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60723</xdr:rowOff>
    </xdr:from>
    <xdr:ext cx="469744" cy="259045"/>
    <xdr:sp macro="" textlink="">
      <xdr:nvSpPr>
        <xdr:cNvPr id="534" name="テキスト ボックス 533"/>
        <xdr:cNvSpPr txBox="1"/>
      </xdr:nvSpPr>
      <xdr:spPr>
        <a:xfrm>
          <a:off x="12579428" y="640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162243</xdr:rowOff>
    </xdr:from>
    <xdr:to>
      <xdr:col>85</xdr:col>
      <xdr:colOff>177800</xdr:colOff>
      <xdr:row>39</xdr:row>
      <xdr:rowOff>92393</xdr:rowOff>
    </xdr:to>
    <xdr:sp macro="" textlink="">
      <xdr:nvSpPr>
        <xdr:cNvPr id="540" name="楕円 539"/>
        <xdr:cNvSpPr/>
      </xdr:nvSpPr>
      <xdr:spPr>
        <a:xfrm>
          <a:off x="162687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80396</xdr:rowOff>
    </xdr:from>
    <xdr:ext cx="313932" cy="259045"/>
    <xdr:sp macro="" textlink="">
      <xdr:nvSpPr>
        <xdr:cNvPr id="541" name="災害復旧事業費該当値テキスト"/>
        <xdr:cNvSpPr txBox="1"/>
      </xdr:nvSpPr>
      <xdr:spPr>
        <a:xfrm>
          <a:off x="16370300" y="65954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164033</xdr:rowOff>
    </xdr:from>
    <xdr:to>
      <xdr:col>81</xdr:col>
      <xdr:colOff>101600</xdr:colOff>
      <xdr:row>39</xdr:row>
      <xdr:rowOff>94183</xdr:rowOff>
    </xdr:to>
    <xdr:sp macro="" textlink="">
      <xdr:nvSpPr>
        <xdr:cNvPr id="542" name="楕円 541"/>
        <xdr:cNvSpPr/>
      </xdr:nvSpPr>
      <xdr:spPr>
        <a:xfrm>
          <a:off x="15430500" y="667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85310</xdr:rowOff>
    </xdr:from>
    <xdr:ext cx="313932" cy="259045"/>
    <xdr:sp macro="" textlink="">
      <xdr:nvSpPr>
        <xdr:cNvPr id="543" name="テキスト ボックス 542"/>
        <xdr:cNvSpPr txBox="1"/>
      </xdr:nvSpPr>
      <xdr:spPr>
        <a:xfrm>
          <a:off x="15324333" y="6771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47637</xdr:rowOff>
    </xdr:from>
    <xdr:to>
      <xdr:col>76</xdr:col>
      <xdr:colOff>165100</xdr:colOff>
      <xdr:row>38</xdr:row>
      <xdr:rowOff>149237</xdr:rowOff>
    </xdr:to>
    <xdr:sp macro="" textlink="">
      <xdr:nvSpPr>
        <xdr:cNvPr id="544" name="楕円 543"/>
        <xdr:cNvSpPr/>
      </xdr:nvSpPr>
      <xdr:spPr>
        <a:xfrm>
          <a:off x="14541500" y="656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165765</xdr:rowOff>
    </xdr:from>
    <xdr:ext cx="469744" cy="259045"/>
    <xdr:sp macro="" textlink="">
      <xdr:nvSpPr>
        <xdr:cNvPr id="545" name="テキスト ボックス 544"/>
        <xdr:cNvSpPr txBox="1"/>
      </xdr:nvSpPr>
      <xdr:spPr>
        <a:xfrm>
          <a:off x="14357428" y="633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43714</xdr:rowOff>
    </xdr:from>
    <xdr:to>
      <xdr:col>72</xdr:col>
      <xdr:colOff>38100</xdr:colOff>
      <xdr:row>38</xdr:row>
      <xdr:rowOff>145314</xdr:rowOff>
    </xdr:to>
    <xdr:sp macro="" textlink="">
      <xdr:nvSpPr>
        <xdr:cNvPr id="546" name="楕円 545"/>
        <xdr:cNvSpPr/>
      </xdr:nvSpPr>
      <xdr:spPr>
        <a:xfrm>
          <a:off x="13652500" y="65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161840</xdr:rowOff>
    </xdr:from>
    <xdr:ext cx="469744" cy="259045"/>
    <xdr:sp macro="" textlink="">
      <xdr:nvSpPr>
        <xdr:cNvPr id="547" name="テキスト ボックス 546"/>
        <xdr:cNvSpPr txBox="1"/>
      </xdr:nvSpPr>
      <xdr:spPr>
        <a:xfrm>
          <a:off x="13468428" y="63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162243</xdr:rowOff>
    </xdr:from>
    <xdr:to>
      <xdr:col>67</xdr:col>
      <xdr:colOff>101600</xdr:colOff>
      <xdr:row>39</xdr:row>
      <xdr:rowOff>92393</xdr:rowOff>
    </xdr:to>
    <xdr:sp macro="" textlink="">
      <xdr:nvSpPr>
        <xdr:cNvPr id="548" name="楕円 547"/>
        <xdr:cNvSpPr/>
      </xdr:nvSpPr>
      <xdr:spPr>
        <a:xfrm>
          <a:off x="127635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83520</xdr:rowOff>
    </xdr:from>
    <xdr:ext cx="313932" cy="259045"/>
    <xdr:sp macro="" textlink="">
      <xdr:nvSpPr>
        <xdr:cNvPr id="549" name="テキスト ボックス 548"/>
        <xdr:cNvSpPr txBox="1"/>
      </xdr:nvSpPr>
      <xdr:spPr>
        <a:xfrm>
          <a:off x="12657333" y="6770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9" name="直線コネクタ 60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10" name="テキスト ボックス 60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2" name="テキスト ボックス 61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3" name="直線コネクタ 61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4" name="テキスト ボックス 61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7" name="直線コネクタ 61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8" name="テキスト ボックス 61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1" name="直線コネクタ 62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2" name="テキスト ボックス 62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6" name="直線コネクタ 625"/>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7"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8" name="直線コネクタ 627"/>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9"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30" name="直線コネクタ 629"/>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170146</xdr:rowOff>
    </xdr:from>
    <xdr:to>
      <xdr:col>85</xdr:col>
      <xdr:colOff>127000</xdr:colOff>
      <xdr:row>79</xdr:row>
      <xdr:rowOff>11227</xdr:rowOff>
    </xdr:to>
    <xdr:cxnSp macro="">
      <xdr:nvCxnSpPr>
        <xdr:cNvPr id="631" name="直線コネクタ 630"/>
        <xdr:cNvCxnSpPr/>
      </xdr:nvCxnSpPr>
      <xdr:spPr>
        <a:xfrm flipV="1">
          <a:off x="15481300" y="13543246"/>
          <a:ext cx="838200" cy="1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2"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3" name="フローチャート: 判断 632"/>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11027</xdr:rowOff>
    </xdr:from>
    <xdr:to>
      <xdr:col>81</xdr:col>
      <xdr:colOff>50800</xdr:colOff>
      <xdr:row>79</xdr:row>
      <xdr:rowOff>11227</xdr:rowOff>
    </xdr:to>
    <xdr:cxnSp macro="">
      <xdr:nvCxnSpPr>
        <xdr:cNvPr id="634" name="直線コネクタ 633"/>
        <xdr:cNvCxnSpPr/>
      </xdr:nvCxnSpPr>
      <xdr:spPr>
        <a:xfrm>
          <a:off x="14592300" y="13555577"/>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5" name="フローチャート: 判断 634"/>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6" name="テキスト ボックス 635"/>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10685</xdr:rowOff>
    </xdr:from>
    <xdr:to>
      <xdr:col>76</xdr:col>
      <xdr:colOff>114300</xdr:colOff>
      <xdr:row>79</xdr:row>
      <xdr:rowOff>11027</xdr:rowOff>
    </xdr:to>
    <xdr:cxnSp macro="">
      <xdr:nvCxnSpPr>
        <xdr:cNvPr id="637" name="直線コネクタ 636"/>
        <xdr:cNvCxnSpPr/>
      </xdr:nvCxnSpPr>
      <xdr:spPr>
        <a:xfrm>
          <a:off x="13703300" y="13555235"/>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8" name="フローチャート: 判断 637"/>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9" name="テキスト ボックス 638"/>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10685</xdr:rowOff>
    </xdr:from>
    <xdr:to>
      <xdr:col>71</xdr:col>
      <xdr:colOff>177800</xdr:colOff>
      <xdr:row>79</xdr:row>
      <xdr:rowOff>16298</xdr:rowOff>
    </xdr:to>
    <xdr:cxnSp macro="">
      <xdr:nvCxnSpPr>
        <xdr:cNvPr id="640" name="直線コネクタ 639"/>
        <xdr:cNvCxnSpPr/>
      </xdr:nvCxnSpPr>
      <xdr:spPr>
        <a:xfrm flipV="1">
          <a:off x="12814300" y="13555235"/>
          <a:ext cx="889000" cy="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7018</xdr:rowOff>
    </xdr:from>
    <xdr:to>
      <xdr:col>72</xdr:col>
      <xdr:colOff>38100</xdr:colOff>
      <xdr:row>77</xdr:row>
      <xdr:rowOff>108618</xdr:rowOff>
    </xdr:to>
    <xdr:sp macro="" textlink="">
      <xdr:nvSpPr>
        <xdr:cNvPr id="641" name="フローチャート: 判断 640"/>
        <xdr:cNvSpPr/>
      </xdr:nvSpPr>
      <xdr:spPr>
        <a:xfrm>
          <a:off x="13652500" y="132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125145</xdr:rowOff>
    </xdr:from>
    <xdr:ext cx="534377" cy="259045"/>
    <xdr:sp macro="" textlink="">
      <xdr:nvSpPr>
        <xdr:cNvPr id="642" name="テキスト ボックス 641"/>
        <xdr:cNvSpPr txBox="1"/>
      </xdr:nvSpPr>
      <xdr:spPr>
        <a:xfrm>
          <a:off x="13436111" y="1298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114246</xdr:rowOff>
    </xdr:from>
    <xdr:to>
      <xdr:col>67</xdr:col>
      <xdr:colOff>101600</xdr:colOff>
      <xdr:row>77</xdr:row>
      <xdr:rowOff>44396</xdr:rowOff>
    </xdr:to>
    <xdr:sp macro="" textlink="">
      <xdr:nvSpPr>
        <xdr:cNvPr id="643" name="フローチャート: 判断 642"/>
        <xdr:cNvSpPr/>
      </xdr:nvSpPr>
      <xdr:spPr>
        <a:xfrm>
          <a:off x="12763500" y="1314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60923</xdr:rowOff>
    </xdr:from>
    <xdr:ext cx="534377" cy="259045"/>
    <xdr:sp macro="" textlink="">
      <xdr:nvSpPr>
        <xdr:cNvPr id="644" name="テキスト ボックス 643"/>
        <xdr:cNvSpPr txBox="1"/>
      </xdr:nvSpPr>
      <xdr:spPr>
        <a:xfrm>
          <a:off x="12547111" y="1291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119346</xdr:rowOff>
    </xdr:from>
    <xdr:to>
      <xdr:col>85</xdr:col>
      <xdr:colOff>177800</xdr:colOff>
      <xdr:row>79</xdr:row>
      <xdr:rowOff>49496</xdr:rowOff>
    </xdr:to>
    <xdr:sp macro="" textlink="">
      <xdr:nvSpPr>
        <xdr:cNvPr id="650" name="楕円 649"/>
        <xdr:cNvSpPr/>
      </xdr:nvSpPr>
      <xdr:spPr>
        <a:xfrm>
          <a:off x="16268700" y="134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34273</xdr:rowOff>
    </xdr:from>
    <xdr:ext cx="469744" cy="259045"/>
    <xdr:sp macro="" textlink="">
      <xdr:nvSpPr>
        <xdr:cNvPr id="651" name="公債費該当値テキスト"/>
        <xdr:cNvSpPr txBox="1"/>
      </xdr:nvSpPr>
      <xdr:spPr>
        <a:xfrm>
          <a:off x="16370300" y="1340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131877</xdr:rowOff>
    </xdr:from>
    <xdr:to>
      <xdr:col>81</xdr:col>
      <xdr:colOff>101600</xdr:colOff>
      <xdr:row>79</xdr:row>
      <xdr:rowOff>62027</xdr:rowOff>
    </xdr:to>
    <xdr:sp macro="" textlink="">
      <xdr:nvSpPr>
        <xdr:cNvPr id="652" name="楕円 651"/>
        <xdr:cNvSpPr/>
      </xdr:nvSpPr>
      <xdr:spPr>
        <a:xfrm>
          <a:off x="15430500" y="1350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53154</xdr:rowOff>
    </xdr:from>
    <xdr:ext cx="469744" cy="259045"/>
    <xdr:sp macro="" textlink="">
      <xdr:nvSpPr>
        <xdr:cNvPr id="653" name="テキスト ボックス 652"/>
        <xdr:cNvSpPr txBox="1"/>
      </xdr:nvSpPr>
      <xdr:spPr>
        <a:xfrm>
          <a:off x="15246428" y="13597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131677</xdr:rowOff>
    </xdr:from>
    <xdr:to>
      <xdr:col>76</xdr:col>
      <xdr:colOff>165100</xdr:colOff>
      <xdr:row>79</xdr:row>
      <xdr:rowOff>61827</xdr:rowOff>
    </xdr:to>
    <xdr:sp macro="" textlink="">
      <xdr:nvSpPr>
        <xdr:cNvPr id="654" name="楕円 653"/>
        <xdr:cNvSpPr/>
      </xdr:nvSpPr>
      <xdr:spPr>
        <a:xfrm>
          <a:off x="14541500" y="1350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52954</xdr:rowOff>
    </xdr:from>
    <xdr:ext cx="469744" cy="259045"/>
    <xdr:sp macro="" textlink="">
      <xdr:nvSpPr>
        <xdr:cNvPr id="655" name="テキスト ボックス 654"/>
        <xdr:cNvSpPr txBox="1"/>
      </xdr:nvSpPr>
      <xdr:spPr>
        <a:xfrm>
          <a:off x="14357428" y="1359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131335</xdr:rowOff>
    </xdr:from>
    <xdr:to>
      <xdr:col>72</xdr:col>
      <xdr:colOff>38100</xdr:colOff>
      <xdr:row>79</xdr:row>
      <xdr:rowOff>61485</xdr:rowOff>
    </xdr:to>
    <xdr:sp macro="" textlink="">
      <xdr:nvSpPr>
        <xdr:cNvPr id="656" name="楕円 655"/>
        <xdr:cNvSpPr/>
      </xdr:nvSpPr>
      <xdr:spPr>
        <a:xfrm>
          <a:off x="13652500" y="1350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52612</xdr:rowOff>
    </xdr:from>
    <xdr:ext cx="469744" cy="259045"/>
    <xdr:sp macro="" textlink="">
      <xdr:nvSpPr>
        <xdr:cNvPr id="657" name="テキスト ボックス 656"/>
        <xdr:cNvSpPr txBox="1"/>
      </xdr:nvSpPr>
      <xdr:spPr>
        <a:xfrm>
          <a:off x="13468428" y="1359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136948</xdr:rowOff>
    </xdr:from>
    <xdr:to>
      <xdr:col>67</xdr:col>
      <xdr:colOff>101600</xdr:colOff>
      <xdr:row>79</xdr:row>
      <xdr:rowOff>67098</xdr:rowOff>
    </xdr:to>
    <xdr:sp macro="" textlink="">
      <xdr:nvSpPr>
        <xdr:cNvPr id="658" name="楕円 657"/>
        <xdr:cNvSpPr/>
      </xdr:nvSpPr>
      <xdr:spPr>
        <a:xfrm>
          <a:off x="12763500" y="1351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58225</xdr:rowOff>
    </xdr:from>
    <xdr:ext cx="469744" cy="259045"/>
    <xdr:sp macro="" textlink="">
      <xdr:nvSpPr>
        <xdr:cNvPr id="659" name="テキスト ボックス 658"/>
        <xdr:cNvSpPr txBox="1"/>
      </xdr:nvSpPr>
      <xdr:spPr>
        <a:xfrm>
          <a:off x="12579428" y="13602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3" name="直線コネクタ 682"/>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4"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5" name="直線コネクタ 684"/>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6"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7" name="直線コネクタ 686"/>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153282</xdr:rowOff>
    </xdr:from>
    <xdr:to>
      <xdr:col>85</xdr:col>
      <xdr:colOff>127000</xdr:colOff>
      <xdr:row>99</xdr:row>
      <xdr:rowOff>16408</xdr:rowOff>
    </xdr:to>
    <xdr:cxnSp macro="">
      <xdr:nvCxnSpPr>
        <xdr:cNvPr id="688" name="直線コネクタ 687"/>
        <xdr:cNvCxnSpPr/>
      </xdr:nvCxnSpPr>
      <xdr:spPr>
        <a:xfrm>
          <a:off x="15481300" y="16955382"/>
          <a:ext cx="838200" cy="3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9"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90" name="フローチャート: 判断 689"/>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153282</xdr:rowOff>
    </xdr:from>
    <xdr:to>
      <xdr:col>81</xdr:col>
      <xdr:colOff>50800</xdr:colOff>
      <xdr:row>99</xdr:row>
      <xdr:rowOff>28448</xdr:rowOff>
    </xdr:to>
    <xdr:cxnSp macro="">
      <xdr:nvCxnSpPr>
        <xdr:cNvPr id="691" name="直線コネクタ 690"/>
        <xdr:cNvCxnSpPr/>
      </xdr:nvCxnSpPr>
      <xdr:spPr>
        <a:xfrm flipV="1">
          <a:off x="14592300" y="16955382"/>
          <a:ext cx="889000" cy="4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2" name="フローチャート: 判断 691"/>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3" name="テキスト ボックス 692"/>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120765</xdr:rowOff>
    </xdr:from>
    <xdr:to>
      <xdr:col>76</xdr:col>
      <xdr:colOff>114300</xdr:colOff>
      <xdr:row>99</xdr:row>
      <xdr:rowOff>28448</xdr:rowOff>
    </xdr:to>
    <xdr:cxnSp macro="">
      <xdr:nvCxnSpPr>
        <xdr:cNvPr id="694" name="直線コネクタ 693"/>
        <xdr:cNvCxnSpPr/>
      </xdr:nvCxnSpPr>
      <xdr:spPr>
        <a:xfrm>
          <a:off x="13703300" y="16922865"/>
          <a:ext cx="889000" cy="7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5" name="フローチャート: 判断 694"/>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6" name="テキスト ボックス 695"/>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89333</xdr:rowOff>
    </xdr:from>
    <xdr:to>
      <xdr:col>71</xdr:col>
      <xdr:colOff>177800</xdr:colOff>
      <xdr:row>98</xdr:row>
      <xdr:rowOff>120765</xdr:rowOff>
    </xdr:to>
    <xdr:cxnSp macro="">
      <xdr:nvCxnSpPr>
        <xdr:cNvPr id="697" name="直線コネクタ 696"/>
        <xdr:cNvCxnSpPr/>
      </xdr:nvCxnSpPr>
      <xdr:spPr>
        <a:xfrm>
          <a:off x="12814300" y="16891433"/>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68517</xdr:rowOff>
    </xdr:from>
    <xdr:to>
      <xdr:col>72</xdr:col>
      <xdr:colOff>38100</xdr:colOff>
      <xdr:row>97</xdr:row>
      <xdr:rowOff>170117</xdr:rowOff>
    </xdr:to>
    <xdr:sp macro="" textlink="">
      <xdr:nvSpPr>
        <xdr:cNvPr id="698" name="フローチャート: 判断 697"/>
        <xdr:cNvSpPr/>
      </xdr:nvSpPr>
      <xdr:spPr>
        <a:xfrm>
          <a:off x="13652500" y="1669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15194</xdr:rowOff>
    </xdr:from>
    <xdr:ext cx="534377" cy="259045"/>
    <xdr:sp macro="" textlink="">
      <xdr:nvSpPr>
        <xdr:cNvPr id="699" name="テキスト ボックス 698"/>
        <xdr:cNvSpPr txBox="1"/>
      </xdr:nvSpPr>
      <xdr:spPr>
        <a:xfrm>
          <a:off x="13436111" y="164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93853</xdr:rowOff>
    </xdr:from>
    <xdr:to>
      <xdr:col>67</xdr:col>
      <xdr:colOff>101600</xdr:colOff>
      <xdr:row>98</xdr:row>
      <xdr:rowOff>24003</xdr:rowOff>
    </xdr:to>
    <xdr:sp macro="" textlink="">
      <xdr:nvSpPr>
        <xdr:cNvPr id="700" name="フローチャート: 判断 699"/>
        <xdr:cNvSpPr/>
      </xdr:nvSpPr>
      <xdr:spPr>
        <a:xfrm>
          <a:off x="12763500" y="1672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40530</xdr:rowOff>
    </xdr:from>
    <xdr:ext cx="534377" cy="259045"/>
    <xdr:sp macro="" textlink="">
      <xdr:nvSpPr>
        <xdr:cNvPr id="701" name="テキスト ボックス 700"/>
        <xdr:cNvSpPr txBox="1"/>
      </xdr:nvSpPr>
      <xdr:spPr>
        <a:xfrm>
          <a:off x="12547111" y="1649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137058</xdr:rowOff>
    </xdr:from>
    <xdr:to>
      <xdr:col>85</xdr:col>
      <xdr:colOff>177800</xdr:colOff>
      <xdr:row>99</xdr:row>
      <xdr:rowOff>67208</xdr:rowOff>
    </xdr:to>
    <xdr:sp macro="" textlink="">
      <xdr:nvSpPr>
        <xdr:cNvPr id="707" name="楕円 706"/>
        <xdr:cNvSpPr/>
      </xdr:nvSpPr>
      <xdr:spPr>
        <a:xfrm>
          <a:off x="16268700" y="1693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51985</xdr:rowOff>
    </xdr:from>
    <xdr:ext cx="469744" cy="259045"/>
    <xdr:sp macro="" textlink="">
      <xdr:nvSpPr>
        <xdr:cNvPr id="708" name="積立金該当値テキスト"/>
        <xdr:cNvSpPr txBox="1"/>
      </xdr:nvSpPr>
      <xdr:spPr>
        <a:xfrm>
          <a:off x="16370300" y="1685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102482</xdr:rowOff>
    </xdr:from>
    <xdr:to>
      <xdr:col>81</xdr:col>
      <xdr:colOff>101600</xdr:colOff>
      <xdr:row>99</xdr:row>
      <xdr:rowOff>32632</xdr:rowOff>
    </xdr:to>
    <xdr:sp macro="" textlink="">
      <xdr:nvSpPr>
        <xdr:cNvPr id="709" name="楕円 708"/>
        <xdr:cNvSpPr/>
      </xdr:nvSpPr>
      <xdr:spPr>
        <a:xfrm>
          <a:off x="15430500" y="1690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23759</xdr:rowOff>
    </xdr:from>
    <xdr:ext cx="469744" cy="259045"/>
    <xdr:sp macro="" textlink="">
      <xdr:nvSpPr>
        <xdr:cNvPr id="710" name="テキスト ボックス 709"/>
        <xdr:cNvSpPr txBox="1"/>
      </xdr:nvSpPr>
      <xdr:spPr>
        <a:xfrm>
          <a:off x="15246428" y="1699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149098</xdr:rowOff>
    </xdr:from>
    <xdr:to>
      <xdr:col>76</xdr:col>
      <xdr:colOff>165100</xdr:colOff>
      <xdr:row>99</xdr:row>
      <xdr:rowOff>79248</xdr:rowOff>
    </xdr:to>
    <xdr:sp macro="" textlink="">
      <xdr:nvSpPr>
        <xdr:cNvPr id="711" name="楕円 710"/>
        <xdr:cNvSpPr/>
      </xdr:nvSpPr>
      <xdr:spPr>
        <a:xfrm>
          <a:off x="14541500" y="1695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70375</xdr:rowOff>
    </xdr:from>
    <xdr:ext cx="378565" cy="259045"/>
    <xdr:sp macro="" textlink="">
      <xdr:nvSpPr>
        <xdr:cNvPr id="712" name="テキスト ボックス 711"/>
        <xdr:cNvSpPr txBox="1"/>
      </xdr:nvSpPr>
      <xdr:spPr>
        <a:xfrm>
          <a:off x="14403017" y="17043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69965</xdr:rowOff>
    </xdr:from>
    <xdr:to>
      <xdr:col>72</xdr:col>
      <xdr:colOff>38100</xdr:colOff>
      <xdr:row>99</xdr:row>
      <xdr:rowOff>115</xdr:rowOff>
    </xdr:to>
    <xdr:sp macro="" textlink="">
      <xdr:nvSpPr>
        <xdr:cNvPr id="713" name="楕円 712"/>
        <xdr:cNvSpPr/>
      </xdr:nvSpPr>
      <xdr:spPr>
        <a:xfrm>
          <a:off x="13652500" y="168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162692</xdr:rowOff>
    </xdr:from>
    <xdr:ext cx="469744" cy="259045"/>
    <xdr:sp macro="" textlink="">
      <xdr:nvSpPr>
        <xdr:cNvPr id="714" name="テキスト ボックス 713"/>
        <xdr:cNvSpPr txBox="1"/>
      </xdr:nvSpPr>
      <xdr:spPr>
        <a:xfrm>
          <a:off x="13468428" y="1696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38533</xdr:rowOff>
    </xdr:from>
    <xdr:to>
      <xdr:col>67</xdr:col>
      <xdr:colOff>101600</xdr:colOff>
      <xdr:row>98</xdr:row>
      <xdr:rowOff>140133</xdr:rowOff>
    </xdr:to>
    <xdr:sp macro="" textlink="">
      <xdr:nvSpPr>
        <xdr:cNvPr id="715" name="楕円 714"/>
        <xdr:cNvSpPr/>
      </xdr:nvSpPr>
      <xdr:spPr>
        <a:xfrm>
          <a:off x="12763500" y="1684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131260</xdr:rowOff>
    </xdr:from>
    <xdr:ext cx="469744" cy="259045"/>
    <xdr:sp macro="" textlink="">
      <xdr:nvSpPr>
        <xdr:cNvPr id="716" name="テキスト ボックス 715"/>
        <xdr:cNvSpPr txBox="1"/>
      </xdr:nvSpPr>
      <xdr:spPr>
        <a:xfrm>
          <a:off x="12579428" y="1693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2" name="直線コネクタ 741"/>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5"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6" name="直線コネクタ 745"/>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33129</xdr:rowOff>
    </xdr:from>
    <xdr:to>
      <xdr:col>116</xdr:col>
      <xdr:colOff>63500</xdr:colOff>
      <xdr:row>39</xdr:row>
      <xdr:rowOff>42926</xdr:rowOff>
    </xdr:to>
    <xdr:cxnSp macro="">
      <xdr:nvCxnSpPr>
        <xdr:cNvPr id="747" name="直線コネクタ 746"/>
        <xdr:cNvCxnSpPr/>
      </xdr:nvCxnSpPr>
      <xdr:spPr>
        <a:xfrm flipV="1">
          <a:off x="21323300" y="671967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141604</xdr:rowOff>
    </xdr:from>
    <xdr:ext cx="378565" cy="259045"/>
    <xdr:sp macro="" textlink="">
      <xdr:nvSpPr>
        <xdr:cNvPr id="748" name="投資及び出資金平均値テキスト"/>
        <xdr:cNvSpPr txBox="1"/>
      </xdr:nvSpPr>
      <xdr:spPr>
        <a:xfrm>
          <a:off x="22212300" y="6485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9" name="フローチャート: 判断 748"/>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42926</xdr:rowOff>
    </xdr:from>
    <xdr:to>
      <xdr:col>111</xdr:col>
      <xdr:colOff>177800</xdr:colOff>
      <xdr:row>39</xdr:row>
      <xdr:rowOff>47824</xdr:rowOff>
    </xdr:to>
    <xdr:cxnSp macro="">
      <xdr:nvCxnSpPr>
        <xdr:cNvPr id="750" name="直線コネクタ 749"/>
        <xdr:cNvCxnSpPr/>
      </xdr:nvCxnSpPr>
      <xdr:spPr>
        <a:xfrm flipV="1">
          <a:off x="20434300" y="67294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51" name="フローチャート: 判断 750"/>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69105</xdr:rowOff>
    </xdr:from>
    <xdr:ext cx="378565" cy="259045"/>
    <xdr:sp macro="" textlink="">
      <xdr:nvSpPr>
        <xdr:cNvPr id="752" name="テキスト ボックス 751"/>
        <xdr:cNvSpPr txBox="1"/>
      </xdr:nvSpPr>
      <xdr:spPr>
        <a:xfrm>
          <a:off x="21134017" y="6412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47824</xdr:rowOff>
    </xdr:from>
    <xdr:to>
      <xdr:col>107</xdr:col>
      <xdr:colOff>50800</xdr:colOff>
      <xdr:row>39</xdr:row>
      <xdr:rowOff>51961</xdr:rowOff>
    </xdr:to>
    <xdr:cxnSp macro="">
      <xdr:nvCxnSpPr>
        <xdr:cNvPr id="753" name="直線コネクタ 752"/>
        <xdr:cNvCxnSpPr/>
      </xdr:nvCxnSpPr>
      <xdr:spPr>
        <a:xfrm flipV="1">
          <a:off x="19545300" y="6734374"/>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4" name="フローチャート: 判断 753"/>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5" name="テキスト ボックス 754"/>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51961</xdr:rowOff>
    </xdr:from>
    <xdr:to>
      <xdr:col>102</xdr:col>
      <xdr:colOff>114300</xdr:colOff>
      <xdr:row>39</xdr:row>
      <xdr:rowOff>54139</xdr:rowOff>
    </xdr:to>
    <xdr:cxnSp macro="">
      <xdr:nvCxnSpPr>
        <xdr:cNvPr id="756" name="直線コネクタ 755"/>
        <xdr:cNvCxnSpPr/>
      </xdr:nvCxnSpPr>
      <xdr:spPr>
        <a:xfrm flipV="1">
          <a:off x="18656300" y="673851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152690</xdr:rowOff>
    </xdr:from>
    <xdr:to>
      <xdr:col>102</xdr:col>
      <xdr:colOff>165100</xdr:colOff>
      <xdr:row>39</xdr:row>
      <xdr:rowOff>82840</xdr:rowOff>
    </xdr:to>
    <xdr:sp macro="" textlink="">
      <xdr:nvSpPr>
        <xdr:cNvPr id="757" name="フローチャート: 判断 756"/>
        <xdr:cNvSpPr/>
      </xdr:nvSpPr>
      <xdr:spPr>
        <a:xfrm>
          <a:off x="19494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99367</xdr:rowOff>
    </xdr:from>
    <xdr:ext cx="378565" cy="259045"/>
    <xdr:sp macro="" textlink="">
      <xdr:nvSpPr>
        <xdr:cNvPr id="758" name="テキスト ボックス 757"/>
        <xdr:cNvSpPr txBox="1"/>
      </xdr:nvSpPr>
      <xdr:spPr>
        <a:xfrm>
          <a:off x="19356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154759</xdr:rowOff>
    </xdr:from>
    <xdr:to>
      <xdr:col>98</xdr:col>
      <xdr:colOff>38100</xdr:colOff>
      <xdr:row>39</xdr:row>
      <xdr:rowOff>84909</xdr:rowOff>
    </xdr:to>
    <xdr:sp macro="" textlink="">
      <xdr:nvSpPr>
        <xdr:cNvPr id="759" name="フローチャート: 判断 758"/>
        <xdr:cNvSpPr/>
      </xdr:nvSpPr>
      <xdr:spPr>
        <a:xfrm>
          <a:off x="18605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101435</xdr:rowOff>
    </xdr:from>
    <xdr:ext cx="378565" cy="259045"/>
    <xdr:sp macro="" textlink="">
      <xdr:nvSpPr>
        <xdr:cNvPr id="760" name="テキスト ボックス 759"/>
        <xdr:cNvSpPr txBox="1"/>
      </xdr:nvSpPr>
      <xdr:spPr>
        <a:xfrm>
          <a:off x="18467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153779</xdr:rowOff>
    </xdr:from>
    <xdr:to>
      <xdr:col>116</xdr:col>
      <xdr:colOff>114300</xdr:colOff>
      <xdr:row>39</xdr:row>
      <xdr:rowOff>83929</xdr:rowOff>
    </xdr:to>
    <xdr:sp macro="" textlink="">
      <xdr:nvSpPr>
        <xdr:cNvPr id="766" name="楕円 765"/>
        <xdr:cNvSpPr/>
      </xdr:nvSpPr>
      <xdr:spPr>
        <a:xfrm>
          <a:off x="22110700" y="666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97154</xdr:rowOff>
    </xdr:from>
    <xdr:ext cx="378565" cy="259045"/>
    <xdr:sp macro="" textlink="">
      <xdr:nvSpPr>
        <xdr:cNvPr id="767" name="投資及び出資金該当値テキスト"/>
        <xdr:cNvSpPr txBox="1"/>
      </xdr:nvSpPr>
      <xdr:spPr>
        <a:xfrm>
          <a:off x="22212300" y="661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163576</xdr:rowOff>
    </xdr:from>
    <xdr:to>
      <xdr:col>112</xdr:col>
      <xdr:colOff>38100</xdr:colOff>
      <xdr:row>39</xdr:row>
      <xdr:rowOff>93726</xdr:rowOff>
    </xdr:to>
    <xdr:sp macro="" textlink="">
      <xdr:nvSpPr>
        <xdr:cNvPr id="768" name="楕円 767"/>
        <xdr:cNvSpPr/>
      </xdr:nvSpPr>
      <xdr:spPr>
        <a:xfrm>
          <a:off x="21272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84853</xdr:rowOff>
    </xdr:from>
    <xdr:ext cx="378565" cy="259045"/>
    <xdr:sp macro="" textlink="">
      <xdr:nvSpPr>
        <xdr:cNvPr id="769" name="テキスト ボックス 768"/>
        <xdr:cNvSpPr txBox="1"/>
      </xdr:nvSpPr>
      <xdr:spPr>
        <a:xfrm>
          <a:off x="21134017" y="6771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168474</xdr:rowOff>
    </xdr:from>
    <xdr:to>
      <xdr:col>107</xdr:col>
      <xdr:colOff>101600</xdr:colOff>
      <xdr:row>39</xdr:row>
      <xdr:rowOff>98624</xdr:rowOff>
    </xdr:to>
    <xdr:sp macro="" textlink="">
      <xdr:nvSpPr>
        <xdr:cNvPr id="770" name="楕円 769"/>
        <xdr:cNvSpPr/>
      </xdr:nvSpPr>
      <xdr:spPr>
        <a:xfrm>
          <a:off x="20383500" y="668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89751</xdr:rowOff>
    </xdr:from>
    <xdr:ext cx="378565" cy="259045"/>
    <xdr:sp macro="" textlink="">
      <xdr:nvSpPr>
        <xdr:cNvPr id="771" name="テキスト ボックス 770"/>
        <xdr:cNvSpPr txBox="1"/>
      </xdr:nvSpPr>
      <xdr:spPr>
        <a:xfrm>
          <a:off x="20245017" y="6776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1161</xdr:rowOff>
    </xdr:from>
    <xdr:to>
      <xdr:col>102</xdr:col>
      <xdr:colOff>165100</xdr:colOff>
      <xdr:row>39</xdr:row>
      <xdr:rowOff>102761</xdr:rowOff>
    </xdr:to>
    <xdr:sp macro="" textlink="">
      <xdr:nvSpPr>
        <xdr:cNvPr id="772" name="楕円 771"/>
        <xdr:cNvSpPr/>
      </xdr:nvSpPr>
      <xdr:spPr>
        <a:xfrm>
          <a:off x="19494500" y="66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93888</xdr:rowOff>
    </xdr:from>
    <xdr:ext cx="378565" cy="259045"/>
    <xdr:sp macro="" textlink="">
      <xdr:nvSpPr>
        <xdr:cNvPr id="773" name="テキスト ボックス 772"/>
        <xdr:cNvSpPr txBox="1"/>
      </xdr:nvSpPr>
      <xdr:spPr>
        <a:xfrm>
          <a:off x="19356017" y="678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3339</xdr:rowOff>
    </xdr:from>
    <xdr:to>
      <xdr:col>98</xdr:col>
      <xdr:colOff>38100</xdr:colOff>
      <xdr:row>39</xdr:row>
      <xdr:rowOff>104939</xdr:rowOff>
    </xdr:to>
    <xdr:sp macro="" textlink="">
      <xdr:nvSpPr>
        <xdr:cNvPr id="774" name="楕円 773"/>
        <xdr:cNvSpPr/>
      </xdr:nvSpPr>
      <xdr:spPr>
        <a:xfrm>
          <a:off x="18605500" y="668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96066</xdr:rowOff>
    </xdr:from>
    <xdr:ext cx="378565" cy="259045"/>
    <xdr:sp macro="" textlink="">
      <xdr:nvSpPr>
        <xdr:cNvPr id="775" name="テキスト ボックス 774"/>
        <xdr:cNvSpPr txBox="1"/>
      </xdr:nvSpPr>
      <xdr:spPr>
        <a:xfrm>
          <a:off x="18467017" y="6782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9" name="直線コネクタ 798"/>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2"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3" name="直線コネクタ 802"/>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135051</xdr:rowOff>
    </xdr:from>
    <xdr:to>
      <xdr:col>116</xdr:col>
      <xdr:colOff>63500</xdr:colOff>
      <xdr:row>59</xdr:row>
      <xdr:rowOff>1435</xdr:rowOff>
    </xdr:to>
    <xdr:cxnSp macro="">
      <xdr:nvCxnSpPr>
        <xdr:cNvPr id="804" name="直線コネクタ 803"/>
        <xdr:cNvCxnSpPr/>
      </xdr:nvCxnSpPr>
      <xdr:spPr>
        <a:xfrm>
          <a:off x="21323300" y="10079151"/>
          <a:ext cx="8382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5"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6" name="フローチャート: 判断 805"/>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104610</xdr:rowOff>
    </xdr:from>
    <xdr:to>
      <xdr:col>111</xdr:col>
      <xdr:colOff>177800</xdr:colOff>
      <xdr:row>58</xdr:row>
      <xdr:rowOff>135051</xdr:rowOff>
    </xdr:to>
    <xdr:cxnSp macro="">
      <xdr:nvCxnSpPr>
        <xdr:cNvPr id="807" name="直線コネクタ 806"/>
        <xdr:cNvCxnSpPr/>
      </xdr:nvCxnSpPr>
      <xdr:spPr>
        <a:xfrm>
          <a:off x="20434300" y="10048710"/>
          <a:ext cx="889000" cy="3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8" name="フローチャート: 判断 807"/>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9" name="テキスト ボックス 808"/>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104610</xdr:rowOff>
    </xdr:from>
    <xdr:to>
      <xdr:col>107</xdr:col>
      <xdr:colOff>50800</xdr:colOff>
      <xdr:row>58</xdr:row>
      <xdr:rowOff>141834</xdr:rowOff>
    </xdr:to>
    <xdr:cxnSp macro="">
      <xdr:nvCxnSpPr>
        <xdr:cNvPr id="810" name="直線コネクタ 809"/>
        <xdr:cNvCxnSpPr/>
      </xdr:nvCxnSpPr>
      <xdr:spPr>
        <a:xfrm flipV="1">
          <a:off x="19545300" y="10048710"/>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11" name="フローチャート: 判断 810"/>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147375</xdr:rowOff>
    </xdr:from>
    <xdr:ext cx="469744" cy="259045"/>
    <xdr:sp macro="" textlink="">
      <xdr:nvSpPr>
        <xdr:cNvPr id="812" name="テキスト ボックス 811"/>
        <xdr:cNvSpPr txBox="1"/>
      </xdr:nvSpPr>
      <xdr:spPr>
        <a:xfrm>
          <a:off x="20199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141834</xdr:rowOff>
    </xdr:from>
    <xdr:to>
      <xdr:col>102</xdr:col>
      <xdr:colOff>114300</xdr:colOff>
      <xdr:row>58</xdr:row>
      <xdr:rowOff>143891</xdr:rowOff>
    </xdr:to>
    <xdr:cxnSp macro="">
      <xdr:nvCxnSpPr>
        <xdr:cNvPr id="813" name="直線コネクタ 812"/>
        <xdr:cNvCxnSpPr/>
      </xdr:nvCxnSpPr>
      <xdr:spPr>
        <a:xfrm flipV="1">
          <a:off x="18656300" y="1008593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119304</xdr:rowOff>
    </xdr:from>
    <xdr:to>
      <xdr:col>102</xdr:col>
      <xdr:colOff>165100</xdr:colOff>
      <xdr:row>59</xdr:row>
      <xdr:rowOff>49454</xdr:rowOff>
    </xdr:to>
    <xdr:sp macro="" textlink="">
      <xdr:nvSpPr>
        <xdr:cNvPr id="814" name="フローチャート: 判断 813"/>
        <xdr:cNvSpPr/>
      </xdr:nvSpPr>
      <xdr:spPr>
        <a:xfrm>
          <a:off x="19494500" y="100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40581</xdr:rowOff>
    </xdr:from>
    <xdr:ext cx="469744" cy="259045"/>
    <xdr:sp macro="" textlink="">
      <xdr:nvSpPr>
        <xdr:cNvPr id="815" name="テキスト ボックス 814"/>
        <xdr:cNvSpPr txBox="1"/>
      </xdr:nvSpPr>
      <xdr:spPr>
        <a:xfrm>
          <a:off x="19310428" y="1015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110960</xdr:rowOff>
    </xdr:from>
    <xdr:to>
      <xdr:col>98</xdr:col>
      <xdr:colOff>38100</xdr:colOff>
      <xdr:row>59</xdr:row>
      <xdr:rowOff>41110</xdr:rowOff>
    </xdr:to>
    <xdr:sp macro="" textlink="">
      <xdr:nvSpPr>
        <xdr:cNvPr id="816" name="フローチャート: 判断 815"/>
        <xdr:cNvSpPr/>
      </xdr:nvSpPr>
      <xdr:spPr>
        <a:xfrm>
          <a:off x="18605500" y="100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32237</xdr:rowOff>
    </xdr:from>
    <xdr:ext cx="469744" cy="259045"/>
    <xdr:sp macro="" textlink="">
      <xdr:nvSpPr>
        <xdr:cNvPr id="817" name="テキスト ボックス 816"/>
        <xdr:cNvSpPr txBox="1"/>
      </xdr:nvSpPr>
      <xdr:spPr>
        <a:xfrm>
          <a:off x="18421428" y="1014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122085</xdr:rowOff>
    </xdr:from>
    <xdr:to>
      <xdr:col>116</xdr:col>
      <xdr:colOff>114300</xdr:colOff>
      <xdr:row>59</xdr:row>
      <xdr:rowOff>52235</xdr:rowOff>
    </xdr:to>
    <xdr:sp macro="" textlink="">
      <xdr:nvSpPr>
        <xdr:cNvPr id="823" name="楕円 822"/>
        <xdr:cNvSpPr/>
      </xdr:nvSpPr>
      <xdr:spPr>
        <a:xfrm>
          <a:off x="22110700" y="1006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50677</xdr:rowOff>
    </xdr:from>
    <xdr:ext cx="469744" cy="259045"/>
    <xdr:sp macro="" textlink="">
      <xdr:nvSpPr>
        <xdr:cNvPr id="824" name="貸付金該当値テキスト"/>
        <xdr:cNvSpPr txBox="1"/>
      </xdr:nvSpPr>
      <xdr:spPr>
        <a:xfrm>
          <a:off x="22212300" y="999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84251</xdr:rowOff>
    </xdr:from>
    <xdr:to>
      <xdr:col>112</xdr:col>
      <xdr:colOff>38100</xdr:colOff>
      <xdr:row>59</xdr:row>
      <xdr:rowOff>14401</xdr:rowOff>
    </xdr:to>
    <xdr:sp macro="" textlink="">
      <xdr:nvSpPr>
        <xdr:cNvPr id="825" name="楕円 824"/>
        <xdr:cNvSpPr/>
      </xdr:nvSpPr>
      <xdr:spPr>
        <a:xfrm>
          <a:off x="21272500" y="100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5528</xdr:rowOff>
    </xdr:from>
    <xdr:ext cx="469744" cy="259045"/>
    <xdr:sp macro="" textlink="">
      <xdr:nvSpPr>
        <xdr:cNvPr id="826" name="テキスト ボックス 825"/>
        <xdr:cNvSpPr txBox="1"/>
      </xdr:nvSpPr>
      <xdr:spPr>
        <a:xfrm>
          <a:off x="21088428" y="1012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53810</xdr:rowOff>
    </xdr:from>
    <xdr:to>
      <xdr:col>107</xdr:col>
      <xdr:colOff>101600</xdr:colOff>
      <xdr:row>58</xdr:row>
      <xdr:rowOff>155410</xdr:rowOff>
    </xdr:to>
    <xdr:sp macro="" textlink="">
      <xdr:nvSpPr>
        <xdr:cNvPr id="827" name="楕円 826"/>
        <xdr:cNvSpPr/>
      </xdr:nvSpPr>
      <xdr:spPr>
        <a:xfrm>
          <a:off x="20383500" y="999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487</xdr:rowOff>
    </xdr:from>
    <xdr:ext cx="469744" cy="259045"/>
    <xdr:sp macro="" textlink="">
      <xdr:nvSpPr>
        <xdr:cNvPr id="828" name="テキスト ボックス 827"/>
        <xdr:cNvSpPr txBox="1"/>
      </xdr:nvSpPr>
      <xdr:spPr>
        <a:xfrm>
          <a:off x="20199428" y="977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91034</xdr:rowOff>
    </xdr:from>
    <xdr:to>
      <xdr:col>102</xdr:col>
      <xdr:colOff>165100</xdr:colOff>
      <xdr:row>59</xdr:row>
      <xdr:rowOff>21184</xdr:rowOff>
    </xdr:to>
    <xdr:sp macro="" textlink="">
      <xdr:nvSpPr>
        <xdr:cNvPr id="829" name="楕円 828"/>
        <xdr:cNvSpPr/>
      </xdr:nvSpPr>
      <xdr:spPr>
        <a:xfrm>
          <a:off x="19494500" y="1003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37711</xdr:rowOff>
    </xdr:from>
    <xdr:ext cx="469744" cy="259045"/>
    <xdr:sp macro="" textlink="">
      <xdr:nvSpPr>
        <xdr:cNvPr id="830" name="テキスト ボックス 829"/>
        <xdr:cNvSpPr txBox="1"/>
      </xdr:nvSpPr>
      <xdr:spPr>
        <a:xfrm>
          <a:off x="19310428" y="981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93091</xdr:rowOff>
    </xdr:from>
    <xdr:to>
      <xdr:col>98</xdr:col>
      <xdr:colOff>38100</xdr:colOff>
      <xdr:row>59</xdr:row>
      <xdr:rowOff>23241</xdr:rowOff>
    </xdr:to>
    <xdr:sp macro="" textlink="">
      <xdr:nvSpPr>
        <xdr:cNvPr id="831" name="楕円 830"/>
        <xdr:cNvSpPr/>
      </xdr:nvSpPr>
      <xdr:spPr>
        <a:xfrm>
          <a:off x="18605500" y="100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39768</xdr:rowOff>
    </xdr:from>
    <xdr:ext cx="469744" cy="259045"/>
    <xdr:sp macro="" textlink="">
      <xdr:nvSpPr>
        <xdr:cNvPr id="832" name="テキスト ボックス 831"/>
        <xdr:cNvSpPr txBox="1"/>
      </xdr:nvSpPr>
      <xdr:spPr>
        <a:xfrm>
          <a:off x="18421428" y="981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5" name="直線コネクタ 854"/>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6"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7" name="直線コネクタ 856"/>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8"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9" name="直線コネクタ 858"/>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102622</xdr:rowOff>
    </xdr:from>
    <xdr:to>
      <xdr:col>116</xdr:col>
      <xdr:colOff>63500</xdr:colOff>
      <xdr:row>78</xdr:row>
      <xdr:rowOff>128178</xdr:rowOff>
    </xdr:to>
    <xdr:cxnSp macro="">
      <xdr:nvCxnSpPr>
        <xdr:cNvPr id="860" name="直線コネクタ 859"/>
        <xdr:cNvCxnSpPr/>
      </xdr:nvCxnSpPr>
      <xdr:spPr>
        <a:xfrm flipV="1">
          <a:off x="21323300" y="13475722"/>
          <a:ext cx="838200" cy="2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61"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2" name="フローチャート: 判断 861"/>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128178</xdr:rowOff>
    </xdr:from>
    <xdr:to>
      <xdr:col>111</xdr:col>
      <xdr:colOff>177800</xdr:colOff>
      <xdr:row>78</xdr:row>
      <xdr:rowOff>132133</xdr:rowOff>
    </xdr:to>
    <xdr:cxnSp macro="">
      <xdr:nvCxnSpPr>
        <xdr:cNvPr id="863" name="直線コネクタ 862"/>
        <xdr:cNvCxnSpPr/>
      </xdr:nvCxnSpPr>
      <xdr:spPr>
        <a:xfrm flipV="1">
          <a:off x="20434300" y="13501278"/>
          <a:ext cx="8890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4" name="フローチャート: 判断 863"/>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5" name="テキスト ボックス 864"/>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125413</xdr:rowOff>
    </xdr:from>
    <xdr:to>
      <xdr:col>107</xdr:col>
      <xdr:colOff>50800</xdr:colOff>
      <xdr:row>78</xdr:row>
      <xdr:rowOff>132133</xdr:rowOff>
    </xdr:to>
    <xdr:cxnSp macro="">
      <xdr:nvCxnSpPr>
        <xdr:cNvPr id="866" name="直線コネクタ 865"/>
        <xdr:cNvCxnSpPr/>
      </xdr:nvCxnSpPr>
      <xdr:spPr>
        <a:xfrm>
          <a:off x="19545300" y="13498513"/>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7" name="フローチャート: 判断 866"/>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8" name="テキスト ボックス 867"/>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125413</xdr:rowOff>
    </xdr:from>
    <xdr:to>
      <xdr:col>102</xdr:col>
      <xdr:colOff>114300</xdr:colOff>
      <xdr:row>78</xdr:row>
      <xdr:rowOff>165075</xdr:rowOff>
    </xdr:to>
    <xdr:cxnSp macro="">
      <xdr:nvCxnSpPr>
        <xdr:cNvPr id="869" name="直線コネクタ 868"/>
        <xdr:cNvCxnSpPr/>
      </xdr:nvCxnSpPr>
      <xdr:spPr>
        <a:xfrm flipV="1">
          <a:off x="18656300" y="13498513"/>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95164</xdr:rowOff>
    </xdr:from>
    <xdr:to>
      <xdr:col>102</xdr:col>
      <xdr:colOff>165100</xdr:colOff>
      <xdr:row>76</xdr:row>
      <xdr:rowOff>25313</xdr:rowOff>
    </xdr:to>
    <xdr:sp macro="" textlink="">
      <xdr:nvSpPr>
        <xdr:cNvPr id="870" name="フローチャート: 判断 869"/>
        <xdr:cNvSpPr/>
      </xdr:nvSpPr>
      <xdr:spPr>
        <a:xfrm>
          <a:off x="19494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41841</xdr:rowOff>
    </xdr:from>
    <xdr:ext cx="534377" cy="259045"/>
    <xdr:sp macro="" textlink="">
      <xdr:nvSpPr>
        <xdr:cNvPr id="871" name="テキスト ボックス 870"/>
        <xdr:cNvSpPr txBox="1"/>
      </xdr:nvSpPr>
      <xdr:spPr>
        <a:xfrm>
          <a:off x="19278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109428</xdr:rowOff>
    </xdr:from>
    <xdr:to>
      <xdr:col>98</xdr:col>
      <xdr:colOff>38100</xdr:colOff>
      <xdr:row>76</xdr:row>
      <xdr:rowOff>39579</xdr:rowOff>
    </xdr:to>
    <xdr:sp macro="" textlink="">
      <xdr:nvSpPr>
        <xdr:cNvPr id="872" name="フローチャート: 判断 871"/>
        <xdr:cNvSpPr/>
      </xdr:nvSpPr>
      <xdr:spPr>
        <a:xfrm>
          <a:off x="18605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56105</xdr:rowOff>
    </xdr:from>
    <xdr:ext cx="534377" cy="259045"/>
    <xdr:sp macro="" textlink="">
      <xdr:nvSpPr>
        <xdr:cNvPr id="873" name="テキスト ボックス 872"/>
        <xdr:cNvSpPr txBox="1"/>
      </xdr:nvSpPr>
      <xdr:spPr>
        <a:xfrm>
          <a:off x="18389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51822</xdr:rowOff>
    </xdr:from>
    <xdr:to>
      <xdr:col>116</xdr:col>
      <xdr:colOff>114300</xdr:colOff>
      <xdr:row>78</xdr:row>
      <xdr:rowOff>153422</xdr:rowOff>
    </xdr:to>
    <xdr:sp macro="" textlink="">
      <xdr:nvSpPr>
        <xdr:cNvPr id="879" name="楕円 878"/>
        <xdr:cNvSpPr/>
      </xdr:nvSpPr>
      <xdr:spPr>
        <a:xfrm>
          <a:off x="22110700" y="134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138199</xdr:rowOff>
    </xdr:from>
    <xdr:ext cx="534377" cy="259045"/>
    <xdr:sp macro="" textlink="">
      <xdr:nvSpPr>
        <xdr:cNvPr id="880" name="繰出金該当値テキスト"/>
        <xdr:cNvSpPr txBox="1"/>
      </xdr:nvSpPr>
      <xdr:spPr>
        <a:xfrm>
          <a:off x="22212300" y="1333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77378</xdr:rowOff>
    </xdr:from>
    <xdr:to>
      <xdr:col>112</xdr:col>
      <xdr:colOff>38100</xdr:colOff>
      <xdr:row>79</xdr:row>
      <xdr:rowOff>7528</xdr:rowOff>
    </xdr:to>
    <xdr:sp macro="" textlink="">
      <xdr:nvSpPr>
        <xdr:cNvPr id="881" name="楕円 880"/>
        <xdr:cNvSpPr/>
      </xdr:nvSpPr>
      <xdr:spPr>
        <a:xfrm>
          <a:off x="21272500" y="1345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170105</xdr:rowOff>
    </xdr:from>
    <xdr:ext cx="534377" cy="259045"/>
    <xdr:sp macro="" textlink="">
      <xdr:nvSpPr>
        <xdr:cNvPr id="882" name="テキスト ボックス 881"/>
        <xdr:cNvSpPr txBox="1"/>
      </xdr:nvSpPr>
      <xdr:spPr>
        <a:xfrm>
          <a:off x="21056111" y="1354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81333</xdr:rowOff>
    </xdr:from>
    <xdr:to>
      <xdr:col>107</xdr:col>
      <xdr:colOff>101600</xdr:colOff>
      <xdr:row>79</xdr:row>
      <xdr:rowOff>11483</xdr:rowOff>
    </xdr:to>
    <xdr:sp macro="" textlink="">
      <xdr:nvSpPr>
        <xdr:cNvPr id="883" name="楕円 882"/>
        <xdr:cNvSpPr/>
      </xdr:nvSpPr>
      <xdr:spPr>
        <a:xfrm>
          <a:off x="20383500" y="1345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2610</xdr:rowOff>
    </xdr:from>
    <xdr:ext cx="534377" cy="259045"/>
    <xdr:sp macro="" textlink="">
      <xdr:nvSpPr>
        <xdr:cNvPr id="884" name="テキスト ボックス 883"/>
        <xdr:cNvSpPr txBox="1"/>
      </xdr:nvSpPr>
      <xdr:spPr>
        <a:xfrm>
          <a:off x="20167111" y="1354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74613</xdr:rowOff>
    </xdr:from>
    <xdr:to>
      <xdr:col>102</xdr:col>
      <xdr:colOff>165100</xdr:colOff>
      <xdr:row>79</xdr:row>
      <xdr:rowOff>4763</xdr:rowOff>
    </xdr:to>
    <xdr:sp macro="" textlink="">
      <xdr:nvSpPr>
        <xdr:cNvPr id="885" name="楕円 884"/>
        <xdr:cNvSpPr/>
      </xdr:nvSpPr>
      <xdr:spPr>
        <a:xfrm>
          <a:off x="19494500" y="1344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167340</xdr:rowOff>
    </xdr:from>
    <xdr:ext cx="534377" cy="259045"/>
    <xdr:sp macro="" textlink="">
      <xdr:nvSpPr>
        <xdr:cNvPr id="886" name="テキスト ボックス 885"/>
        <xdr:cNvSpPr txBox="1"/>
      </xdr:nvSpPr>
      <xdr:spPr>
        <a:xfrm>
          <a:off x="19278111" y="1354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114275</xdr:rowOff>
    </xdr:from>
    <xdr:to>
      <xdr:col>98</xdr:col>
      <xdr:colOff>38100</xdr:colOff>
      <xdr:row>79</xdr:row>
      <xdr:rowOff>44425</xdr:rowOff>
    </xdr:to>
    <xdr:sp macro="" textlink="">
      <xdr:nvSpPr>
        <xdr:cNvPr id="887" name="楕円 886"/>
        <xdr:cNvSpPr/>
      </xdr:nvSpPr>
      <xdr:spPr>
        <a:xfrm>
          <a:off x="18605500" y="134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35552</xdr:rowOff>
    </xdr:from>
    <xdr:ext cx="534377" cy="259045"/>
    <xdr:sp macro="" textlink="">
      <xdr:nvSpPr>
        <xdr:cNvPr id="888" name="テキスト ボックス 887"/>
        <xdr:cNvSpPr txBox="1"/>
      </xdr:nvSpPr>
      <xdr:spPr>
        <a:xfrm>
          <a:off x="18389111" y="1358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年度の歳出総額に対する住民一人当たりのコストは、</a:t>
          </a:r>
          <a:r>
            <a:rPr kumimoji="1" lang="en-US" altLang="ja-JP" sz="1300">
              <a:latin typeface="ＭＳ Ｐゴシック" panose="020B0600070205080204" pitchFamily="50" charset="-128"/>
              <a:ea typeface="ＭＳ Ｐゴシック" panose="020B0600070205080204" pitchFamily="50" charset="-128"/>
            </a:rPr>
            <a:t>236,786</a:t>
          </a:r>
          <a:r>
            <a:rPr kumimoji="1" lang="ja-JP" altLang="en-US" sz="1300">
              <a:latin typeface="ＭＳ Ｐゴシック" panose="020B0600070205080204" pitchFamily="50" charset="-128"/>
              <a:ea typeface="ＭＳ Ｐゴシック" panose="020B0600070205080204" pitchFamily="50" charset="-128"/>
            </a:rPr>
            <a:t>円となっている。これは類似団体の合計平均値と比べると、およそ６割の数値であり、限られた財源の中で財政運営をしていることが読み取れる。</a:t>
          </a:r>
        </a:p>
        <a:p>
          <a:r>
            <a:rPr kumimoji="1" lang="ja-JP" altLang="en-US" sz="1300">
              <a:latin typeface="ＭＳ Ｐゴシック" panose="020B0600070205080204" pitchFamily="50" charset="-128"/>
              <a:ea typeface="ＭＳ Ｐゴシック" panose="020B0600070205080204" pitchFamily="50" charset="-128"/>
            </a:rPr>
            <a:t>　各構成費目で分析すると、義務的経費に係る住民一人当たりのコストは、人件費、扶助費、公債費の全てが類似団体平均を下回っている。適正な職員定数管理の執行、若年世代が多いことによる老人福祉費の扶助費の抑制、そして地方債の発行の抑制が要因として考えられる。しかしながら、公債費が前年度比で増加しており、これは明石台小学校建設事業債の元金償還の開始によるもの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投資的経費に係る住民一人当たりのコストは、普通建設事業費全体額については前年度に比べ大きく下がっている。これは、平成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まちづくり産業交流プラザの建設や認定子ども園の建設の補助などの終了によるものである。また、新規整備が前年度比で増加しており、要因としては、町内会館の新規整備が挙げられる。その他の経費に係る住民一人当たりのコストについて、前年度比で物件費が減少し、維持補修費が増加しているのは、維持管理事業についての維持補修費への計上の見直しを行っ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今後とも行政改革の推進による事務事業の見直しを進め、コスト削減に努める。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宮城県富谷市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52,569
52,374
49.18
13,640,871
12,447,587
880,363
9,186,043
6,571,259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164846</xdr:rowOff>
    </xdr:from>
    <xdr:to>
      <xdr:col>24</xdr:col>
      <xdr:colOff>63500</xdr:colOff>
      <xdr:row>36</xdr:row>
      <xdr:rowOff>9855</xdr:rowOff>
    </xdr:to>
    <xdr:cxnSp macro="">
      <xdr:nvCxnSpPr>
        <xdr:cNvPr id="59" name="直線コネクタ 58"/>
        <xdr:cNvCxnSpPr/>
      </xdr:nvCxnSpPr>
      <xdr:spPr>
        <a:xfrm>
          <a:off x="3797300" y="6165596"/>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164846</xdr:rowOff>
    </xdr:from>
    <xdr:to>
      <xdr:col>19</xdr:col>
      <xdr:colOff>177800</xdr:colOff>
      <xdr:row>36</xdr:row>
      <xdr:rowOff>54204</xdr:rowOff>
    </xdr:to>
    <xdr:cxnSp macro="">
      <xdr:nvCxnSpPr>
        <xdr:cNvPr id="62" name="直線コネクタ 61"/>
        <xdr:cNvCxnSpPr/>
      </xdr:nvCxnSpPr>
      <xdr:spPr>
        <a:xfrm flipV="1">
          <a:off x="2908300" y="6165596"/>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137871</xdr:rowOff>
    </xdr:from>
    <xdr:to>
      <xdr:col>15</xdr:col>
      <xdr:colOff>50800</xdr:colOff>
      <xdr:row>36</xdr:row>
      <xdr:rowOff>54204</xdr:rowOff>
    </xdr:to>
    <xdr:cxnSp macro="">
      <xdr:nvCxnSpPr>
        <xdr:cNvPr id="65" name="直線コネクタ 64"/>
        <xdr:cNvCxnSpPr/>
      </xdr:nvCxnSpPr>
      <xdr:spPr>
        <a:xfrm>
          <a:off x="2019300" y="6138621"/>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137871</xdr:rowOff>
    </xdr:from>
    <xdr:to>
      <xdr:col>10</xdr:col>
      <xdr:colOff>114300</xdr:colOff>
      <xdr:row>36</xdr:row>
      <xdr:rowOff>137414</xdr:rowOff>
    </xdr:to>
    <xdr:cxnSp macro="">
      <xdr:nvCxnSpPr>
        <xdr:cNvPr id="68" name="直線コネクタ 67"/>
        <xdr:cNvCxnSpPr/>
      </xdr:nvCxnSpPr>
      <xdr:spPr>
        <a:xfrm flipV="1">
          <a:off x="1130300" y="6138621"/>
          <a:ext cx="889000" cy="17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161595</xdr:rowOff>
    </xdr:from>
    <xdr:to>
      <xdr:col>10</xdr:col>
      <xdr:colOff>165100</xdr:colOff>
      <xdr:row>33</xdr:row>
      <xdr:rowOff>91745</xdr:rowOff>
    </xdr:to>
    <xdr:sp macro="" textlink="">
      <xdr:nvSpPr>
        <xdr:cNvPr id="69" name="フローチャート: 判断 68"/>
        <xdr:cNvSpPr/>
      </xdr:nvSpPr>
      <xdr:spPr>
        <a:xfrm>
          <a:off x="1968500" y="564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108272</xdr:rowOff>
    </xdr:from>
    <xdr:ext cx="469744" cy="259045"/>
    <xdr:sp macro="" textlink="">
      <xdr:nvSpPr>
        <xdr:cNvPr id="70" name="テキスト ボックス 69"/>
        <xdr:cNvSpPr txBox="1"/>
      </xdr:nvSpPr>
      <xdr:spPr>
        <a:xfrm>
          <a:off x="1784428" y="5423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148336</xdr:rowOff>
    </xdr:from>
    <xdr:to>
      <xdr:col>6</xdr:col>
      <xdr:colOff>38100</xdr:colOff>
      <xdr:row>33</xdr:row>
      <xdr:rowOff>78486</xdr:rowOff>
    </xdr:to>
    <xdr:sp macro="" textlink="">
      <xdr:nvSpPr>
        <xdr:cNvPr id="71" name="フローチャート: 判断 70"/>
        <xdr:cNvSpPr/>
      </xdr:nvSpPr>
      <xdr:spPr>
        <a:xfrm>
          <a:off x="1079500" y="563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95013</xdr:rowOff>
    </xdr:from>
    <xdr:ext cx="469744" cy="259045"/>
    <xdr:sp macro="" textlink="">
      <xdr:nvSpPr>
        <xdr:cNvPr id="72" name="テキスト ボックス 71"/>
        <xdr:cNvSpPr txBox="1"/>
      </xdr:nvSpPr>
      <xdr:spPr>
        <a:xfrm>
          <a:off x="895428" y="540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130505</xdr:rowOff>
    </xdr:from>
    <xdr:to>
      <xdr:col>24</xdr:col>
      <xdr:colOff>114300</xdr:colOff>
      <xdr:row>36</xdr:row>
      <xdr:rowOff>60655</xdr:rowOff>
    </xdr:to>
    <xdr:sp macro="" textlink="">
      <xdr:nvSpPr>
        <xdr:cNvPr id="78" name="楕円 77"/>
        <xdr:cNvSpPr/>
      </xdr:nvSpPr>
      <xdr:spPr>
        <a:xfrm>
          <a:off x="4584700" y="61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108932</xdr:rowOff>
    </xdr:from>
    <xdr:ext cx="469744" cy="259045"/>
    <xdr:sp macro="" textlink="">
      <xdr:nvSpPr>
        <xdr:cNvPr id="79" name="議会費該当値テキスト"/>
        <xdr:cNvSpPr txBox="1"/>
      </xdr:nvSpPr>
      <xdr:spPr>
        <a:xfrm>
          <a:off x="4686300"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114046</xdr:rowOff>
    </xdr:from>
    <xdr:to>
      <xdr:col>20</xdr:col>
      <xdr:colOff>38100</xdr:colOff>
      <xdr:row>36</xdr:row>
      <xdr:rowOff>44196</xdr:rowOff>
    </xdr:to>
    <xdr:sp macro="" textlink="">
      <xdr:nvSpPr>
        <xdr:cNvPr id="80" name="楕円 79"/>
        <xdr:cNvSpPr/>
      </xdr:nvSpPr>
      <xdr:spPr>
        <a:xfrm>
          <a:off x="3746500" y="611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35323</xdr:rowOff>
    </xdr:from>
    <xdr:ext cx="469744" cy="259045"/>
    <xdr:sp macro="" textlink="">
      <xdr:nvSpPr>
        <xdr:cNvPr id="81" name="テキスト ボックス 80"/>
        <xdr:cNvSpPr txBox="1"/>
      </xdr:nvSpPr>
      <xdr:spPr>
        <a:xfrm>
          <a:off x="3562428" y="620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3404</xdr:rowOff>
    </xdr:from>
    <xdr:to>
      <xdr:col>15</xdr:col>
      <xdr:colOff>101600</xdr:colOff>
      <xdr:row>36</xdr:row>
      <xdr:rowOff>105004</xdr:rowOff>
    </xdr:to>
    <xdr:sp macro="" textlink="">
      <xdr:nvSpPr>
        <xdr:cNvPr id="82" name="楕円 81"/>
        <xdr:cNvSpPr/>
      </xdr:nvSpPr>
      <xdr:spPr>
        <a:xfrm>
          <a:off x="28575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96131</xdr:rowOff>
    </xdr:from>
    <xdr:ext cx="469744" cy="259045"/>
    <xdr:sp macro="" textlink="">
      <xdr:nvSpPr>
        <xdr:cNvPr id="83" name="テキスト ボックス 82"/>
        <xdr:cNvSpPr txBox="1"/>
      </xdr:nvSpPr>
      <xdr:spPr>
        <a:xfrm>
          <a:off x="2673428" y="626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87071</xdr:rowOff>
    </xdr:from>
    <xdr:to>
      <xdr:col>10</xdr:col>
      <xdr:colOff>165100</xdr:colOff>
      <xdr:row>36</xdr:row>
      <xdr:rowOff>17221</xdr:rowOff>
    </xdr:to>
    <xdr:sp macro="" textlink="">
      <xdr:nvSpPr>
        <xdr:cNvPr id="84" name="楕円 83"/>
        <xdr:cNvSpPr/>
      </xdr:nvSpPr>
      <xdr:spPr>
        <a:xfrm>
          <a:off x="1968500" y="60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8348</xdr:rowOff>
    </xdr:from>
    <xdr:ext cx="469744" cy="259045"/>
    <xdr:sp macro="" textlink="">
      <xdr:nvSpPr>
        <xdr:cNvPr id="85" name="テキスト ボックス 84"/>
        <xdr:cNvSpPr txBox="1"/>
      </xdr:nvSpPr>
      <xdr:spPr>
        <a:xfrm>
          <a:off x="1784428" y="618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86614</xdr:rowOff>
    </xdr:from>
    <xdr:to>
      <xdr:col>6</xdr:col>
      <xdr:colOff>38100</xdr:colOff>
      <xdr:row>37</xdr:row>
      <xdr:rowOff>16764</xdr:rowOff>
    </xdr:to>
    <xdr:sp macro="" textlink="">
      <xdr:nvSpPr>
        <xdr:cNvPr id="86" name="楕円 85"/>
        <xdr:cNvSpPr/>
      </xdr:nvSpPr>
      <xdr:spPr>
        <a:xfrm>
          <a:off x="1079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7891</xdr:rowOff>
    </xdr:from>
    <xdr:ext cx="469744" cy="259045"/>
    <xdr:sp macro="" textlink="">
      <xdr:nvSpPr>
        <xdr:cNvPr id="87" name="テキスト ボックス 86"/>
        <xdr:cNvSpPr txBox="1"/>
      </xdr:nvSpPr>
      <xdr:spPr>
        <a:xfrm>
          <a:off x="895428"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69846</xdr:rowOff>
    </xdr:from>
    <xdr:to>
      <xdr:col>24</xdr:col>
      <xdr:colOff>63500</xdr:colOff>
      <xdr:row>58</xdr:row>
      <xdr:rowOff>127895</xdr:rowOff>
    </xdr:to>
    <xdr:cxnSp macro="">
      <xdr:nvCxnSpPr>
        <xdr:cNvPr id="119" name="直線コネクタ 118"/>
        <xdr:cNvCxnSpPr/>
      </xdr:nvCxnSpPr>
      <xdr:spPr>
        <a:xfrm>
          <a:off x="3797300" y="10013946"/>
          <a:ext cx="838200" cy="5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29074</xdr:rowOff>
    </xdr:from>
    <xdr:to>
      <xdr:col>19</xdr:col>
      <xdr:colOff>177800</xdr:colOff>
      <xdr:row>58</xdr:row>
      <xdr:rowOff>69846</xdr:rowOff>
    </xdr:to>
    <xdr:cxnSp macro="">
      <xdr:nvCxnSpPr>
        <xdr:cNvPr id="122" name="直線コネクタ 121"/>
        <xdr:cNvCxnSpPr/>
      </xdr:nvCxnSpPr>
      <xdr:spPr>
        <a:xfrm>
          <a:off x="2908300" y="9973174"/>
          <a:ext cx="889000" cy="4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155490</xdr:rowOff>
    </xdr:from>
    <xdr:to>
      <xdr:col>15</xdr:col>
      <xdr:colOff>50800</xdr:colOff>
      <xdr:row>58</xdr:row>
      <xdr:rowOff>29074</xdr:rowOff>
    </xdr:to>
    <xdr:cxnSp macro="">
      <xdr:nvCxnSpPr>
        <xdr:cNvPr id="125" name="直線コネクタ 124"/>
        <xdr:cNvCxnSpPr/>
      </xdr:nvCxnSpPr>
      <xdr:spPr>
        <a:xfrm>
          <a:off x="2019300" y="9928140"/>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155490</xdr:rowOff>
    </xdr:from>
    <xdr:to>
      <xdr:col>10</xdr:col>
      <xdr:colOff>114300</xdr:colOff>
      <xdr:row>58</xdr:row>
      <xdr:rowOff>31245</xdr:rowOff>
    </xdr:to>
    <xdr:cxnSp macro="">
      <xdr:nvCxnSpPr>
        <xdr:cNvPr id="128" name="直線コネクタ 127"/>
        <xdr:cNvCxnSpPr/>
      </xdr:nvCxnSpPr>
      <xdr:spPr>
        <a:xfrm flipV="1">
          <a:off x="1130300" y="9928140"/>
          <a:ext cx="889000" cy="4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13152</xdr:rowOff>
    </xdr:from>
    <xdr:to>
      <xdr:col>10</xdr:col>
      <xdr:colOff>165100</xdr:colOff>
      <xdr:row>56</xdr:row>
      <xdr:rowOff>114752</xdr:rowOff>
    </xdr:to>
    <xdr:sp macro="" textlink="">
      <xdr:nvSpPr>
        <xdr:cNvPr id="129" name="フローチャート: 判断 128"/>
        <xdr:cNvSpPr/>
      </xdr:nvSpPr>
      <xdr:spPr>
        <a:xfrm>
          <a:off x="1968500" y="961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131279</xdr:rowOff>
    </xdr:from>
    <xdr:ext cx="534377" cy="259045"/>
    <xdr:sp macro="" textlink="">
      <xdr:nvSpPr>
        <xdr:cNvPr id="130" name="テキスト ボックス 129"/>
        <xdr:cNvSpPr txBox="1"/>
      </xdr:nvSpPr>
      <xdr:spPr>
        <a:xfrm>
          <a:off x="1752111" y="938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12286</xdr:rowOff>
    </xdr:from>
    <xdr:to>
      <xdr:col>6</xdr:col>
      <xdr:colOff>38100</xdr:colOff>
      <xdr:row>56</xdr:row>
      <xdr:rowOff>113886</xdr:rowOff>
    </xdr:to>
    <xdr:sp macro="" textlink="">
      <xdr:nvSpPr>
        <xdr:cNvPr id="131" name="フローチャート: 判断 130"/>
        <xdr:cNvSpPr/>
      </xdr:nvSpPr>
      <xdr:spPr>
        <a:xfrm>
          <a:off x="1079500" y="9613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130413</xdr:rowOff>
    </xdr:from>
    <xdr:ext cx="534377" cy="259045"/>
    <xdr:sp macro="" textlink="">
      <xdr:nvSpPr>
        <xdr:cNvPr id="132" name="テキスト ボックス 131"/>
        <xdr:cNvSpPr txBox="1"/>
      </xdr:nvSpPr>
      <xdr:spPr>
        <a:xfrm>
          <a:off x="863111" y="938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77095</xdr:rowOff>
    </xdr:from>
    <xdr:to>
      <xdr:col>24</xdr:col>
      <xdr:colOff>114300</xdr:colOff>
      <xdr:row>59</xdr:row>
      <xdr:rowOff>7245</xdr:rowOff>
    </xdr:to>
    <xdr:sp macro="" textlink="">
      <xdr:nvSpPr>
        <xdr:cNvPr id="138" name="楕円 137"/>
        <xdr:cNvSpPr/>
      </xdr:nvSpPr>
      <xdr:spPr>
        <a:xfrm>
          <a:off x="4584700" y="100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163472</xdr:rowOff>
    </xdr:from>
    <xdr:ext cx="534377" cy="259045"/>
    <xdr:sp macro="" textlink="">
      <xdr:nvSpPr>
        <xdr:cNvPr id="139" name="総務費該当値テキスト"/>
        <xdr:cNvSpPr txBox="1"/>
      </xdr:nvSpPr>
      <xdr:spPr>
        <a:xfrm>
          <a:off x="4686300" y="993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19046</xdr:rowOff>
    </xdr:from>
    <xdr:to>
      <xdr:col>20</xdr:col>
      <xdr:colOff>38100</xdr:colOff>
      <xdr:row>58</xdr:row>
      <xdr:rowOff>120646</xdr:rowOff>
    </xdr:to>
    <xdr:sp macro="" textlink="">
      <xdr:nvSpPr>
        <xdr:cNvPr id="140" name="楕円 139"/>
        <xdr:cNvSpPr/>
      </xdr:nvSpPr>
      <xdr:spPr>
        <a:xfrm>
          <a:off x="3746500" y="996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111773</xdr:rowOff>
    </xdr:from>
    <xdr:ext cx="534377" cy="259045"/>
    <xdr:sp macro="" textlink="">
      <xdr:nvSpPr>
        <xdr:cNvPr id="141" name="テキスト ボックス 140"/>
        <xdr:cNvSpPr txBox="1"/>
      </xdr:nvSpPr>
      <xdr:spPr>
        <a:xfrm>
          <a:off x="3530111" y="1005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149724</xdr:rowOff>
    </xdr:from>
    <xdr:to>
      <xdr:col>15</xdr:col>
      <xdr:colOff>101600</xdr:colOff>
      <xdr:row>58</xdr:row>
      <xdr:rowOff>79874</xdr:rowOff>
    </xdr:to>
    <xdr:sp macro="" textlink="">
      <xdr:nvSpPr>
        <xdr:cNvPr id="142" name="楕円 141"/>
        <xdr:cNvSpPr/>
      </xdr:nvSpPr>
      <xdr:spPr>
        <a:xfrm>
          <a:off x="2857500" y="992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71001</xdr:rowOff>
    </xdr:from>
    <xdr:ext cx="534377" cy="259045"/>
    <xdr:sp macro="" textlink="">
      <xdr:nvSpPr>
        <xdr:cNvPr id="143" name="テキスト ボックス 142"/>
        <xdr:cNvSpPr txBox="1"/>
      </xdr:nvSpPr>
      <xdr:spPr>
        <a:xfrm>
          <a:off x="2641111" y="1001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104690</xdr:rowOff>
    </xdr:from>
    <xdr:to>
      <xdr:col>10</xdr:col>
      <xdr:colOff>165100</xdr:colOff>
      <xdr:row>58</xdr:row>
      <xdr:rowOff>34840</xdr:rowOff>
    </xdr:to>
    <xdr:sp macro="" textlink="">
      <xdr:nvSpPr>
        <xdr:cNvPr id="144" name="楕円 143"/>
        <xdr:cNvSpPr/>
      </xdr:nvSpPr>
      <xdr:spPr>
        <a:xfrm>
          <a:off x="1968500" y="987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25967</xdr:rowOff>
    </xdr:from>
    <xdr:ext cx="534377" cy="259045"/>
    <xdr:sp macro="" textlink="">
      <xdr:nvSpPr>
        <xdr:cNvPr id="145" name="テキスト ボックス 144"/>
        <xdr:cNvSpPr txBox="1"/>
      </xdr:nvSpPr>
      <xdr:spPr>
        <a:xfrm>
          <a:off x="1752111" y="997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151895</xdr:rowOff>
    </xdr:from>
    <xdr:to>
      <xdr:col>6</xdr:col>
      <xdr:colOff>38100</xdr:colOff>
      <xdr:row>58</xdr:row>
      <xdr:rowOff>82045</xdr:rowOff>
    </xdr:to>
    <xdr:sp macro="" textlink="">
      <xdr:nvSpPr>
        <xdr:cNvPr id="146" name="楕円 145"/>
        <xdr:cNvSpPr/>
      </xdr:nvSpPr>
      <xdr:spPr>
        <a:xfrm>
          <a:off x="1079500" y="992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73172</xdr:rowOff>
    </xdr:from>
    <xdr:ext cx="534377" cy="259045"/>
    <xdr:sp macro="" textlink="">
      <xdr:nvSpPr>
        <xdr:cNvPr id="147" name="テキスト ボックス 146"/>
        <xdr:cNvSpPr txBox="1"/>
      </xdr:nvSpPr>
      <xdr:spPr>
        <a:xfrm>
          <a:off x="863111" y="1001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0" name="テキスト ボックス 159"/>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29210</xdr:rowOff>
    </xdr:from>
    <xdr:to>
      <xdr:col>24</xdr:col>
      <xdr:colOff>62865</xdr:colOff>
      <xdr:row>77</xdr:row>
      <xdr:rowOff>15394</xdr:rowOff>
    </xdr:to>
    <xdr:cxnSp macro="">
      <xdr:nvCxnSpPr>
        <xdr:cNvPr id="172" name="直線コネクタ 171"/>
        <xdr:cNvCxnSpPr/>
      </xdr:nvCxnSpPr>
      <xdr:spPr>
        <a:xfrm flipV="1">
          <a:off x="4633595" y="12202160"/>
          <a:ext cx="1270" cy="1014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19221</xdr:rowOff>
    </xdr:from>
    <xdr:ext cx="534377" cy="259045"/>
    <xdr:sp macro="" textlink="">
      <xdr:nvSpPr>
        <xdr:cNvPr id="173" name="民生費最小値テキスト"/>
        <xdr:cNvSpPr txBox="1"/>
      </xdr:nvSpPr>
      <xdr:spPr>
        <a:xfrm>
          <a:off x="4686300" y="1322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15394</xdr:rowOff>
    </xdr:from>
    <xdr:to>
      <xdr:col>24</xdr:col>
      <xdr:colOff>152400</xdr:colOff>
      <xdr:row>77</xdr:row>
      <xdr:rowOff>15394</xdr:rowOff>
    </xdr:to>
    <xdr:cxnSp macro="">
      <xdr:nvCxnSpPr>
        <xdr:cNvPr id="174" name="直線コネクタ 173"/>
        <xdr:cNvCxnSpPr/>
      </xdr:nvCxnSpPr>
      <xdr:spPr>
        <a:xfrm>
          <a:off x="4546600" y="13217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147337</xdr:rowOff>
    </xdr:from>
    <xdr:ext cx="599010" cy="259045"/>
    <xdr:sp macro="" textlink="">
      <xdr:nvSpPr>
        <xdr:cNvPr id="175" name="民生費最大値テキスト"/>
        <xdr:cNvSpPr txBox="1"/>
      </xdr:nvSpPr>
      <xdr:spPr>
        <a:xfrm>
          <a:off x="4686300" y="1197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29210</xdr:rowOff>
    </xdr:from>
    <xdr:to>
      <xdr:col>24</xdr:col>
      <xdr:colOff>152400</xdr:colOff>
      <xdr:row>71</xdr:row>
      <xdr:rowOff>29210</xdr:rowOff>
    </xdr:to>
    <xdr:cxnSp macro="">
      <xdr:nvCxnSpPr>
        <xdr:cNvPr id="176" name="直線コネクタ 175"/>
        <xdr:cNvCxnSpPr/>
      </xdr:nvCxnSpPr>
      <xdr:spPr>
        <a:xfrm>
          <a:off x="4546600" y="1220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145186</xdr:rowOff>
    </xdr:from>
    <xdr:to>
      <xdr:col>24</xdr:col>
      <xdr:colOff>63500</xdr:colOff>
      <xdr:row>77</xdr:row>
      <xdr:rowOff>15394</xdr:rowOff>
    </xdr:to>
    <xdr:cxnSp macro="">
      <xdr:nvCxnSpPr>
        <xdr:cNvPr id="177" name="直線コネクタ 176"/>
        <xdr:cNvCxnSpPr/>
      </xdr:nvCxnSpPr>
      <xdr:spPr>
        <a:xfrm>
          <a:off x="3797300" y="13175386"/>
          <a:ext cx="838200" cy="4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132442</xdr:rowOff>
    </xdr:from>
    <xdr:ext cx="599010" cy="259045"/>
    <xdr:sp macro="" textlink="">
      <xdr:nvSpPr>
        <xdr:cNvPr id="178" name="民生費平均値テキスト"/>
        <xdr:cNvSpPr txBox="1"/>
      </xdr:nvSpPr>
      <xdr:spPr>
        <a:xfrm>
          <a:off x="4686300" y="126482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109565</xdr:rowOff>
    </xdr:from>
    <xdr:to>
      <xdr:col>24</xdr:col>
      <xdr:colOff>114300</xdr:colOff>
      <xdr:row>75</xdr:row>
      <xdr:rowOff>39715</xdr:rowOff>
    </xdr:to>
    <xdr:sp macro="" textlink="">
      <xdr:nvSpPr>
        <xdr:cNvPr id="179" name="フローチャート: 判断 178"/>
        <xdr:cNvSpPr/>
      </xdr:nvSpPr>
      <xdr:spPr>
        <a:xfrm>
          <a:off x="4584700" y="1279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145049</xdr:rowOff>
    </xdr:from>
    <xdr:to>
      <xdr:col>19</xdr:col>
      <xdr:colOff>177800</xdr:colOff>
      <xdr:row>76</xdr:row>
      <xdr:rowOff>145186</xdr:rowOff>
    </xdr:to>
    <xdr:cxnSp macro="">
      <xdr:nvCxnSpPr>
        <xdr:cNvPr id="180" name="直線コネクタ 179"/>
        <xdr:cNvCxnSpPr/>
      </xdr:nvCxnSpPr>
      <xdr:spPr>
        <a:xfrm>
          <a:off x="2908300" y="13175249"/>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112774</xdr:rowOff>
    </xdr:from>
    <xdr:to>
      <xdr:col>20</xdr:col>
      <xdr:colOff>38100</xdr:colOff>
      <xdr:row>75</xdr:row>
      <xdr:rowOff>42924</xdr:rowOff>
    </xdr:to>
    <xdr:sp macro="" textlink="">
      <xdr:nvSpPr>
        <xdr:cNvPr id="181" name="フローチャート: 判断 180"/>
        <xdr:cNvSpPr/>
      </xdr:nvSpPr>
      <xdr:spPr>
        <a:xfrm>
          <a:off x="3746500" y="128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59451</xdr:rowOff>
    </xdr:from>
    <xdr:ext cx="599010" cy="259045"/>
    <xdr:sp macro="" textlink="">
      <xdr:nvSpPr>
        <xdr:cNvPr id="182" name="テキスト ボックス 181"/>
        <xdr:cNvSpPr txBox="1"/>
      </xdr:nvSpPr>
      <xdr:spPr>
        <a:xfrm>
          <a:off x="3497795" y="12575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145049</xdr:rowOff>
    </xdr:from>
    <xdr:to>
      <xdr:col>15</xdr:col>
      <xdr:colOff>50800</xdr:colOff>
      <xdr:row>77</xdr:row>
      <xdr:rowOff>134206</xdr:rowOff>
    </xdr:to>
    <xdr:cxnSp macro="">
      <xdr:nvCxnSpPr>
        <xdr:cNvPr id="183" name="直線コネクタ 182"/>
        <xdr:cNvCxnSpPr/>
      </xdr:nvCxnSpPr>
      <xdr:spPr>
        <a:xfrm flipV="1">
          <a:off x="2019300" y="13175249"/>
          <a:ext cx="889000" cy="16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136799</xdr:rowOff>
    </xdr:from>
    <xdr:to>
      <xdr:col>15</xdr:col>
      <xdr:colOff>101600</xdr:colOff>
      <xdr:row>75</xdr:row>
      <xdr:rowOff>66949</xdr:rowOff>
    </xdr:to>
    <xdr:sp macro="" textlink="">
      <xdr:nvSpPr>
        <xdr:cNvPr id="184" name="フローチャート: 判断 183"/>
        <xdr:cNvSpPr/>
      </xdr:nvSpPr>
      <xdr:spPr>
        <a:xfrm>
          <a:off x="2857500" y="1282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83476</xdr:rowOff>
    </xdr:from>
    <xdr:ext cx="599010" cy="259045"/>
    <xdr:sp macro="" textlink="">
      <xdr:nvSpPr>
        <xdr:cNvPr id="185" name="テキスト ボックス 184"/>
        <xdr:cNvSpPr txBox="1"/>
      </xdr:nvSpPr>
      <xdr:spPr>
        <a:xfrm>
          <a:off x="2608795" y="1259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134206</xdr:rowOff>
    </xdr:from>
    <xdr:to>
      <xdr:col>10</xdr:col>
      <xdr:colOff>114300</xdr:colOff>
      <xdr:row>77</xdr:row>
      <xdr:rowOff>144867</xdr:rowOff>
    </xdr:to>
    <xdr:cxnSp macro="">
      <xdr:nvCxnSpPr>
        <xdr:cNvPr id="186" name="直線コネクタ 185"/>
        <xdr:cNvCxnSpPr/>
      </xdr:nvCxnSpPr>
      <xdr:spPr>
        <a:xfrm flipV="1">
          <a:off x="1130300" y="13335856"/>
          <a:ext cx="889000" cy="1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16250</xdr:rowOff>
    </xdr:from>
    <xdr:to>
      <xdr:col>10</xdr:col>
      <xdr:colOff>165100</xdr:colOff>
      <xdr:row>76</xdr:row>
      <xdr:rowOff>117850</xdr:rowOff>
    </xdr:to>
    <xdr:sp macro="" textlink="">
      <xdr:nvSpPr>
        <xdr:cNvPr id="187" name="フローチャート: 判断 186"/>
        <xdr:cNvSpPr/>
      </xdr:nvSpPr>
      <xdr:spPr>
        <a:xfrm>
          <a:off x="19685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134378</xdr:rowOff>
    </xdr:from>
    <xdr:ext cx="599010" cy="259045"/>
    <xdr:sp macro="" textlink="">
      <xdr:nvSpPr>
        <xdr:cNvPr id="188" name="テキスト ボックス 187"/>
        <xdr:cNvSpPr txBox="1"/>
      </xdr:nvSpPr>
      <xdr:spPr>
        <a:xfrm>
          <a:off x="1719795" y="12821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37495</xdr:rowOff>
    </xdr:from>
    <xdr:to>
      <xdr:col>6</xdr:col>
      <xdr:colOff>38100</xdr:colOff>
      <xdr:row>76</xdr:row>
      <xdr:rowOff>139095</xdr:rowOff>
    </xdr:to>
    <xdr:sp macro="" textlink="">
      <xdr:nvSpPr>
        <xdr:cNvPr id="189" name="フローチャート: 判断 188"/>
        <xdr:cNvSpPr/>
      </xdr:nvSpPr>
      <xdr:spPr>
        <a:xfrm>
          <a:off x="1079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155622</xdr:rowOff>
    </xdr:from>
    <xdr:ext cx="599010" cy="259045"/>
    <xdr:sp macro="" textlink="">
      <xdr:nvSpPr>
        <xdr:cNvPr id="190" name="テキスト ボックス 189"/>
        <xdr:cNvSpPr txBox="1"/>
      </xdr:nvSpPr>
      <xdr:spPr>
        <a:xfrm>
          <a:off x="830795"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136044</xdr:rowOff>
    </xdr:from>
    <xdr:to>
      <xdr:col>24</xdr:col>
      <xdr:colOff>114300</xdr:colOff>
      <xdr:row>77</xdr:row>
      <xdr:rowOff>66194</xdr:rowOff>
    </xdr:to>
    <xdr:sp macro="" textlink="">
      <xdr:nvSpPr>
        <xdr:cNvPr id="196" name="楕円 195"/>
        <xdr:cNvSpPr/>
      </xdr:nvSpPr>
      <xdr:spPr>
        <a:xfrm>
          <a:off x="4584700" y="1316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50971</xdr:rowOff>
    </xdr:from>
    <xdr:ext cx="534377" cy="259045"/>
    <xdr:sp macro="" textlink="">
      <xdr:nvSpPr>
        <xdr:cNvPr id="197" name="民生費該当値テキスト"/>
        <xdr:cNvSpPr txBox="1"/>
      </xdr:nvSpPr>
      <xdr:spPr>
        <a:xfrm>
          <a:off x="4686300" y="1308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94386</xdr:rowOff>
    </xdr:from>
    <xdr:to>
      <xdr:col>20</xdr:col>
      <xdr:colOff>38100</xdr:colOff>
      <xdr:row>77</xdr:row>
      <xdr:rowOff>24536</xdr:rowOff>
    </xdr:to>
    <xdr:sp macro="" textlink="">
      <xdr:nvSpPr>
        <xdr:cNvPr id="198" name="楕円 197"/>
        <xdr:cNvSpPr/>
      </xdr:nvSpPr>
      <xdr:spPr>
        <a:xfrm>
          <a:off x="3746500" y="131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15663</xdr:rowOff>
    </xdr:from>
    <xdr:ext cx="599010" cy="259045"/>
    <xdr:sp macro="" textlink="">
      <xdr:nvSpPr>
        <xdr:cNvPr id="199" name="テキスト ボックス 198"/>
        <xdr:cNvSpPr txBox="1"/>
      </xdr:nvSpPr>
      <xdr:spPr>
        <a:xfrm>
          <a:off x="3497795" y="1321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94249</xdr:rowOff>
    </xdr:from>
    <xdr:to>
      <xdr:col>15</xdr:col>
      <xdr:colOff>101600</xdr:colOff>
      <xdr:row>77</xdr:row>
      <xdr:rowOff>24399</xdr:rowOff>
    </xdr:to>
    <xdr:sp macro="" textlink="">
      <xdr:nvSpPr>
        <xdr:cNvPr id="200" name="楕円 199"/>
        <xdr:cNvSpPr/>
      </xdr:nvSpPr>
      <xdr:spPr>
        <a:xfrm>
          <a:off x="2857500" y="1312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15526</xdr:rowOff>
    </xdr:from>
    <xdr:ext cx="599010" cy="259045"/>
    <xdr:sp macro="" textlink="">
      <xdr:nvSpPr>
        <xdr:cNvPr id="201" name="テキスト ボックス 200"/>
        <xdr:cNvSpPr txBox="1"/>
      </xdr:nvSpPr>
      <xdr:spPr>
        <a:xfrm>
          <a:off x="2608795" y="1321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83406</xdr:rowOff>
    </xdr:from>
    <xdr:to>
      <xdr:col>10</xdr:col>
      <xdr:colOff>165100</xdr:colOff>
      <xdr:row>78</xdr:row>
      <xdr:rowOff>13556</xdr:rowOff>
    </xdr:to>
    <xdr:sp macro="" textlink="">
      <xdr:nvSpPr>
        <xdr:cNvPr id="202" name="楕円 201"/>
        <xdr:cNvSpPr/>
      </xdr:nvSpPr>
      <xdr:spPr>
        <a:xfrm>
          <a:off x="1968500" y="132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4683</xdr:rowOff>
    </xdr:from>
    <xdr:ext cx="534377" cy="259045"/>
    <xdr:sp macro="" textlink="">
      <xdr:nvSpPr>
        <xdr:cNvPr id="203" name="テキスト ボックス 202"/>
        <xdr:cNvSpPr txBox="1"/>
      </xdr:nvSpPr>
      <xdr:spPr>
        <a:xfrm>
          <a:off x="1752111" y="1337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94067</xdr:rowOff>
    </xdr:from>
    <xdr:to>
      <xdr:col>6</xdr:col>
      <xdr:colOff>38100</xdr:colOff>
      <xdr:row>78</xdr:row>
      <xdr:rowOff>24217</xdr:rowOff>
    </xdr:to>
    <xdr:sp macro="" textlink="">
      <xdr:nvSpPr>
        <xdr:cNvPr id="204" name="楕円 203"/>
        <xdr:cNvSpPr/>
      </xdr:nvSpPr>
      <xdr:spPr>
        <a:xfrm>
          <a:off x="1079500" y="1329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15344</xdr:rowOff>
    </xdr:from>
    <xdr:ext cx="534377" cy="259045"/>
    <xdr:sp macro="" textlink="">
      <xdr:nvSpPr>
        <xdr:cNvPr id="205" name="テキスト ボックス 204"/>
        <xdr:cNvSpPr txBox="1"/>
      </xdr:nvSpPr>
      <xdr:spPr>
        <a:xfrm>
          <a:off x="863111" y="1338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2" name="直線コネクタ 231"/>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3"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4" name="直線コネクタ 233"/>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5"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6" name="直線コネクタ 235"/>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78876</xdr:rowOff>
    </xdr:from>
    <xdr:to>
      <xdr:col>24</xdr:col>
      <xdr:colOff>63500</xdr:colOff>
      <xdr:row>99</xdr:row>
      <xdr:rowOff>85865</xdr:rowOff>
    </xdr:to>
    <xdr:cxnSp macro="">
      <xdr:nvCxnSpPr>
        <xdr:cNvPr id="237" name="直線コネクタ 236"/>
        <xdr:cNvCxnSpPr/>
      </xdr:nvCxnSpPr>
      <xdr:spPr>
        <a:xfrm>
          <a:off x="3797300" y="17052426"/>
          <a:ext cx="838200" cy="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38"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39" name="フローチャート: 判断 238"/>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78876</xdr:rowOff>
    </xdr:from>
    <xdr:to>
      <xdr:col>19</xdr:col>
      <xdr:colOff>177800</xdr:colOff>
      <xdr:row>99</xdr:row>
      <xdr:rowOff>94763</xdr:rowOff>
    </xdr:to>
    <xdr:cxnSp macro="">
      <xdr:nvCxnSpPr>
        <xdr:cNvPr id="240" name="直線コネクタ 239"/>
        <xdr:cNvCxnSpPr/>
      </xdr:nvCxnSpPr>
      <xdr:spPr>
        <a:xfrm flipV="1">
          <a:off x="2908300" y="17052426"/>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1" name="フローチャート: 判断 240"/>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2" name="テキスト ボックス 241"/>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64883</xdr:rowOff>
    </xdr:from>
    <xdr:to>
      <xdr:col>15</xdr:col>
      <xdr:colOff>50800</xdr:colOff>
      <xdr:row>99</xdr:row>
      <xdr:rowOff>94763</xdr:rowOff>
    </xdr:to>
    <xdr:cxnSp macro="">
      <xdr:nvCxnSpPr>
        <xdr:cNvPr id="243" name="直線コネクタ 242"/>
        <xdr:cNvCxnSpPr/>
      </xdr:nvCxnSpPr>
      <xdr:spPr>
        <a:xfrm>
          <a:off x="2019300" y="17038433"/>
          <a:ext cx="889000" cy="2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4" name="フローチャート: 判断 243"/>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5" name="テキスト ボックス 244"/>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64883</xdr:rowOff>
    </xdr:from>
    <xdr:to>
      <xdr:col>10</xdr:col>
      <xdr:colOff>114300</xdr:colOff>
      <xdr:row>99</xdr:row>
      <xdr:rowOff>67315</xdr:rowOff>
    </xdr:to>
    <xdr:cxnSp macro="">
      <xdr:nvCxnSpPr>
        <xdr:cNvPr id="246" name="直線コネクタ 245"/>
        <xdr:cNvCxnSpPr/>
      </xdr:nvCxnSpPr>
      <xdr:spPr>
        <a:xfrm flipV="1">
          <a:off x="1130300" y="17038433"/>
          <a:ext cx="889000" cy="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7" name="フローチャート: 判断 246"/>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8" name="テキスト ボックス 247"/>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49" name="フローチャート: 判断 248"/>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120028</xdr:rowOff>
    </xdr:from>
    <xdr:ext cx="534377" cy="259045"/>
    <xdr:sp macro="" textlink="">
      <xdr:nvSpPr>
        <xdr:cNvPr id="250" name="テキスト ボックス 249"/>
        <xdr:cNvSpPr txBox="1"/>
      </xdr:nvSpPr>
      <xdr:spPr>
        <a:xfrm>
          <a:off x="863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35065</xdr:rowOff>
    </xdr:from>
    <xdr:to>
      <xdr:col>24</xdr:col>
      <xdr:colOff>114300</xdr:colOff>
      <xdr:row>99</xdr:row>
      <xdr:rowOff>136665</xdr:rowOff>
    </xdr:to>
    <xdr:sp macro="" textlink="">
      <xdr:nvSpPr>
        <xdr:cNvPr id="256" name="楕円 255"/>
        <xdr:cNvSpPr/>
      </xdr:nvSpPr>
      <xdr:spPr>
        <a:xfrm>
          <a:off x="4584700" y="170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121442</xdr:rowOff>
    </xdr:from>
    <xdr:ext cx="534377" cy="259045"/>
    <xdr:sp macro="" textlink="">
      <xdr:nvSpPr>
        <xdr:cNvPr id="257" name="衛生費該当値テキスト"/>
        <xdr:cNvSpPr txBox="1"/>
      </xdr:nvSpPr>
      <xdr:spPr>
        <a:xfrm>
          <a:off x="4686300" y="1692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28076</xdr:rowOff>
    </xdr:from>
    <xdr:to>
      <xdr:col>20</xdr:col>
      <xdr:colOff>38100</xdr:colOff>
      <xdr:row>99</xdr:row>
      <xdr:rowOff>129676</xdr:rowOff>
    </xdr:to>
    <xdr:sp macro="" textlink="">
      <xdr:nvSpPr>
        <xdr:cNvPr id="258" name="楕円 257"/>
        <xdr:cNvSpPr/>
      </xdr:nvSpPr>
      <xdr:spPr>
        <a:xfrm>
          <a:off x="3746500" y="1700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120803</xdr:rowOff>
    </xdr:from>
    <xdr:ext cx="534377" cy="259045"/>
    <xdr:sp macro="" textlink="">
      <xdr:nvSpPr>
        <xdr:cNvPr id="259" name="テキスト ボックス 258"/>
        <xdr:cNvSpPr txBox="1"/>
      </xdr:nvSpPr>
      <xdr:spPr>
        <a:xfrm>
          <a:off x="3530111" y="1709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43963</xdr:rowOff>
    </xdr:from>
    <xdr:to>
      <xdr:col>15</xdr:col>
      <xdr:colOff>101600</xdr:colOff>
      <xdr:row>99</xdr:row>
      <xdr:rowOff>145563</xdr:rowOff>
    </xdr:to>
    <xdr:sp macro="" textlink="">
      <xdr:nvSpPr>
        <xdr:cNvPr id="260" name="楕円 259"/>
        <xdr:cNvSpPr/>
      </xdr:nvSpPr>
      <xdr:spPr>
        <a:xfrm>
          <a:off x="2857500" y="170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136690</xdr:rowOff>
    </xdr:from>
    <xdr:ext cx="534377" cy="259045"/>
    <xdr:sp macro="" textlink="">
      <xdr:nvSpPr>
        <xdr:cNvPr id="261" name="テキスト ボックス 260"/>
        <xdr:cNvSpPr txBox="1"/>
      </xdr:nvSpPr>
      <xdr:spPr>
        <a:xfrm>
          <a:off x="2641111" y="1711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14083</xdr:rowOff>
    </xdr:from>
    <xdr:to>
      <xdr:col>10</xdr:col>
      <xdr:colOff>165100</xdr:colOff>
      <xdr:row>99</xdr:row>
      <xdr:rowOff>115683</xdr:rowOff>
    </xdr:to>
    <xdr:sp macro="" textlink="">
      <xdr:nvSpPr>
        <xdr:cNvPr id="262" name="楕円 261"/>
        <xdr:cNvSpPr/>
      </xdr:nvSpPr>
      <xdr:spPr>
        <a:xfrm>
          <a:off x="1968500" y="1698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106810</xdr:rowOff>
    </xdr:from>
    <xdr:ext cx="534377" cy="259045"/>
    <xdr:sp macro="" textlink="">
      <xdr:nvSpPr>
        <xdr:cNvPr id="263" name="テキスト ボックス 262"/>
        <xdr:cNvSpPr txBox="1"/>
      </xdr:nvSpPr>
      <xdr:spPr>
        <a:xfrm>
          <a:off x="1752111" y="1708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16515</xdr:rowOff>
    </xdr:from>
    <xdr:to>
      <xdr:col>6</xdr:col>
      <xdr:colOff>38100</xdr:colOff>
      <xdr:row>99</xdr:row>
      <xdr:rowOff>118115</xdr:rowOff>
    </xdr:to>
    <xdr:sp macro="" textlink="">
      <xdr:nvSpPr>
        <xdr:cNvPr id="264" name="楕円 263"/>
        <xdr:cNvSpPr/>
      </xdr:nvSpPr>
      <xdr:spPr>
        <a:xfrm>
          <a:off x="1079500" y="169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109242</xdr:rowOff>
    </xdr:from>
    <xdr:ext cx="534377" cy="259045"/>
    <xdr:sp macro="" textlink="">
      <xdr:nvSpPr>
        <xdr:cNvPr id="265" name="テキスト ボックス 264"/>
        <xdr:cNvSpPr txBox="1"/>
      </xdr:nvSpPr>
      <xdr:spPr>
        <a:xfrm>
          <a:off x="863111" y="1708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30924</xdr:rowOff>
    </xdr:from>
    <xdr:to>
      <xdr:col>54</xdr:col>
      <xdr:colOff>189865</xdr:colOff>
      <xdr:row>39</xdr:row>
      <xdr:rowOff>44450</xdr:rowOff>
    </xdr:to>
    <xdr:cxnSp macro="">
      <xdr:nvCxnSpPr>
        <xdr:cNvPr id="289" name="直線コネクタ 288"/>
        <xdr:cNvCxnSpPr/>
      </xdr:nvCxnSpPr>
      <xdr:spPr>
        <a:xfrm flipV="1">
          <a:off x="10475595" y="6031674"/>
          <a:ext cx="1270" cy="699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149051</xdr:rowOff>
    </xdr:from>
    <xdr:ext cx="469744" cy="259045"/>
    <xdr:sp macro="" textlink="">
      <xdr:nvSpPr>
        <xdr:cNvPr id="292" name="労働費最大値テキスト"/>
        <xdr:cNvSpPr txBox="1"/>
      </xdr:nvSpPr>
      <xdr:spPr>
        <a:xfrm>
          <a:off x="10528300" y="580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30924</xdr:rowOff>
    </xdr:from>
    <xdr:to>
      <xdr:col>55</xdr:col>
      <xdr:colOff>88900</xdr:colOff>
      <xdr:row>35</xdr:row>
      <xdr:rowOff>30924</xdr:rowOff>
    </xdr:to>
    <xdr:cxnSp macro="">
      <xdr:nvCxnSpPr>
        <xdr:cNvPr id="293" name="直線コネクタ 292"/>
        <xdr:cNvCxnSpPr/>
      </xdr:nvCxnSpPr>
      <xdr:spPr>
        <a:xfrm>
          <a:off x="10388600" y="6031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105791</xdr:rowOff>
    </xdr:from>
    <xdr:to>
      <xdr:col>55</xdr:col>
      <xdr:colOff>0</xdr:colOff>
      <xdr:row>37</xdr:row>
      <xdr:rowOff>165989</xdr:rowOff>
    </xdr:to>
    <xdr:cxnSp macro="">
      <xdr:nvCxnSpPr>
        <xdr:cNvPr id="294" name="直線コネクタ 293"/>
        <xdr:cNvCxnSpPr/>
      </xdr:nvCxnSpPr>
      <xdr:spPr>
        <a:xfrm>
          <a:off x="9639300" y="5249291"/>
          <a:ext cx="838200" cy="126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23703</xdr:rowOff>
    </xdr:from>
    <xdr:ext cx="378565" cy="259045"/>
    <xdr:sp macro="" textlink="">
      <xdr:nvSpPr>
        <xdr:cNvPr id="295" name="労働費平均値テキスト"/>
        <xdr:cNvSpPr txBox="1"/>
      </xdr:nvSpPr>
      <xdr:spPr>
        <a:xfrm>
          <a:off x="10528300" y="65388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45276</xdr:rowOff>
    </xdr:from>
    <xdr:to>
      <xdr:col>55</xdr:col>
      <xdr:colOff>50800</xdr:colOff>
      <xdr:row>38</xdr:row>
      <xdr:rowOff>146876</xdr:rowOff>
    </xdr:to>
    <xdr:sp macro="" textlink="">
      <xdr:nvSpPr>
        <xdr:cNvPr id="296" name="フローチャート: 判断 295"/>
        <xdr:cNvSpPr/>
      </xdr:nvSpPr>
      <xdr:spPr>
        <a:xfrm>
          <a:off x="10426700" y="656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105791</xdr:rowOff>
    </xdr:from>
    <xdr:to>
      <xdr:col>50</xdr:col>
      <xdr:colOff>114300</xdr:colOff>
      <xdr:row>38</xdr:row>
      <xdr:rowOff>157607</xdr:rowOff>
    </xdr:to>
    <xdr:cxnSp macro="">
      <xdr:nvCxnSpPr>
        <xdr:cNvPr id="297" name="直線コネクタ 296"/>
        <xdr:cNvCxnSpPr/>
      </xdr:nvCxnSpPr>
      <xdr:spPr>
        <a:xfrm flipV="1">
          <a:off x="8750300" y="5249291"/>
          <a:ext cx="889000" cy="142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26226</xdr:rowOff>
    </xdr:from>
    <xdr:to>
      <xdr:col>50</xdr:col>
      <xdr:colOff>165100</xdr:colOff>
      <xdr:row>38</xdr:row>
      <xdr:rowOff>127826</xdr:rowOff>
    </xdr:to>
    <xdr:sp macro="" textlink="">
      <xdr:nvSpPr>
        <xdr:cNvPr id="298" name="フローチャート: 判断 297"/>
        <xdr:cNvSpPr/>
      </xdr:nvSpPr>
      <xdr:spPr>
        <a:xfrm>
          <a:off x="95885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118953</xdr:rowOff>
    </xdr:from>
    <xdr:ext cx="378565" cy="259045"/>
    <xdr:sp macro="" textlink="">
      <xdr:nvSpPr>
        <xdr:cNvPr id="299" name="テキスト ボックス 298"/>
        <xdr:cNvSpPr txBox="1"/>
      </xdr:nvSpPr>
      <xdr:spPr>
        <a:xfrm>
          <a:off x="9450017" y="6634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121031</xdr:rowOff>
    </xdr:from>
    <xdr:to>
      <xdr:col>45</xdr:col>
      <xdr:colOff>177800</xdr:colOff>
      <xdr:row>38</xdr:row>
      <xdr:rowOff>157607</xdr:rowOff>
    </xdr:to>
    <xdr:cxnSp macro="">
      <xdr:nvCxnSpPr>
        <xdr:cNvPr id="300" name="直線コネクタ 299"/>
        <xdr:cNvCxnSpPr/>
      </xdr:nvCxnSpPr>
      <xdr:spPr>
        <a:xfrm>
          <a:off x="7861300" y="6636131"/>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33083</xdr:rowOff>
    </xdr:from>
    <xdr:to>
      <xdr:col>46</xdr:col>
      <xdr:colOff>38100</xdr:colOff>
      <xdr:row>38</xdr:row>
      <xdr:rowOff>134683</xdr:rowOff>
    </xdr:to>
    <xdr:sp macro="" textlink="">
      <xdr:nvSpPr>
        <xdr:cNvPr id="301" name="フローチャート: 判断 300"/>
        <xdr:cNvSpPr/>
      </xdr:nvSpPr>
      <xdr:spPr>
        <a:xfrm>
          <a:off x="8699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151211</xdr:rowOff>
    </xdr:from>
    <xdr:ext cx="378565" cy="259045"/>
    <xdr:sp macro="" textlink="">
      <xdr:nvSpPr>
        <xdr:cNvPr id="302" name="テキスト ボックス 301"/>
        <xdr:cNvSpPr txBox="1"/>
      </xdr:nvSpPr>
      <xdr:spPr>
        <a:xfrm>
          <a:off x="8561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84836</xdr:rowOff>
    </xdr:from>
    <xdr:to>
      <xdr:col>41</xdr:col>
      <xdr:colOff>50800</xdr:colOff>
      <xdr:row>38</xdr:row>
      <xdr:rowOff>121031</xdr:rowOff>
    </xdr:to>
    <xdr:cxnSp macro="">
      <xdr:nvCxnSpPr>
        <xdr:cNvPr id="303" name="直線コネクタ 302"/>
        <xdr:cNvCxnSpPr/>
      </xdr:nvCxnSpPr>
      <xdr:spPr>
        <a:xfrm>
          <a:off x="6972300" y="659993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55753</xdr:rowOff>
    </xdr:from>
    <xdr:to>
      <xdr:col>41</xdr:col>
      <xdr:colOff>101600</xdr:colOff>
      <xdr:row>38</xdr:row>
      <xdr:rowOff>157353</xdr:rowOff>
    </xdr:to>
    <xdr:sp macro="" textlink="">
      <xdr:nvSpPr>
        <xdr:cNvPr id="304" name="フローチャート: 判断 303"/>
        <xdr:cNvSpPr/>
      </xdr:nvSpPr>
      <xdr:spPr>
        <a:xfrm>
          <a:off x="78105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2430</xdr:rowOff>
    </xdr:from>
    <xdr:ext cx="378565" cy="259045"/>
    <xdr:sp macro="" textlink="">
      <xdr:nvSpPr>
        <xdr:cNvPr id="305" name="テキスト ボックス 304"/>
        <xdr:cNvSpPr txBox="1"/>
      </xdr:nvSpPr>
      <xdr:spPr>
        <a:xfrm>
          <a:off x="7672017" y="6346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151765</xdr:rowOff>
    </xdr:from>
    <xdr:to>
      <xdr:col>36</xdr:col>
      <xdr:colOff>165100</xdr:colOff>
      <xdr:row>38</xdr:row>
      <xdr:rowOff>81915</xdr:rowOff>
    </xdr:to>
    <xdr:sp macro="" textlink="">
      <xdr:nvSpPr>
        <xdr:cNvPr id="306" name="フローチャート: 判断 305"/>
        <xdr:cNvSpPr/>
      </xdr:nvSpPr>
      <xdr:spPr>
        <a:xfrm>
          <a:off x="6921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98442</xdr:rowOff>
    </xdr:from>
    <xdr:ext cx="378565" cy="259045"/>
    <xdr:sp macro="" textlink="">
      <xdr:nvSpPr>
        <xdr:cNvPr id="307" name="テキスト ボックス 306"/>
        <xdr:cNvSpPr txBox="1"/>
      </xdr:nvSpPr>
      <xdr:spPr>
        <a:xfrm>
          <a:off x="6783017" y="62706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115189</xdr:rowOff>
    </xdr:from>
    <xdr:to>
      <xdr:col>55</xdr:col>
      <xdr:colOff>50800</xdr:colOff>
      <xdr:row>38</xdr:row>
      <xdr:rowOff>45339</xdr:rowOff>
    </xdr:to>
    <xdr:sp macro="" textlink="">
      <xdr:nvSpPr>
        <xdr:cNvPr id="313" name="楕円 312"/>
        <xdr:cNvSpPr/>
      </xdr:nvSpPr>
      <xdr:spPr>
        <a:xfrm>
          <a:off x="10426700" y="6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138066</xdr:rowOff>
    </xdr:from>
    <xdr:ext cx="469744" cy="259045"/>
    <xdr:sp macro="" textlink="">
      <xdr:nvSpPr>
        <xdr:cNvPr id="314" name="労働費該当値テキスト"/>
        <xdr:cNvSpPr txBox="1"/>
      </xdr:nvSpPr>
      <xdr:spPr>
        <a:xfrm>
          <a:off x="10528300" y="63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54991</xdr:rowOff>
    </xdr:from>
    <xdr:to>
      <xdr:col>50</xdr:col>
      <xdr:colOff>165100</xdr:colOff>
      <xdr:row>30</xdr:row>
      <xdr:rowOff>156591</xdr:rowOff>
    </xdr:to>
    <xdr:sp macro="" textlink="">
      <xdr:nvSpPr>
        <xdr:cNvPr id="315" name="楕円 314"/>
        <xdr:cNvSpPr/>
      </xdr:nvSpPr>
      <xdr:spPr>
        <a:xfrm>
          <a:off x="9588500" y="51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29</xdr:row>
      <xdr:rowOff>1668</xdr:rowOff>
    </xdr:from>
    <xdr:ext cx="469744" cy="259045"/>
    <xdr:sp macro="" textlink="">
      <xdr:nvSpPr>
        <xdr:cNvPr id="316" name="テキスト ボックス 315"/>
        <xdr:cNvSpPr txBox="1"/>
      </xdr:nvSpPr>
      <xdr:spPr>
        <a:xfrm>
          <a:off x="9404428" y="497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106807</xdr:rowOff>
    </xdr:from>
    <xdr:to>
      <xdr:col>46</xdr:col>
      <xdr:colOff>38100</xdr:colOff>
      <xdr:row>39</xdr:row>
      <xdr:rowOff>36957</xdr:rowOff>
    </xdr:to>
    <xdr:sp macro="" textlink="">
      <xdr:nvSpPr>
        <xdr:cNvPr id="317" name="楕円 316"/>
        <xdr:cNvSpPr/>
      </xdr:nvSpPr>
      <xdr:spPr>
        <a:xfrm>
          <a:off x="86995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28084</xdr:rowOff>
    </xdr:from>
    <xdr:ext cx="378565" cy="259045"/>
    <xdr:sp macro="" textlink="">
      <xdr:nvSpPr>
        <xdr:cNvPr id="318" name="テキスト ボックス 317"/>
        <xdr:cNvSpPr txBox="1"/>
      </xdr:nvSpPr>
      <xdr:spPr>
        <a:xfrm>
          <a:off x="8561017" y="6714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70231</xdr:rowOff>
    </xdr:from>
    <xdr:to>
      <xdr:col>41</xdr:col>
      <xdr:colOff>101600</xdr:colOff>
      <xdr:row>39</xdr:row>
      <xdr:rowOff>381</xdr:rowOff>
    </xdr:to>
    <xdr:sp macro="" textlink="">
      <xdr:nvSpPr>
        <xdr:cNvPr id="319" name="楕円 318"/>
        <xdr:cNvSpPr/>
      </xdr:nvSpPr>
      <xdr:spPr>
        <a:xfrm>
          <a:off x="78105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162958</xdr:rowOff>
    </xdr:from>
    <xdr:ext cx="378565" cy="259045"/>
    <xdr:sp macro="" textlink="">
      <xdr:nvSpPr>
        <xdr:cNvPr id="320" name="テキスト ボックス 319"/>
        <xdr:cNvSpPr txBox="1"/>
      </xdr:nvSpPr>
      <xdr:spPr>
        <a:xfrm>
          <a:off x="7672017"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34036</xdr:rowOff>
    </xdr:from>
    <xdr:to>
      <xdr:col>36</xdr:col>
      <xdr:colOff>165100</xdr:colOff>
      <xdr:row>38</xdr:row>
      <xdr:rowOff>135636</xdr:rowOff>
    </xdr:to>
    <xdr:sp macro="" textlink="">
      <xdr:nvSpPr>
        <xdr:cNvPr id="321" name="楕円 320"/>
        <xdr:cNvSpPr/>
      </xdr:nvSpPr>
      <xdr:spPr>
        <a:xfrm>
          <a:off x="6921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126763</xdr:rowOff>
    </xdr:from>
    <xdr:ext cx="378565" cy="259045"/>
    <xdr:sp macro="" textlink="">
      <xdr:nvSpPr>
        <xdr:cNvPr id="322" name="テキスト ボックス 321"/>
        <xdr:cNvSpPr txBox="1"/>
      </xdr:nvSpPr>
      <xdr:spPr>
        <a:xfrm>
          <a:off x="6783017" y="6641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6" name="直線コネクタ 345"/>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7"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48" name="直線コネクタ 347"/>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49"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0" name="直線コネクタ 349"/>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11093</xdr:rowOff>
    </xdr:from>
    <xdr:to>
      <xdr:col>55</xdr:col>
      <xdr:colOff>0</xdr:colOff>
      <xdr:row>59</xdr:row>
      <xdr:rowOff>12884</xdr:rowOff>
    </xdr:to>
    <xdr:cxnSp macro="">
      <xdr:nvCxnSpPr>
        <xdr:cNvPr id="351" name="直線コネクタ 350"/>
        <xdr:cNvCxnSpPr/>
      </xdr:nvCxnSpPr>
      <xdr:spPr>
        <a:xfrm flipV="1">
          <a:off x="9639300" y="10126643"/>
          <a:ext cx="8382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2"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3" name="フローチャート: 判断 352"/>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10522</xdr:rowOff>
    </xdr:from>
    <xdr:to>
      <xdr:col>50</xdr:col>
      <xdr:colOff>114300</xdr:colOff>
      <xdr:row>59</xdr:row>
      <xdr:rowOff>12884</xdr:rowOff>
    </xdr:to>
    <xdr:cxnSp macro="">
      <xdr:nvCxnSpPr>
        <xdr:cNvPr id="354" name="直線コネクタ 353"/>
        <xdr:cNvCxnSpPr/>
      </xdr:nvCxnSpPr>
      <xdr:spPr>
        <a:xfrm>
          <a:off x="8750300" y="10126072"/>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5" name="フローチャート: 判断 354"/>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6" name="テキスト ボックス 355"/>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10522</xdr:rowOff>
    </xdr:from>
    <xdr:to>
      <xdr:col>45</xdr:col>
      <xdr:colOff>177800</xdr:colOff>
      <xdr:row>59</xdr:row>
      <xdr:rowOff>15837</xdr:rowOff>
    </xdr:to>
    <xdr:cxnSp macro="">
      <xdr:nvCxnSpPr>
        <xdr:cNvPr id="357" name="直線コネクタ 356"/>
        <xdr:cNvCxnSpPr/>
      </xdr:nvCxnSpPr>
      <xdr:spPr>
        <a:xfrm flipV="1">
          <a:off x="7861300" y="10126072"/>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58" name="フローチャート: 判断 357"/>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59" name="テキスト ボックス 358"/>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1054</xdr:rowOff>
    </xdr:from>
    <xdr:to>
      <xdr:col>41</xdr:col>
      <xdr:colOff>50800</xdr:colOff>
      <xdr:row>59</xdr:row>
      <xdr:rowOff>15837</xdr:rowOff>
    </xdr:to>
    <xdr:cxnSp macro="">
      <xdr:nvCxnSpPr>
        <xdr:cNvPr id="360" name="直線コネクタ 359"/>
        <xdr:cNvCxnSpPr/>
      </xdr:nvCxnSpPr>
      <xdr:spPr>
        <a:xfrm>
          <a:off x="6972300" y="10116604"/>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160051</xdr:rowOff>
    </xdr:from>
    <xdr:to>
      <xdr:col>41</xdr:col>
      <xdr:colOff>101600</xdr:colOff>
      <xdr:row>58</xdr:row>
      <xdr:rowOff>90201</xdr:rowOff>
    </xdr:to>
    <xdr:sp macro="" textlink="">
      <xdr:nvSpPr>
        <xdr:cNvPr id="361" name="フローチャート: 判断 360"/>
        <xdr:cNvSpPr/>
      </xdr:nvSpPr>
      <xdr:spPr>
        <a:xfrm>
          <a:off x="7810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106728</xdr:rowOff>
    </xdr:from>
    <xdr:ext cx="469744" cy="259045"/>
    <xdr:sp macro="" textlink="">
      <xdr:nvSpPr>
        <xdr:cNvPr id="362" name="テキスト ボックス 361"/>
        <xdr:cNvSpPr txBox="1"/>
      </xdr:nvSpPr>
      <xdr:spPr>
        <a:xfrm>
          <a:off x="7626428"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3" name="フローチャート: 判断 362"/>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73848</xdr:rowOff>
    </xdr:from>
    <xdr:ext cx="534377" cy="259045"/>
    <xdr:sp macro="" textlink="">
      <xdr:nvSpPr>
        <xdr:cNvPr id="364" name="テキスト ボックス 363"/>
        <xdr:cNvSpPr txBox="1"/>
      </xdr:nvSpPr>
      <xdr:spPr>
        <a:xfrm>
          <a:off x="6705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131743</xdr:rowOff>
    </xdr:from>
    <xdr:to>
      <xdr:col>55</xdr:col>
      <xdr:colOff>50800</xdr:colOff>
      <xdr:row>59</xdr:row>
      <xdr:rowOff>61893</xdr:rowOff>
    </xdr:to>
    <xdr:sp macro="" textlink="">
      <xdr:nvSpPr>
        <xdr:cNvPr id="370" name="楕円 369"/>
        <xdr:cNvSpPr/>
      </xdr:nvSpPr>
      <xdr:spPr>
        <a:xfrm>
          <a:off x="10426700" y="1007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46670</xdr:rowOff>
    </xdr:from>
    <xdr:ext cx="469744" cy="259045"/>
    <xdr:sp macro="" textlink="">
      <xdr:nvSpPr>
        <xdr:cNvPr id="371" name="農林水産業費該当値テキスト"/>
        <xdr:cNvSpPr txBox="1"/>
      </xdr:nvSpPr>
      <xdr:spPr>
        <a:xfrm>
          <a:off x="10528300" y="999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133534</xdr:rowOff>
    </xdr:from>
    <xdr:to>
      <xdr:col>50</xdr:col>
      <xdr:colOff>165100</xdr:colOff>
      <xdr:row>59</xdr:row>
      <xdr:rowOff>63684</xdr:rowOff>
    </xdr:to>
    <xdr:sp macro="" textlink="">
      <xdr:nvSpPr>
        <xdr:cNvPr id="372" name="楕円 371"/>
        <xdr:cNvSpPr/>
      </xdr:nvSpPr>
      <xdr:spPr>
        <a:xfrm>
          <a:off x="9588500" y="100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54811</xdr:rowOff>
    </xdr:from>
    <xdr:ext cx="469744" cy="259045"/>
    <xdr:sp macro="" textlink="">
      <xdr:nvSpPr>
        <xdr:cNvPr id="373" name="テキスト ボックス 372"/>
        <xdr:cNvSpPr txBox="1"/>
      </xdr:nvSpPr>
      <xdr:spPr>
        <a:xfrm>
          <a:off x="9404428" y="1017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131172</xdr:rowOff>
    </xdr:from>
    <xdr:to>
      <xdr:col>46</xdr:col>
      <xdr:colOff>38100</xdr:colOff>
      <xdr:row>59</xdr:row>
      <xdr:rowOff>61322</xdr:rowOff>
    </xdr:to>
    <xdr:sp macro="" textlink="">
      <xdr:nvSpPr>
        <xdr:cNvPr id="374" name="楕円 373"/>
        <xdr:cNvSpPr/>
      </xdr:nvSpPr>
      <xdr:spPr>
        <a:xfrm>
          <a:off x="8699500" y="100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52449</xdr:rowOff>
    </xdr:from>
    <xdr:ext cx="469744" cy="259045"/>
    <xdr:sp macro="" textlink="">
      <xdr:nvSpPr>
        <xdr:cNvPr id="375" name="テキスト ボックス 374"/>
        <xdr:cNvSpPr txBox="1"/>
      </xdr:nvSpPr>
      <xdr:spPr>
        <a:xfrm>
          <a:off x="8515428" y="1016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136487</xdr:rowOff>
    </xdr:from>
    <xdr:to>
      <xdr:col>41</xdr:col>
      <xdr:colOff>101600</xdr:colOff>
      <xdr:row>59</xdr:row>
      <xdr:rowOff>66637</xdr:rowOff>
    </xdr:to>
    <xdr:sp macro="" textlink="">
      <xdr:nvSpPr>
        <xdr:cNvPr id="376" name="楕円 375"/>
        <xdr:cNvSpPr/>
      </xdr:nvSpPr>
      <xdr:spPr>
        <a:xfrm>
          <a:off x="7810500" y="1008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57764</xdr:rowOff>
    </xdr:from>
    <xdr:ext cx="469744" cy="259045"/>
    <xdr:sp macro="" textlink="">
      <xdr:nvSpPr>
        <xdr:cNvPr id="377" name="テキスト ボックス 376"/>
        <xdr:cNvSpPr txBox="1"/>
      </xdr:nvSpPr>
      <xdr:spPr>
        <a:xfrm>
          <a:off x="7626428" y="1017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121704</xdr:rowOff>
    </xdr:from>
    <xdr:to>
      <xdr:col>36</xdr:col>
      <xdr:colOff>165100</xdr:colOff>
      <xdr:row>59</xdr:row>
      <xdr:rowOff>51854</xdr:rowOff>
    </xdr:to>
    <xdr:sp macro="" textlink="">
      <xdr:nvSpPr>
        <xdr:cNvPr id="378" name="楕円 377"/>
        <xdr:cNvSpPr/>
      </xdr:nvSpPr>
      <xdr:spPr>
        <a:xfrm>
          <a:off x="6921500" y="100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42981</xdr:rowOff>
    </xdr:from>
    <xdr:ext cx="469744" cy="259045"/>
    <xdr:sp macro="" textlink="">
      <xdr:nvSpPr>
        <xdr:cNvPr id="379" name="テキスト ボックス 378"/>
        <xdr:cNvSpPr txBox="1"/>
      </xdr:nvSpPr>
      <xdr:spPr>
        <a:xfrm>
          <a:off x="6737428" y="1015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1" name="直線コネクタ 400"/>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2"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3" name="直線コネクタ 402"/>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4"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5" name="直線コネクタ 404"/>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123606</xdr:rowOff>
    </xdr:from>
    <xdr:to>
      <xdr:col>55</xdr:col>
      <xdr:colOff>0</xdr:colOff>
      <xdr:row>77</xdr:row>
      <xdr:rowOff>130373</xdr:rowOff>
    </xdr:to>
    <xdr:cxnSp macro="">
      <xdr:nvCxnSpPr>
        <xdr:cNvPr id="406" name="直線コネクタ 405"/>
        <xdr:cNvCxnSpPr/>
      </xdr:nvCxnSpPr>
      <xdr:spPr>
        <a:xfrm>
          <a:off x="9639300" y="13325256"/>
          <a:ext cx="838200" cy="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7"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08" name="フローチャート: 判断 407"/>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123606</xdr:rowOff>
    </xdr:from>
    <xdr:to>
      <xdr:col>50</xdr:col>
      <xdr:colOff>114300</xdr:colOff>
      <xdr:row>77</xdr:row>
      <xdr:rowOff>152090</xdr:rowOff>
    </xdr:to>
    <xdr:cxnSp macro="">
      <xdr:nvCxnSpPr>
        <xdr:cNvPr id="409" name="直線コネクタ 408"/>
        <xdr:cNvCxnSpPr/>
      </xdr:nvCxnSpPr>
      <xdr:spPr>
        <a:xfrm flipV="1">
          <a:off x="8750300" y="13325256"/>
          <a:ext cx="8890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0" name="フローチャート: 判断 409"/>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1" name="テキスト ボックス 410"/>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152090</xdr:rowOff>
    </xdr:from>
    <xdr:to>
      <xdr:col>45</xdr:col>
      <xdr:colOff>177800</xdr:colOff>
      <xdr:row>78</xdr:row>
      <xdr:rowOff>23388</xdr:rowOff>
    </xdr:to>
    <xdr:cxnSp macro="">
      <xdr:nvCxnSpPr>
        <xdr:cNvPr id="412" name="直線コネクタ 411"/>
        <xdr:cNvCxnSpPr/>
      </xdr:nvCxnSpPr>
      <xdr:spPr>
        <a:xfrm flipV="1">
          <a:off x="7861300" y="13353740"/>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3" name="フローチャート: 判断 412"/>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4" name="テキスト ボックス 413"/>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2174</xdr:rowOff>
    </xdr:from>
    <xdr:to>
      <xdr:col>41</xdr:col>
      <xdr:colOff>50800</xdr:colOff>
      <xdr:row>78</xdr:row>
      <xdr:rowOff>23388</xdr:rowOff>
    </xdr:to>
    <xdr:cxnSp macro="">
      <xdr:nvCxnSpPr>
        <xdr:cNvPr id="415" name="直線コネクタ 414"/>
        <xdr:cNvCxnSpPr/>
      </xdr:nvCxnSpPr>
      <xdr:spPr>
        <a:xfrm>
          <a:off x="6972300" y="13375274"/>
          <a:ext cx="889000" cy="2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133339</xdr:rowOff>
    </xdr:from>
    <xdr:to>
      <xdr:col>41</xdr:col>
      <xdr:colOff>101600</xdr:colOff>
      <xdr:row>77</xdr:row>
      <xdr:rowOff>63489</xdr:rowOff>
    </xdr:to>
    <xdr:sp macro="" textlink="">
      <xdr:nvSpPr>
        <xdr:cNvPr id="416" name="フローチャート: 判断 415"/>
        <xdr:cNvSpPr/>
      </xdr:nvSpPr>
      <xdr:spPr>
        <a:xfrm>
          <a:off x="78105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80017</xdr:rowOff>
    </xdr:from>
    <xdr:ext cx="469744" cy="259045"/>
    <xdr:sp macro="" textlink="">
      <xdr:nvSpPr>
        <xdr:cNvPr id="417" name="テキスト ボックス 416"/>
        <xdr:cNvSpPr txBox="1"/>
      </xdr:nvSpPr>
      <xdr:spPr>
        <a:xfrm>
          <a:off x="7626428" y="1293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8068</xdr:rowOff>
    </xdr:from>
    <xdr:to>
      <xdr:col>36</xdr:col>
      <xdr:colOff>165100</xdr:colOff>
      <xdr:row>77</xdr:row>
      <xdr:rowOff>109668</xdr:rowOff>
    </xdr:to>
    <xdr:sp macro="" textlink="">
      <xdr:nvSpPr>
        <xdr:cNvPr id="418" name="フローチャート: 判断 417"/>
        <xdr:cNvSpPr/>
      </xdr:nvSpPr>
      <xdr:spPr>
        <a:xfrm>
          <a:off x="6921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126195</xdr:rowOff>
    </xdr:from>
    <xdr:ext cx="469744" cy="259045"/>
    <xdr:sp macro="" textlink="">
      <xdr:nvSpPr>
        <xdr:cNvPr id="419" name="テキスト ボックス 418"/>
        <xdr:cNvSpPr txBox="1"/>
      </xdr:nvSpPr>
      <xdr:spPr>
        <a:xfrm>
          <a:off x="6737428"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79573</xdr:rowOff>
    </xdr:from>
    <xdr:to>
      <xdr:col>55</xdr:col>
      <xdr:colOff>50800</xdr:colOff>
      <xdr:row>78</xdr:row>
      <xdr:rowOff>9723</xdr:rowOff>
    </xdr:to>
    <xdr:sp macro="" textlink="">
      <xdr:nvSpPr>
        <xdr:cNvPr id="425" name="楕円 424"/>
        <xdr:cNvSpPr/>
      </xdr:nvSpPr>
      <xdr:spPr>
        <a:xfrm>
          <a:off x="10426700" y="1328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58000</xdr:rowOff>
    </xdr:from>
    <xdr:ext cx="469744" cy="259045"/>
    <xdr:sp macro="" textlink="">
      <xdr:nvSpPr>
        <xdr:cNvPr id="426" name="商工費該当値テキスト"/>
        <xdr:cNvSpPr txBox="1"/>
      </xdr:nvSpPr>
      <xdr:spPr>
        <a:xfrm>
          <a:off x="10528300" y="1325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72806</xdr:rowOff>
    </xdr:from>
    <xdr:to>
      <xdr:col>50</xdr:col>
      <xdr:colOff>165100</xdr:colOff>
      <xdr:row>78</xdr:row>
      <xdr:rowOff>2956</xdr:rowOff>
    </xdr:to>
    <xdr:sp macro="" textlink="">
      <xdr:nvSpPr>
        <xdr:cNvPr id="427" name="楕円 426"/>
        <xdr:cNvSpPr/>
      </xdr:nvSpPr>
      <xdr:spPr>
        <a:xfrm>
          <a:off x="9588500" y="132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165533</xdr:rowOff>
    </xdr:from>
    <xdr:ext cx="469744" cy="259045"/>
    <xdr:sp macro="" textlink="">
      <xdr:nvSpPr>
        <xdr:cNvPr id="428" name="テキスト ボックス 427"/>
        <xdr:cNvSpPr txBox="1"/>
      </xdr:nvSpPr>
      <xdr:spPr>
        <a:xfrm>
          <a:off x="9404428" y="1336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101290</xdr:rowOff>
    </xdr:from>
    <xdr:to>
      <xdr:col>46</xdr:col>
      <xdr:colOff>38100</xdr:colOff>
      <xdr:row>78</xdr:row>
      <xdr:rowOff>31440</xdr:rowOff>
    </xdr:to>
    <xdr:sp macro="" textlink="">
      <xdr:nvSpPr>
        <xdr:cNvPr id="429" name="楕円 428"/>
        <xdr:cNvSpPr/>
      </xdr:nvSpPr>
      <xdr:spPr>
        <a:xfrm>
          <a:off x="8699500" y="1330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22567</xdr:rowOff>
    </xdr:from>
    <xdr:ext cx="469744" cy="259045"/>
    <xdr:sp macro="" textlink="">
      <xdr:nvSpPr>
        <xdr:cNvPr id="430" name="テキスト ボックス 429"/>
        <xdr:cNvSpPr txBox="1"/>
      </xdr:nvSpPr>
      <xdr:spPr>
        <a:xfrm>
          <a:off x="8515428" y="1339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144038</xdr:rowOff>
    </xdr:from>
    <xdr:to>
      <xdr:col>41</xdr:col>
      <xdr:colOff>101600</xdr:colOff>
      <xdr:row>78</xdr:row>
      <xdr:rowOff>74188</xdr:rowOff>
    </xdr:to>
    <xdr:sp macro="" textlink="">
      <xdr:nvSpPr>
        <xdr:cNvPr id="431" name="楕円 430"/>
        <xdr:cNvSpPr/>
      </xdr:nvSpPr>
      <xdr:spPr>
        <a:xfrm>
          <a:off x="7810500" y="133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65315</xdr:rowOff>
    </xdr:from>
    <xdr:ext cx="469744" cy="259045"/>
    <xdr:sp macro="" textlink="">
      <xdr:nvSpPr>
        <xdr:cNvPr id="432" name="テキスト ボックス 431"/>
        <xdr:cNvSpPr txBox="1"/>
      </xdr:nvSpPr>
      <xdr:spPr>
        <a:xfrm>
          <a:off x="7626428" y="1343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122824</xdr:rowOff>
    </xdr:from>
    <xdr:to>
      <xdr:col>36</xdr:col>
      <xdr:colOff>165100</xdr:colOff>
      <xdr:row>78</xdr:row>
      <xdr:rowOff>52974</xdr:rowOff>
    </xdr:to>
    <xdr:sp macro="" textlink="">
      <xdr:nvSpPr>
        <xdr:cNvPr id="433" name="楕円 432"/>
        <xdr:cNvSpPr/>
      </xdr:nvSpPr>
      <xdr:spPr>
        <a:xfrm>
          <a:off x="6921500" y="133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44101</xdr:rowOff>
    </xdr:from>
    <xdr:ext cx="469744" cy="259045"/>
    <xdr:sp macro="" textlink="">
      <xdr:nvSpPr>
        <xdr:cNvPr id="434" name="テキスト ボックス 433"/>
        <xdr:cNvSpPr txBox="1"/>
      </xdr:nvSpPr>
      <xdr:spPr>
        <a:xfrm>
          <a:off x="6737428" y="134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6" name="直線コネクタ 455"/>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7"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58" name="直線コネクタ 457"/>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59"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0" name="直線コネクタ 459"/>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43935</xdr:rowOff>
    </xdr:from>
    <xdr:to>
      <xdr:col>55</xdr:col>
      <xdr:colOff>0</xdr:colOff>
      <xdr:row>98</xdr:row>
      <xdr:rowOff>48951</xdr:rowOff>
    </xdr:to>
    <xdr:cxnSp macro="">
      <xdr:nvCxnSpPr>
        <xdr:cNvPr id="461" name="直線コネクタ 460"/>
        <xdr:cNvCxnSpPr/>
      </xdr:nvCxnSpPr>
      <xdr:spPr>
        <a:xfrm flipV="1">
          <a:off x="9639300" y="16846035"/>
          <a:ext cx="838200" cy="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2"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3" name="フローチャート: 判断 462"/>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44159</xdr:rowOff>
    </xdr:from>
    <xdr:to>
      <xdr:col>50</xdr:col>
      <xdr:colOff>114300</xdr:colOff>
      <xdr:row>98</xdr:row>
      <xdr:rowOff>48951</xdr:rowOff>
    </xdr:to>
    <xdr:cxnSp macro="">
      <xdr:nvCxnSpPr>
        <xdr:cNvPr id="464" name="直線コネクタ 463"/>
        <xdr:cNvCxnSpPr/>
      </xdr:nvCxnSpPr>
      <xdr:spPr>
        <a:xfrm>
          <a:off x="8750300" y="16846259"/>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5" name="フローチャート: 判断 464"/>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6" name="テキスト ボックス 465"/>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32789</xdr:rowOff>
    </xdr:from>
    <xdr:to>
      <xdr:col>45</xdr:col>
      <xdr:colOff>177800</xdr:colOff>
      <xdr:row>98</xdr:row>
      <xdr:rowOff>44159</xdr:rowOff>
    </xdr:to>
    <xdr:cxnSp macro="">
      <xdr:nvCxnSpPr>
        <xdr:cNvPr id="467" name="直線コネクタ 466"/>
        <xdr:cNvCxnSpPr/>
      </xdr:nvCxnSpPr>
      <xdr:spPr>
        <a:xfrm>
          <a:off x="7861300" y="16834889"/>
          <a:ext cx="889000" cy="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68" name="フローチャート: 判断 467"/>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69" name="テキスト ボックス 468"/>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23521</xdr:rowOff>
    </xdr:from>
    <xdr:to>
      <xdr:col>41</xdr:col>
      <xdr:colOff>50800</xdr:colOff>
      <xdr:row>98</xdr:row>
      <xdr:rowOff>32789</xdr:rowOff>
    </xdr:to>
    <xdr:cxnSp macro="">
      <xdr:nvCxnSpPr>
        <xdr:cNvPr id="470" name="直線コネクタ 469"/>
        <xdr:cNvCxnSpPr/>
      </xdr:nvCxnSpPr>
      <xdr:spPr>
        <a:xfrm>
          <a:off x="6972300" y="16825621"/>
          <a:ext cx="889000" cy="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83395</xdr:rowOff>
    </xdr:from>
    <xdr:to>
      <xdr:col>41</xdr:col>
      <xdr:colOff>101600</xdr:colOff>
      <xdr:row>98</xdr:row>
      <xdr:rowOff>13545</xdr:rowOff>
    </xdr:to>
    <xdr:sp macro="" textlink="">
      <xdr:nvSpPr>
        <xdr:cNvPr id="471" name="フローチャート: 判断 470"/>
        <xdr:cNvSpPr/>
      </xdr:nvSpPr>
      <xdr:spPr>
        <a:xfrm>
          <a:off x="7810500" y="1671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30072</xdr:rowOff>
    </xdr:from>
    <xdr:ext cx="534377" cy="259045"/>
    <xdr:sp macro="" textlink="">
      <xdr:nvSpPr>
        <xdr:cNvPr id="472" name="テキスト ボックス 471"/>
        <xdr:cNvSpPr txBox="1"/>
      </xdr:nvSpPr>
      <xdr:spPr>
        <a:xfrm>
          <a:off x="7594111" y="1648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80465</xdr:rowOff>
    </xdr:from>
    <xdr:to>
      <xdr:col>36</xdr:col>
      <xdr:colOff>165100</xdr:colOff>
      <xdr:row>98</xdr:row>
      <xdr:rowOff>10615</xdr:rowOff>
    </xdr:to>
    <xdr:sp macro="" textlink="">
      <xdr:nvSpPr>
        <xdr:cNvPr id="473" name="フローチャート: 判断 472"/>
        <xdr:cNvSpPr/>
      </xdr:nvSpPr>
      <xdr:spPr>
        <a:xfrm>
          <a:off x="6921500" y="1671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27142</xdr:rowOff>
    </xdr:from>
    <xdr:ext cx="534377" cy="259045"/>
    <xdr:sp macro="" textlink="">
      <xdr:nvSpPr>
        <xdr:cNvPr id="474" name="テキスト ボックス 473"/>
        <xdr:cNvSpPr txBox="1"/>
      </xdr:nvSpPr>
      <xdr:spPr>
        <a:xfrm>
          <a:off x="6705111" y="1648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164585</xdr:rowOff>
    </xdr:from>
    <xdr:to>
      <xdr:col>55</xdr:col>
      <xdr:colOff>50800</xdr:colOff>
      <xdr:row>98</xdr:row>
      <xdr:rowOff>94735</xdr:rowOff>
    </xdr:to>
    <xdr:sp macro="" textlink="">
      <xdr:nvSpPr>
        <xdr:cNvPr id="480" name="楕円 479"/>
        <xdr:cNvSpPr/>
      </xdr:nvSpPr>
      <xdr:spPr>
        <a:xfrm>
          <a:off x="10426700" y="1679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79512</xdr:rowOff>
    </xdr:from>
    <xdr:ext cx="534377" cy="259045"/>
    <xdr:sp macro="" textlink="">
      <xdr:nvSpPr>
        <xdr:cNvPr id="481" name="土木費該当値テキスト"/>
        <xdr:cNvSpPr txBox="1"/>
      </xdr:nvSpPr>
      <xdr:spPr>
        <a:xfrm>
          <a:off x="10528300" y="167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169601</xdr:rowOff>
    </xdr:from>
    <xdr:to>
      <xdr:col>50</xdr:col>
      <xdr:colOff>165100</xdr:colOff>
      <xdr:row>98</xdr:row>
      <xdr:rowOff>99751</xdr:rowOff>
    </xdr:to>
    <xdr:sp macro="" textlink="">
      <xdr:nvSpPr>
        <xdr:cNvPr id="482" name="楕円 481"/>
        <xdr:cNvSpPr/>
      </xdr:nvSpPr>
      <xdr:spPr>
        <a:xfrm>
          <a:off x="9588500" y="168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90878</xdr:rowOff>
    </xdr:from>
    <xdr:ext cx="534377" cy="259045"/>
    <xdr:sp macro="" textlink="">
      <xdr:nvSpPr>
        <xdr:cNvPr id="483" name="テキスト ボックス 482"/>
        <xdr:cNvSpPr txBox="1"/>
      </xdr:nvSpPr>
      <xdr:spPr>
        <a:xfrm>
          <a:off x="9372111" y="1689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164809</xdr:rowOff>
    </xdr:from>
    <xdr:to>
      <xdr:col>46</xdr:col>
      <xdr:colOff>38100</xdr:colOff>
      <xdr:row>98</xdr:row>
      <xdr:rowOff>94959</xdr:rowOff>
    </xdr:to>
    <xdr:sp macro="" textlink="">
      <xdr:nvSpPr>
        <xdr:cNvPr id="484" name="楕円 483"/>
        <xdr:cNvSpPr/>
      </xdr:nvSpPr>
      <xdr:spPr>
        <a:xfrm>
          <a:off x="8699500" y="167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86086</xdr:rowOff>
    </xdr:from>
    <xdr:ext cx="534377" cy="259045"/>
    <xdr:sp macro="" textlink="">
      <xdr:nvSpPr>
        <xdr:cNvPr id="485" name="テキスト ボックス 484"/>
        <xdr:cNvSpPr txBox="1"/>
      </xdr:nvSpPr>
      <xdr:spPr>
        <a:xfrm>
          <a:off x="8483111" y="1688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153439</xdr:rowOff>
    </xdr:from>
    <xdr:to>
      <xdr:col>41</xdr:col>
      <xdr:colOff>101600</xdr:colOff>
      <xdr:row>98</xdr:row>
      <xdr:rowOff>83589</xdr:rowOff>
    </xdr:to>
    <xdr:sp macro="" textlink="">
      <xdr:nvSpPr>
        <xdr:cNvPr id="486" name="楕円 485"/>
        <xdr:cNvSpPr/>
      </xdr:nvSpPr>
      <xdr:spPr>
        <a:xfrm>
          <a:off x="7810500" y="1678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74716</xdr:rowOff>
    </xdr:from>
    <xdr:ext cx="534377" cy="259045"/>
    <xdr:sp macro="" textlink="">
      <xdr:nvSpPr>
        <xdr:cNvPr id="487" name="テキスト ボックス 486"/>
        <xdr:cNvSpPr txBox="1"/>
      </xdr:nvSpPr>
      <xdr:spPr>
        <a:xfrm>
          <a:off x="7594111" y="168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144171</xdr:rowOff>
    </xdr:from>
    <xdr:to>
      <xdr:col>36</xdr:col>
      <xdr:colOff>165100</xdr:colOff>
      <xdr:row>98</xdr:row>
      <xdr:rowOff>74321</xdr:rowOff>
    </xdr:to>
    <xdr:sp macro="" textlink="">
      <xdr:nvSpPr>
        <xdr:cNvPr id="488" name="楕円 487"/>
        <xdr:cNvSpPr/>
      </xdr:nvSpPr>
      <xdr:spPr>
        <a:xfrm>
          <a:off x="6921500" y="167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65448</xdr:rowOff>
    </xdr:from>
    <xdr:ext cx="534377" cy="259045"/>
    <xdr:sp macro="" textlink="">
      <xdr:nvSpPr>
        <xdr:cNvPr id="489" name="テキスト ボックス 488"/>
        <xdr:cNvSpPr txBox="1"/>
      </xdr:nvSpPr>
      <xdr:spPr>
        <a:xfrm>
          <a:off x="6705111" y="1686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2" name="直線コネクタ 511"/>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3"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4" name="直線コネクタ 513"/>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5"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6" name="直線コネクタ 515"/>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17856</xdr:rowOff>
    </xdr:from>
    <xdr:to>
      <xdr:col>85</xdr:col>
      <xdr:colOff>127000</xdr:colOff>
      <xdr:row>38</xdr:row>
      <xdr:rowOff>54432</xdr:rowOff>
    </xdr:to>
    <xdr:cxnSp macro="">
      <xdr:nvCxnSpPr>
        <xdr:cNvPr id="517" name="直線コネクタ 516"/>
        <xdr:cNvCxnSpPr/>
      </xdr:nvCxnSpPr>
      <xdr:spPr>
        <a:xfrm>
          <a:off x="15481300" y="65329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18"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19" name="フローチャート: 判断 518"/>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17856</xdr:rowOff>
    </xdr:from>
    <xdr:to>
      <xdr:col>81</xdr:col>
      <xdr:colOff>50800</xdr:colOff>
      <xdr:row>38</xdr:row>
      <xdr:rowOff>51689</xdr:rowOff>
    </xdr:to>
    <xdr:cxnSp macro="">
      <xdr:nvCxnSpPr>
        <xdr:cNvPr id="520" name="直線コネクタ 519"/>
        <xdr:cNvCxnSpPr/>
      </xdr:nvCxnSpPr>
      <xdr:spPr>
        <a:xfrm flipV="1">
          <a:off x="14592300" y="6532956"/>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1" name="フローチャート: 判断 520"/>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2" name="テキスト ボックス 521"/>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51689</xdr:rowOff>
    </xdr:from>
    <xdr:to>
      <xdr:col>76</xdr:col>
      <xdr:colOff>114300</xdr:colOff>
      <xdr:row>38</xdr:row>
      <xdr:rowOff>97500</xdr:rowOff>
    </xdr:to>
    <xdr:cxnSp macro="">
      <xdr:nvCxnSpPr>
        <xdr:cNvPr id="523" name="直線コネクタ 522"/>
        <xdr:cNvCxnSpPr/>
      </xdr:nvCxnSpPr>
      <xdr:spPr>
        <a:xfrm flipV="1">
          <a:off x="13703300" y="6566789"/>
          <a:ext cx="889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4" name="フローチャート: 判断 523"/>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5" name="テキスト ボックス 524"/>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54158</xdr:rowOff>
    </xdr:from>
    <xdr:to>
      <xdr:col>71</xdr:col>
      <xdr:colOff>177800</xdr:colOff>
      <xdr:row>38</xdr:row>
      <xdr:rowOff>97500</xdr:rowOff>
    </xdr:to>
    <xdr:cxnSp macro="">
      <xdr:nvCxnSpPr>
        <xdr:cNvPr id="526" name="直線コネクタ 525"/>
        <xdr:cNvCxnSpPr/>
      </xdr:nvCxnSpPr>
      <xdr:spPr>
        <a:xfrm>
          <a:off x="12814300" y="6569258"/>
          <a:ext cx="889000" cy="4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153685</xdr:rowOff>
    </xdr:from>
    <xdr:to>
      <xdr:col>72</xdr:col>
      <xdr:colOff>38100</xdr:colOff>
      <xdr:row>37</xdr:row>
      <xdr:rowOff>83835</xdr:rowOff>
    </xdr:to>
    <xdr:sp macro="" textlink="">
      <xdr:nvSpPr>
        <xdr:cNvPr id="527" name="フローチャート: 判断 526"/>
        <xdr:cNvSpPr/>
      </xdr:nvSpPr>
      <xdr:spPr>
        <a:xfrm>
          <a:off x="13652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100362</xdr:rowOff>
    </xdr:from>
    <xdr:ext cx="534377" cy="259045"/>
    <xdr:sp macro="" textlink="">
      <xdr:nvSpPr>
        <xdr:cNvPr id="528" name="テキスト ボックス 527"/>
        <xdr:cNvSpPr txBox="1"/>
      </xdr:nvSpPr>
      <xdr:spPr>
        <a:xfrm>
          <a:off x="13436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88534</xdr:rowOff>
    </xdr:from>
    <xdr:to>
      <xdr:col>67</xdr:col>
      <xdr:colOff>101600</xdr:colOff>
      <xdr:row>37</xdr:row>
      <xdr:rowOff>18684</xdr:rowOff>
    </xdr:to>
    <xdr:sp macro="" textlink="">
      <xdr:nvSpPr>
        <xdr:cNvPr id="529" name="フローチャート: 判断 528"/>
        <xdr:cNvSpPr/>
      </xdr:nvSpPr>
      <xdr:spPr>
        <a:xfrm>
          <a:off x="12763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35211</xdr:rowOff>
    </xdr:from>
    <xdr:ext cx="534377" cy="259045"/>
    <xdr:sp macro="" textlink="">
      <xdr:nvSpPr>
        <xdr:cNvPr id="530" name="テキスト ボックス 529"/>
        <xdr:cNvSpPr txBox="1"/>
      </xdr:nvSpPr>
      <xdr:spPr>
        <a:xfrm>
          <a:off x="12547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3632</xdr:rowOff>
    </xdr:from>
    <xdr:to>
      <xdr:col>85</xdr:col>
      <xdr:colOff>177800</xdr:colOff>
      <xdr:row>38</xdr:row>
      <xdr:rowOff>105232</xdr:rowOff>
    </xdr:to>
    <xdr:sp macro="" textlink="">
      <xdr:nvSpPr>
        <xdr:cNvPr id="536" name="楕円 535"/>
        <xdr:cNvSpPr/>
      </xdr:nvSpPr>
      <xdr:spPr>
        <a:xfrm>
          <a:off x="16268700" y="65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153509</xdr:rowOff>
    </xdr:from>
    <xdr:ext cx="534377" cy="259045"/>
    <xdr:sp macro="" textlink="">
      <xdr:nvSpPr>
        <xdr:cNvPr id="537" name="消防費該当値テキスト"/>
        <xdr:cNvSpPr txBox="1"/>
      </xdr:nvSpPr>
      <xdr:spPr>
        <a:xfrm>
          <a:off x="16370300" y="649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138506</xdr:rowOff>
    </xdr:from>
    <xdr:to>
      <xdr:col>81</xdr:col>
      <xdr:colOff>101600</xdr:colOff>
      <xdr:row>38</xdr:row>
      <xdr:rowOff>68656</xdr:rowOff>
    </xdr:to>
    <xdr:sp macro="" textlink="">
      <xdr:nvSpPr>
        <xdr:cNvPr id="538" name="楕円 537"/>
        <xdr:cNvSpPr/>
      </xdr:nvSpPr>
      <xdr:spPr>
        <a:xfrm>
          <a:off x="15430500" y="64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59783</xdr:rowOff>
    </xdr:from>
    <xdr:ext cx="534377" cy="259045"/>
    <xdr:sp macro="" textlink="">
      <xdr:nvSpPr>
        <xdr:cNvPr id="539" name="テキスト ボックス 538"/>
        <xdr:cNvSpPr txBox="1"/>
      </xdr:nvSpPr>
      <xdr:spPr>
        <a:xfrm>
          <a:off x="15214111" y="657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xdr:rowOff>
    </xdr:from>
    <xdr:to>
      <xdr:col>76</xdr:col>
      <xdr:colOff>165100</xdr:colOff>
      <xdr:row>38</xdr:row>
      <xdr:rowOff>102489</xdr:rowOff>
    </xdr:to>
    <xdr:sp macro="" textlink="">
      <xdr:nvSpPr>
        <xdr:cNvPr id="540" name="楕円 539"/>
        <xdr:cNvSpPr/>
      </xdr:nvSpPr>
      <xdr:spPr>
        <a:xfrm>
          <a:off x="14541500" y="6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93616</xdr:rowOff>
    </xdr:from>
    <xdr:ext cx="534377" cy="259045"/>
    <xdr:sp macro="" textlink="">
      <xdr:nvSpPr>
        <xdr:cNvPr id="541" name="テキスト ボックス 540"/>
        <xdr:cNvSpPr txBox="1"/>
      </xdr:nvSpPr>
      <xdr:spPr>
        <a:xfrm>
          <a:off x="14325111" y="66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46700</xdr:rowOff>
    </xdr:from>
    <xdr:to>
      <xdr:col>72</xdr:col>
      <xdr:colOff>38100</xdr:colOff>
      <xdr:row>38</xdr:row>
      <xdr:rowOff>148300</xdr:rowOff>
    </xdr:to>
    <xdr:sp macro="" textlink="">
      <xdr:nvSpPr>
        <xdr:cNvPr id="542" name="楕円 541"/>
        <xdr:cNvSpPr/>
      </xdr:nvSpPr>
      <xdr:spPr>
        <a:xfrm>
          <a:off x="13652500" y="656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139427</xdr:rowOff>
    </xdr:from>
    <xdr:ext cx="534377" cy="259045"/>
    <xdr:sp macro="" textlink="">
      <xdr:nvSpPr>
        <xdr:cNvPr id="543" name="テキスト ボックス 542"/>
        <xdr:cNvSpPr txBox="1"/>
      </xdr:nvSpPr>
      <xdr:spPr>
        <a:xfrm>
          <a:off x="13436111" y="66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3358</xdr:rowOff>
    </xdr:from>
    <xdr:to>
      <xdr:col>67</xdr:col>
      <xdr:colOff>101600</xdr:colOff>
      <xdr:row>38</xdr:row>
      <xdr:rowOff>104958</xdr:rowOff>
    </xdr:to>
    <xdr:sp macro="" textlink="">
      <xdr:nvSpPr>
        <xdr:cNvPr id="544" name="楕円 543"/>
        <xdr:cNvSpPr/>
      </xdr:nvSpPr>
      <xdr:spPr>
        <a:xfrm>
          <a:off x="12763500" y="651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96085</xdr:rowOff>
    </xdr:from>
    <xdr:ext cx="534377" cy="259045"/>
    <xdr:sp macro="" textlink="">
      <xdr:nvSpPr>
        <xdr:cNvPr id="545" name="テキスト ボックス 544"/>
        <xdr:cNvSpPr txBox="1"/>
      </xdr:nvSpPr>
      <xdr:spPr>
        <a:xfrm>
          <a:off x="12547111" y="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0" name="直線コネクタ 569"/>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1"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2" name="直線コネクタ 571"/>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3"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4" name="直線コネクタ 573"/>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86437</xdr:rowOff>
    </xdr:from>
    <xdr:to>
      <xdr:col>85</xdr:col>
      <xdr:colOff>127000</xdr:colOff>
      <xdr:row>57</xdr:row>
      <xdr:rowOff>93618</xdr:rowOff>
    </xdr:to>
    <xdr:cxnSp macro="">
      <xdr:nvCxnSpPr>
        <xdr:cNvPr id="575" name="直線コネクタ 574"/>
        <xdr:cNvCxnSpPr/>
      </xdr:nvCxnSpPr>
      <xdr:spPr>
        <a:xfrm flipV="1">
          <a:off x="15481300" y="9859087"/>
          <a:ext cx="838200" cy="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6"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7" name="フローチャート: 判断 576"/>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67177</xdr:rowOff>
    </xdr:from>
    <xdr:to>
      <xdr:col>81</xdr:col>
      <xdr:colOff>50800</xdr:colOff>
      <xdr:row>57</xdr:row>
      <xdr:rowOff>93618</xdr:rowOff>
    </xdr:to>
    <xdr:cxnSp macro="">
      <xdr:nvCxnSpPr>
        <xdr:cNvPr id="578" name="直線コネクタ 577"/>
        <xdr:cNvCxnSpPr/>
      </xdr:nvCxnSpPr>
      <xdr:spPr>
        <a:xfrm>
          <a:off x="14592300" y="9839827"/>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79" name="フローチャート: 判断 578"/>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0" name="テキスト ボックス 579"/>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55080</xdr:rowOff>
    </xdr:from>
    <xdr:to>
      <xdr:col>76</xdr:col>
      <xdr:colOff>114300</xdr:colOff>
      <xdr:row>57</xdr:row>
      <xdr:rowOff>67177</xdr:rowOff>
    </xdr:to>
    <xdr:cxnSp macro="">
      <xdr:nvCxnSpPr>
        <xdr:cNvPr id="581" name="直線コネクタ 580"/>
        <xdr:cNvCxnSpPr/>
      </xdr:nvCxnSpPr>
      <xdr:spPr>
        <a:xfrm>
          <a:off x="13703300" y="9656280"/>
          <a:ext cx="889000" cy="18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2" name="フローチャート: 判断 581"/>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3" name="テキスト ボックス 582"/>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84874</xdr:rowOff>
    </xdr:from>
    <xdr:to>
      <xdr:col>71</xdr:col>
      <xdr:colOff>177800</xdr:colOff>
      <xdr:row>56</xdr:row>
      <xdr:rowOff>55080</xdr:rowOff>
    </xdr:to>
    <xdr:cxnSp macro="">
      <xdr:nvCxnSpPr>
        <xdr:cNvPr id="584" name="直線コネクタ 583"/>
        <xdr:cNvCxnSpPr/>
      </xdr:nvCxnSpPr>
      <xdr:spPr>
        <a:xfrm>
          <a:off x="12814300" y="9000274"/>
          <a:ext cx="889000" cy="656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12205</xdr:rowOff>
    </xdr:from>
    <xdr:to>
      <xdr:col>72</xdr:col>
      <xdr:colOff>38100</xdr:colOff>
      <xdr:row>56</xdr:row>
      <xdr:rowOff>113805</xdr:rowOff>
    </xdr:to>
    <xdr:sp macro="" textlink="">
      <xdr:nvSpPr>
        <xdr:cNvPr id="585" name="フローチャート: 判断 584"/>
        <xdr:cNvSpPr/>
      </xdr:nvSpPr>
      <xdr:spPr>
        <a:xfrm>
          <a:off x="13652500" y="961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104932</xdr:rowOff>
    </xdr:from>
    <xdr:ext cx="534377" cy="259045"/>
    <xdr:sp macro="" textlink="">
      <xdr:nvSpPr>
        <xdr:cNvPr id="586" name="テキスト ボックス 585"/>
        <xdr:cNvSpPr txBox="1"/>
      </xdr:nvSpPr>
      <xdr:spPr>
        <a:xfrm>
          <a:off x="13436111" y="970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171368</xdr:rowOff>
    </xdr:from>
    <xdr:to>
      <xdr:col>67</xdr:col>
      <xdr:colOff>101600</xdr:colOff>
      <xdr:row>56</xdr:row>
      <xdr:rowOff>101518</xdr:rowOff>
    </xdr:to>
    <xdr:sp macro="" textlink="">
      <xdr:nvSpPr>
        <xdr:cNvPr id="587" name="フローチャート: 判断 586"/>
        <xdr:cNvSpPr/>
      </xdr:nvSpPr>
      <xdr:spPr>
        <a:xfrm>
          <a:off x="12763500" y="9601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92645</xdr:rowOff>
    </xdr:from>
    <xdr:ext cx="534377" cy="259045"/>
    <xdr:sp macro="" textlink="">
      <xdr:nvSpPr>
        <xdr:cNvPr id="588" name="テキスト ボックス 587"/>
        <xdr:cNvSpPr txBox="1"/>
      </xdr:nvSpPr>
      <xdr:spPr>
        <a:xfrm>
          <a:off x="12547111" y="969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35637</xdr:rowOff>
    </xdr:from>
    <xdr:to>
      <xdr:col>85</xdr:col>
      <xdr:colOff>177800</xdr:colOff>
      <xdr:row>57</xdr:row>
      <xdr:rowOff>137237</xdr:rowOff>
    </xdr:to>
    <xdr:sp macro="" textlink="">
      <xdr:nvSpPr>
        <xdr:cNvPr id="594" name="楕円 593"/>
        <xdr:cNvSpPr/>
      </xdr:nvSpPr>
      <xdr:spPr>
        <a:xfrm>
          <a:off x="16268700" y="980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14064</xdr:rowOff>
    </xdr:from>
    <xdr:ext cx="534377" cy="259045"/>
    <xdr:sp macro="" textlink="">
      <xdr:nvSpPr>
        <xdr:cNvPr id="595" name="教育費該当値テキスト"/>
        <xdr:cNvSpPr txBox="1"/>
      </xdr:nvSpPr>
      <xdr:spPr>
        <a:xfrm>
          <a:off x="16370300" y="97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42818</xdr:rowOff>
    </xdr:from>
    <xdr:to>
      <xdr:col>81</xdr:col>
      <xdr:colOff>101600</xdr:colOff>
      <xdr:row>57</xdr:row>
      <xdr:rowOff>144418</xdr:rowOff>
    </xdr:to>
    <xdr:sp macro="" textlink="">
      <xdr:nvSpPr>
        <xdr:cNvPr id="596" name="楕円 595"/>
        <xdr:cNvSpPr/>
      </xdr:nvSpPr>
      <xdr:spPr>
        <a:xfrm>
          <a:off x="15430500" y="981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135545</xdr:rowOff>
    </xdr:from>
    <xdr:ext cx="534377" cy="259045"/>
    <xdr:sp macro="" textlink="">
      <xdr:nvSpPr>
        <xdr:cNvPr id="597" name="テキスト ボックス 596"/>
        <xdr:cNvSpPr txBox="1"/>
      </xdr:nvSpPr>
      <xdr:spPr>
        <a:xfrm>
          <a:off x="15214111" y="990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16377</xdr:rowOff>
    </xdr:from>
    <xdr:to>
      <xdr:col>76</xdr:col>
      <xdr:colOff>165100</xdr:colOff>
      <xdr:row>57</xdr:row>
      <xdr:rowOff>117977</xdr:rowOff>
    </xdr:to>
    <xdr:sp macro="" textlink="">
      <xdr:nvSpPr>
        <xdr:cNvPr id="598" name="楕円 597"/>
        <xdr:cNvSpPr/>
      </xdr:nvSpPr>
      <xdr:spPr>
        <a:xfrm>
          <a:off x="14541500" y="97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109104</xdr:rowOff>
    </xdr:from>
    <xdr:ext cx="534377" cy="259045"/>
    <xdr:sp macro="" textlink="">
      <xdr:nvSpPr>
        <xdr:cNvPr id="599" name="テキスト ボックス 598"/>
        <xdr:cNvSpPr txBox="1"/>
      </xdr:nvSpPr>
      <xdr:spPr>
        <a:xfrm>
          <a:off x="14325111" y="98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4280</xdr:rowOff>
    </xdr:from>
    <xdr:to>
      <xdr:col>72</xdr:col>
      <xdr:colOff>38100</xdr:colOff>
      <xdr:row>56</xdr:row>
      <xdr:rowOff>105880</xdr:rowOff>
    </xdr:to>
    <xdr:sp macro="" textlink="">
      <xdr:nvSpPr>
        <xdr:cNvPr id="600" name="楕円 599"/>
        <xdr:cNvSpPr/>
      </xdr:nvSpPr>
      <xdr:spPr>
        <a:xfrm>
          <a:off x="13652500" y="960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122407</xdr:rowOff>
    </xdr:from>
    <xdr:ext cx="534377" cy="259045"/>
    <xdr:sp macro="" textlink="">
      <xdr:nvSpPr>
        <xdr:cNvPr id="601" name="テキスト ボックス 600"/>
        <xdr:cNvSpPr txBox="1"/>
      </xdr:nvSpPr>
      <xdr:spPr>
        <a:xfrm>
          <a:off x="13436111" y="938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34074</xdr:rowOff>
    </xdr:from>
    <xdr:to>
      <xdr:col>67</xdr:col>
      <xdr:colOff>101600</xdr:colOff>
      <xdr:row>52</xdr:row>
      <xdr:rowOff>135674</xdr:rowOff>
    </xdr:to>
    <xdr:sp macro="" textlink="">
      <xdr:nvSpPr>
        <xdr:cNvPr id="602" name="楕円 601"/>
        <xdr:cNvSpPr/>
      </xdr:nvSpPr>
      <xdr:spPr>
        <a:xfrm>
          <a:off x="12763500" y="894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152201</xdr:rowOff>
    </xdr:from>
    <xdr:ext cx="534377" cy="259045"/>
    <xdr:sp macro="" textlink="">
      <xdr:nvSpPr>
        <xdr:cNvPr id="603" name="テキスト ボックス 602"/>
        <xdr:cNvSpPr txBox="1"/>
      </xdr:nvSpPr>
      <xdr:spPr>
        <a:xfrm>
          <a:off x="12547111" y="872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7" name="直線コネクタ 626"/>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0"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1" name="直線コネクタ 630"/>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41593</xdr:rowOff>
    </xdr:from>
    <xdr:to>
      <xdr:col>85</xdr:col>
      <xdr:colOff>127000</xdr:colOff>
      <xdr:row>79</xdr:row>
      <xdr:rowOff>43383</xdr:rowOff>
    </xdr:to>
    <xdr:cxnSp macro="">
      <xdr:nvCxnSpPr>
        <xdr:cNvPr id="632" name="直線コネクタ 631"/>
        <xdr:cNvCxnSpPr/>
      </xdr:nvCxnSpPr>
      <xdr:spPr>
        <a:xfrm flipV="1">
          <a:off x="15481300" y="13586143"/>
          <a:ext cx="8382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3"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4" name="フローチャート: 判断 633"/>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98437</xdr:rowOff>
    </xdr:from>
    <xdr:to>
      <xdr:col>81</xdr:col>
      <xdr:colOff>50800</xdr:colOff>
      <xdr:row>79</xdr:row>
      <xdr:rowOff>43383</xdr:rowOff>
    </xdr:to>
    <xdr:cxnSp macro="">
      <xdr:nvCxnSpPr>
        <xdr:cNvPr id="635" name="直線コネクタ 634"/>
        <xdr:cNvCxnSpPr/>
      </xdr:nvCxnSpPr>
      <xdr:spPr>
        <a:xfrm>
          <a:off x="14592300" y="13471537"/>
          <a:ext cx="889000" cy="11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6" name="フローチャート: 判断 635"/>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7" name="テキスト ボックス 636"/>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94514</xdr:rowOff>
    </xdr:from>
    <xdr:to>
      <xdr:col>76</xdr:col>
      <xdr:colOff>114300</xdr:colOff>
      <xdr:row>78</xdr:row>
      <xdr:rowOff>98437</xdr:rowOff>
    </xdr:to>
    <xdr:cxnSp macro="">
      <xdr:nvCxnSpPr>
        <xdr:cNvPr id="638" name="直線コネクタ 637"/>
        <xdr:cNvCxnSpPr/>
      </xdr:nvCxnSpPr>
      <xdr:spPr>
        <a:xfrm>
          <a:off x="13703300" y="13467614"/>
          <a:ext cx="889000" cy="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39" name="フローチャート: 判断 638"/>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70184</xdr:rowOff>
    </xdr:from>
    <xdr:ext cx="378565" cy="259045"/>
    <xdr:sp macro="" textlink="">
      <xdr:nvSpPr>
        <xdr:cNvPr id="640" name="テキスト ボックス 639"/>
        <xdr:cNvSpPr txBox="1"/>
      </xdr:nvSpPr>
      <xdr:spPr>
        <a:xfrm>
          <a:off x="14403017" y="1361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94514</xdr:rowOff>
    </xdr:from>
    <xdr:to>
      <xdr:col>71</xdr:col>
      <xdr:colOff>177800</xdr:colOff>
      <xdr:row>79</xdr:row>
      <xdr:rowOff>41593</xdr:rowOff>
    </xdr:to>
    <xdr:cxnSp macro="">
      <xdr:nvCxnSpPr>
        <xdr:cNvPr id="641" name="直線コネクタ 640"/>
        <xdr:cNvCxnSpPr/>
      </xdr:nvCxnSpPr>
      <xdr:spPr>
        <a:xfrm flipV="1">
          <a:off x="12814300" y="13467614"/>
          <a:ext cx="889000" cy="1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128715</xdr:rowOff>
    </xdr:from>
    <xdr:to>
      <xdr:col>72</xdr:col>
      <xdr:colOff>38100</xdr:colOff>
      <xdr:row>79</xdr:row>
      <xdr:rowOff>58865</xdr:rowOff>
    </xdr:to>
    <xdr:sp macro="" textlink="">
      <xdr:nvSpPr>
        <xdr:cNvPr id="642" name="フローチャート: 判断 641"/>
        <xdr:cNvSpPr/>
      </xdr:nvSpPr>
      <xdr:spPr>
        <a:xfrm>
          <a:off x="13652500" y="1350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49992</xdr:rowOff>
    </xdr:from>
    <xdr:ext cx="378565" cy="259045"/>
    <xdr:sp macro="" textlink="">
      <xdr:nvSpPr>
        <xdr:cNvPr id="643" name="テキスト ボックス 642"/>
        <xdr:cNvSpPr txBox="1"/>
      </xdr:nvSpPr>
      <xdr:spPr>
        <a:xfrm>
          <a:off x="13514017" y="13594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114046</xdr:rowOff>
    </xdr:from>
    <xdr:to>
      <xdr:col>67</xdr:col>
      <xdr:colOff>101600</xdr:colOff>
      <xdr:row>79</xdr:row>
      <xdr:rowOff>44196</xdr:rowOff>
    </xdr:to>
    <xdr:sp macro="" textlink="">
      <xdr:nvSpPr>
        <xdr:cNvPr id="644" name="フローチャート: 判断 643"/>
        <xdr:cNvSpPr/>
      </xdr:nvSpPr>
      <xdr:spPr>
        <a:xfrm>
          <a:off x="12763500" y="1348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60723</xdr:rowOff>
    </xdr:from>
    <xdr:ext cx="469744" cy="259045"/>
    <xdr:sp macro="" textlink="">
      <xdr:nvSpPr>
        <xdr:cNvPr id="645" name="テキスト ボックス 644"/>
        <xdr:cNvSpPr txBox="1"/>
      </xdr:nvSpPr>
      <xdr:spPr>
        <a:xfrm>
          <a:off x="12579428" y="13262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162243</xdr:rowOff>
    </xdr:from>
    <xdr:to>
      <xdr:col>85</xdr:col>
      <xdr:colOff>177800</xdr:colOff>
      <xdr:row>79</xdr:row>
      <xdr:rowOff>92393</xdr:rowOff>
    </xdr:to>
    <xdr:sp macro="" textlink="">
      <xdr:nvSpPr>
        <xdr:cNvPr id="651" name="楕円 650"/>
        <xdr:cNvSpPr/>
      </xdr:nvSpPr>
      <xdr:spPr>
        <a:xfrm>
          <a:off x="16268700" y="135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313932" cy="259045"/>
    <xdr:sp macro="" textlink="">
      <xdr:nvSpPr>
        <xdr:cNvPr id="652" name="災害復旧費該当値テキスト"/>
        <xdr:cNvSpPr txBox="1"/>
      </xdr:nvSpPr>
      <xdr:spPr>
        <a:xfrm>
          <a:off x="16370300" y="134532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164033</xdr:rowOff>
    </xdr:from>
    <xdr:to>
      <xdr:col>81</xdr:col>
      <xdr:colOff>101600</xdr:colOff>
      <xdr:row>79</xdr:row>
      <xdr:rowOff>94183</xdr:rowOff>
    </xdr:to>
    <xdr:sp macro="" textlink="">
      <xdr:nvSpPr>
        <xdr:cNvPr id="653" name="楕円 652"/>
        <xdr:cNvSpPr/>
      </xdr:nvSpPr>
      <xdr:spPr>
        <a:xfrm>
          <a:off x="154305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85310</xdr:rowOff>
    </xdr:from>
    <xdr:ext cx="313932" cy="259045"/>
    <xdr:sp macro="" textlink="">
      <xdr:nvSpPr>
        <xdr:cNvPr id="654" name="テキスト ボックス 653"/>
        <xdr:cNvSpPr txBox="1"/>
      </xdr:nvSpPr>
      <xdr:spPr>
        <a:xfrm>
          <a:off x="15324333" y="13629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47637</xdr:rowOff>
    </xdr:from>
    <xdr:to>
      <xdr:col>76</xdr:col>
      <xdr:colOff>165100</xdr:colOff>
      <xdr:row>78</xdr:row>
      <xdr:rowOff>149237</xdr:rowOff>
    </xdr:to>
    <xdr:sp macro="" textlink="">
      <xdr:nvSpPr>
        <xdr:cNvPr id="655" name="楕円 654"/>
        <xdr:cNvSpPr/>
      </xdr:nvSpPr>
      <xdr:spPr>
        <a:xfrm>
          <a:off x="14541500" y="1342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165764</xdr:rowOff>
    </xdr:from>
    <xdr:ext cx="469744" cy="259045"/>
    <xdr:sp macro="" textlink="">
      <xdr:nvSpPr>
        <xdr:cNvPr id="656" name="テキスト ボックス 655"/>
        <xdr:cNvSpPr txBox="1"/>
      </xdr:nvSpPr>
      <xdr:spPr>
        <a:xfrm>
          <a:off x="14357428" y="1319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43714</xdr:rowOff>
    </xdr:from>
    <xdr:to>
      <xdr:col>72</xdr:col>
      <xdr:colOff>38100</xdr:colOff>
      <xdr:row>78</xdr:row>
      <xdr:rowOff>145314</xdr:rowOff>
    </xdr:to>
    <xdr:sp macro="" textlink="">
      <xdr:nvSpPr>
        <xdr:cNvPr id="657" name="楕円 656"/>
        <xdr:cNvSpPr/>
      </xdr:nvSpPr>
      <xdr:spPr>
        <a:xfrm>
          <a:off x="13652500" y="1341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161841</xdr:rowOff>
    </xdr:from>
    <xdr:ext cx="469744" cy="259045"/>
    <xdr:sp macro="" textlink="">
      <xdr:nvSpPr>
        <xdr:cNvPr id="658" name="テキスト ボックス 657"/>
        <xdr:cNvSpPr txBox="1"/>
      </xdr:nvSpPr>
      <xdr:spPr>
        <a:xfrm>
          <a:off x="13468428" y="1319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162243</xdr:rowOff>
    </xdr:from>
    <xdr:to>
      <xdr:col>67</xdr:col>
      <xdr:colOff>101600</xdr:colOff>
      <xdr:row>79</xdr:row>
      <xdr:rowOff>92393</xdr:rowOff>
    </xdr:to>
    <xdr:sp macro="" textlink="">
      <xdr:nvSpPr>
        <xdr:cNvPr id="659" name="楕円 658"/>
        <xdr:cNvSpPr/>
      </xdr:nvSpPr>
      <xdr:spPr>
        <a:xfrm>
          <a:off x="12763500" y="1353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83520</xdr:rowOff>
    </xdr:from>
    <xdr:ext cx="313932" cy="259045"/>
    <xdr:sp macro="" textlink="">
      <xdr:nvSpPr>
        <xdr:cNvPr id="660" name="テキスト ボックス 659"/>
        <xdr:cNvSpPr txBox="1"/>
      </xdr:nvSpPr>
      <xdr:spPr>
        <a:xfrm>
          <a:off x="12657333" y="13628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1" name="直線コネクタ 670"/>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2" name="テキスト ボックス 671"/>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3" name="直線コネクタ 67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4" name="テキスト ボックス 673"/>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5" name="直線コネクタ 674"/>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6" name="テキスト ボックス 675"/>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79" name="直線コネクタ 678"/>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0" name="テキスト ボックス 679"/>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2" name="テキスト ボックス 681"/>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3" name="直線コネクタ 682"/>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4" name="テキスト ボックス 683"/>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88" name="直線コネクタ 687"/>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89"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0" name="直線コネクタ 689"/>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1"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2" name="直線コネクタ 691"/>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170146</xdr:rowOff>
    </xdr:from>
    <xdr:to>
      <xdr:col>85</xdr:col>
      <xdr:colOff>127000</xdr:colOff>
      <xdr:row>99</xdr:row>
      <xdr:rowOff>11227</xdr:rowOff>
    </xdr:to>
    <xdr:cxnSp macro="">
      <xdr:nvCxnSpPr>
        <xdr:cNvPr id="693" name="直線コネクタ 692"/>
        <xdr:cNvCxnSpPr/>
      </xdr:nvCxnSpPr>
      <xdr:spPr>
        <a:xfrm flipV="1">
          <a:off x="15481300" y="16972246"/>
          <a:ext cx="838200" cy="1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4"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5" name="フローチャート: 判断 694"/>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11027</xdr:rowOff>
    </xdr:from>
    <xdr:to>
      <xdr:col>81</xdr:col>
      <xdr:colOff>50800</xdr:colOff>
      <xdr:row>99</xdr:row>
      <xdr:rowOff>11227</xdr:rowOff>
    </xdr:to>
    <xdr:cxnSp macro="">
      <xdr:nvCxnSpPr>
        <xdr:cNvPr id="696" name="直線コネクタ 695"/>
        <xdr:cNvCxnSpPr/>
      </xdr:nvCxnSpPr>
      <xdr:spPr>
        <a:xfrm>
          <a:off x="14592300" y="16984577"/>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7" name="フローチャート: 判断 696"/>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698" name="テキスト ボックス 697"/>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10685</xdr:rowOff>
    </xdr:from>
    <xdr:to>
      <xdr:col>76</xdr:col>
      <xdr:colOff>114300</xdr:colOff>
      <xdr:row>99</xdr:row>
      <xdr:rowOff>11027</xdr:rowOff>
    </xdr:to>
    <xdr:cxnSp macro="">
      <xdr:nvCxnSpPr>
        <xdr:cNvPr id="699" name="直線コネクタ 698"/>
        <xdr:cNvCxnSpPr/>
      </xdr:nvCxnSpPr>
      <xdr:spPr>
        <a:xfrm>
          <a:off x="13703300" y="16984235"/>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0" name="フローチャート: 判断 699"/>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1" name="テキスト ボックス 700"/>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10685</xdr:rowOff>
    </xdr:from>
    <xdr:to>
      <xdr:col>71</xdr:col>
      <xdr:colOff>177800</xdr:colOff>
      <xdr:row>99</xdr:row>
      <xdr:rowOff>16298</xdr:rowOff>
    </xdr:to>
    <xdr:cxnSp macro="">
      <xdr:nvCxnSpPr>
        <xdr:cNvPr id="702" name="直線コネクタ 701"/>
        <xdr:cNvCxnSpPr/>
      </xdr:nvCxnSpPr>
      <xdr:spPr>
        <a:xfrm flipV="1">
          <a:off x="12814300" y="16984235"/>
          <a:ext cx="889000" cy="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7018</xdr:rowOff>
    </xdr:from>
    <xdr:to>
      <xdr:col>72</xdr:col>
      <xdr:colOff>38100</xdr:colOff>
      <xdr:row>97</xdr:row>
      <xdr:rowOff>108618</xdr:rowOff>
    </xdr:to>
    <xdr:sp macro="" textlink="">
      <xdr:nvSpPr>
        <xdr:cNvPr id="703" name="フローチャート: 判断 702"/>
        <xdr:cNvSpPr/>
      </xdr:nvSpPr>
      <xdr:spPr>
        <a:xfrm>
          <a:off x="13652500" y="16637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125145</xdr:rowOff>
    </xdr:from>
    <xdr:ext cx="534377" cy="259045"/>
    <xdr:sp macro="" textlink="">
      <xdr:nvSpPr>
        <xdr:cNvPr id="704" name="テキスト ボックス 703"/>
        <xdr:cNvSpPr txBox="1"/>
      </xdr:nvSpPr>
      <xdr:spPr>
        <a:xfrm>
          <a:off x="13436111" y="164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113974</xdr:rowOff>
    </xdr:from>
    <xdr:to>
      <xdr:col>67</xdr:col>
      <xdr:colOff>101600</xdr:colOff>
      <xdr:row>97</xdr:row>
      <xdr:rowOff>44124</xdr:rowOff>
    </xdr:to>
    <xdr:sp macro="" textlink="">
      <xdr:nvSpPr>
        <xdr:cNvPr id="705" name="フローチャート: 判断 704"/>
        <xdr:cNvSpPr/>
      </xdr:nvSpPr>
      <xdr:spPr>
        <a:xfrm>
          <a:off x="12763500" y="1657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60651</xdr:rowOff>
    </xdr:from>
    <xdr:ext cx="534377" cy="259045"/>
    <xdr:sp macro="" textlink="">
      <xdr:nvSpPr>
        <xdr:cNvPr id="706" name="テキスト ボックス 705"/>
        <xdr:cNvSpPr txBox="1"/>
      </xdr:nvSpPr>
      <xdr:spPr>
        <a:xfrm>
          <a:off x="12547111" y="1634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119346</xdr:rowOff>
    </xdr:from>
    <xdr:to>
      <xdr:col>85</xdr:col>
      <xdr:colOff>177800</xdr:colOff>
      <xdr:row>99</xdr:row>
      <xdr:rowOff>49496</xdr:rowOff>
    </xdr:to>
    <xdr:sp macro="" textlink="">
      <xdr:nvSpPr>
        <xdr:cNvPr id="712" name="楕円 711"/>
        <xdr:cNvSpPr/>
      </xdr:nvSpPr>
      <xdr:spPr>
        <a:xfrm>
          <a:off x="16268700" y="1692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34273</xdr:rowOff>
    </xdr:from>
    <xdr:ext cx="469744" cy="259045"/>
    <xdr:sp macro="" textlink="">
      <xdr:nvSpPr>
        <xdr:cNvPr id="713" name="公債費該当値テキスト"/>
        <xdr:cNvSpPr txBox="1"/>
      </xdr:nvSpPr>
      <xdr:spPr>
        <a:xfrm>
          <a:off x="16370300" y="1683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131877</xdr:rowOff>
    </xdr:from>
    <xdr:to>
      <xdr:col>81</xdr:col>
      <xdr:colOff>101600</xdr:colOff>
      <xdr:row>99</xdr:row>
      <xdr:rowOff>62027</xdr:rowOff>
    </xdr:to>
    <xdr:sp macro="" textlink="">
      <xdr:nvSpPr>
        <xdr:cNvPr id="714" name="楕円 713"/>
        <xdr:cNvSpPr/>
      </xdr:nvSpPr>
      <xdr:spPr>
        <a:xfrm>
          <a:off x="15430500" y="169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53154</xdr:rowOff>
    </xdr:from>
    <xdr:ext cx="469744" cy="259045"/>
    <xdr:sp macro="" textlink="">
      <xdr:nvSpPr>
        <xdr:cNvPr id="715" name="テキスト ボックス 714"/>
        <xdr:cNvSpPr txBox="1"/>
      </xdr:nvSpPr>
      <xdr:spPr>
        <a:xfrm>
          <a:off x="15246428" y="1702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131677</xdr:rowOff>
    </xdr:from>
    <xdr:to>
      <xdr:col>76</xdr:col>
      <xdr:colOff>165100</xdr:colOff>
      <xdr:row>99</xdr:row>
      <xdr:rowOff>61827</xdr:rowOff>
    </xdr:to>
    <xdr:sp macro="" textlink="">
      <xdr:nvSpPr>
        <xdr:cNvPr id="716" name="楕円 715"/>
        <xdr:cNvSpPr/>
      </xdr:nvSpPr>
      <xdr:spPr>
        <a:xfrm>
          <a:off x="14541500" y="1693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52954</xdr:rowOff>
    </xdr:from>
    <xdr:ext cx="469744" cy="259045"/>
    <xdr:sp macro="" textlink="">
      <xdr:nvSpPr>
        <xdr:cNvPr id="717" name="テキスト ボックス 716"/>
        <xdr:cNvSpPr txBox="1"/>
      </xdr:nvSpPr>
      <xdr:spPr>
        <a:xfrm>
          <a:off x="14357428" y="1702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131335</xdr:rowOff>
    </xdr:from>
    <xdr:to>
      <xdr:col>72</xdr:col>
      <xdr:colOff>38100</xdr:colOff>
      <xdr:row>99</xdr:row>
      <xdr:rowOff>61485</xdr:rowOff>
    </xdr:to>
    <xdr:sp macro="" textlink="">
      <xdr:nvSpPr>
        <xdr:cNvPr id="718" name="楕円 717"/>
        <xdr:cNvSpPr/>
      </xdr:nvSpPr>
      <xdr:spPr>
        <a:xfrm>
          <a:off x="13652500" y="1693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52612</xdr:rowOff>
    </xdr:from>
    <xdr:ext cx="469744" cy="259045"/>
    <xdr:sp macro="" textlink="">
      <xdr:nvSpPr>
        <xdr:cNvPr id="719" name="テキスト ボックス 718"/>
        <xdr:cNvSpPr txBox="1"/>
      </xdr:nvSpPr>
      <xdr:spPr>
        <a:xfrm>
          <a:off x="13468428" y="1702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136948</xdr:rowOff>
    </xdr:from>
    <xdr:to>
      <xdr:col>67</xdr:col>
      <xdr:colOff>101600</xdr:colOff>
      <xdr:row>99</xdr:row>
      <xdr:rowOff>67098</xdr:rowOff>
    </xdr:to>
    <xdr:sp macro="" textlink="">
      <xdr:nvSpPr>
        <xdr:cNvPr id="720" name="楕円 719"/>
        <xdr:cNvSpPr/>
      </xdr:nvSpPr>
      <xdr:spPr>
        <a:xfrm>
          <a:off x="12763500" y="1693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58225</xdr:rowOff>
    </xdr:from>
    <xdr:ext cx="469744" cy="259045"/>
    <xdr:sp macro="" textlink="">
      <xdr:nvSpPr>
        <xdr:cNvPr id="721" name="テキスト ボックス 720"/>
        <xdr:cNvSpPr txBox="1"/>
      </xdr:nvSpPr>
      <xdr:spPr>
        <a:xfrm>
          <a:off x="12579428" y="1703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3" name="直線コネクタ 742"/>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4"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6"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7" name="直線コネクタ 746"/>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49"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0" name="フローチャート: 判断 749"/>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2" name="フローチャート: 判断 751"/>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3" name="テキスト ボックス 752"/>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5" name="フローチャート: 判断 754"/>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6" name="テキスト ボックス 755"/>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85654</xdr:rowOff>
    </xdr:from>
    <xdr:to>
      <xdr:col>102</xdr:col>
      <xdr:colOff>165100</xdr:colOff>
      <xdr:row>39</xdr:row>
      <xdr:rowOff>15804</xdr:rowOff>
    </xdr:to>
    <xdr:sp macro="" textlink="">
      <xdr:nvSpPr>
        <xdr:cNvPr id="758" name="フローチャート: 判断 757"/>
        <xdr:cNvSpPr/>
      </xdr:nvSpPr>
      <xdr:spPr>
        <a:xfrm>
          <a:off x="19494500" y="660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32331</xdr:rowOff>
    </xdr:from>
    <xdr:ext cx="313932" cy="259045"/>
    <xdr:sp macro="" textlink="">
      <xdr:nvSpPr>
        <xdr:cNvPr id="759" name="テキスト ボックス 758"/>
        <xdr:cNvSpPr txBox="1"/>
      </xdr:nvSpPr>
      <xdr:spPr>
        <a:xfrm>
          <a:off x="19388333" y="637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81585</xdr:rowOff>
    </xdr:from>
    <xdr:to>
      <xdr:col>98</xdr:col>
      <xdr:colOff>38100</xdr:colOff>
      <xdr:row>39</xdr:row>
      <xdr:rowOff>11735</xdr:rowOff>
    </xdr:to>
    <xdr:sp macro="" textlink="">
      <xdr:nvSpPr>
        <xdr:cNvPr id="760" name="フローチャート: 判断 759"/>
        <xdr:cNvSpPr/>
      </xdr:nvSpPr>
      <xdr:spPr>
        <a:xfrm>
          <a:off x="18605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28262</xdr:rowOff>
    </xdr:from>
    <xdr:ext cx="378565" cy="259045"/>
    <xdr:sp macro="" textlink="">
      <xdr:nvSpPr>
        <xdr:cNvPr id="761" name="テキスト ボックス 760"/>
        <xdr:cNvSpPr txBox="1"/>
      </xdr:nvSpPr>
      <xdr:spPr>
        <a:xfrm>
          <a:off x="18467017" y="6371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68"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年度の歳出総額に対する住民一人当たりのコストは、</a:t>
          </a:r>
          <a:r>
            <a:rPr kumimoji="1" lang="en-US" altLang="ja-JP" sz="1300">
              <a:latin typeface="ＭＳ Ｐゴシック" panose="020B0600070205080204" pitchFamily="50" charset="-128"/>
              <a:ea typeface="ＭＳ Ｐゴシック" panose="020B0600070205080204" pitchFamily="50" charset="-128"/>
            </a:rPr>
            <a:t>236,786</a:t>
          </a:r>
          <a:r>
            <a:rPr kumimoji="1" lang="ja-JP" altLang="en-US" sz="1300">
              <a:latin typeface="ＭＳ Ｐゴシック" panose="020B0600070205080204" pitchFamily="50" charset="-128"/>
              <a:ea typeface="ＭＳ Ｐゴシック" panose="020B0600070205080204" pitchFamily="50" charset="-128"/>
            </a:rPr>
            <a:t>円となり、昨年度の</a:t>
          </a:r>
          <a:r>
            <a:rPr kumimoji="1" lang="en-US" altLang="ja-JP" sz="1300">
              <a:latin typeface="ＭＳ Ｐゴシック" panose="020B0600070205080204" pitchFamily="50" charset="-128"/>
              <a:ea typeface="ＭＳ Ｐゴシック" panose="020B0600070205080204" pitchFamily="50" charset="-128"/>
            </a:rPr>
            <a:t>251,345</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14,559</a:t>
          </a:r>
          <a:r>
            <a:rPr kumimoji="1" lang="ja-JP" altLang="en-US" sz="1300">
              <a:latin typeface="ＭＳ Ｐゴシック" panose="020B0600070205080204" pitchFamily="50" charset="-128"/>
              <a:ea typeface="ＭＳ Ｐゴシック" panose="020B0600070205080204" pitchFamily="50" charset="-128"/>
            </a:rPr>
            <a:t>円の減少となっている。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各項目の減少の要因として、総務費については、退職手当負担金の減免申請により減少し、民生費については、平成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放課後児童クラブ整備工事費や杜乃橋地区保育所新設補助金等の減少によるものである。また、衛生費については、ごみ焼却業務委託料が減少し、労働費については、まちづくり産業交流プラザの建設終了により大きく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一方で増加した項目として、土木費については、穀田三ノ関線道路改良事業における用地取得及び工事費により増加し、公債費については、明石台小学校建設事業債の元金償還の開始により増加した。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今後も、富谷市行政改革基本方針及び富谷市行政改革実施プランに基づく行政改革を推進し、事務事業の見直しによる再構築や重点化する主要事業の優先度などの検討を進め、経費の削減に努める。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200" baseline="0">
              <a:latin typeface="ＭＳ ゴシック" pitchFamily="49" charset="-128"/>
              <a:ea typeface="ＭＳ ゴシック" pitchFamily="49" charset="-128"/>
            </a:rPr>
            <a:t>平成</a:t>
          </a:r>
          <a:r>
            <a:rPr kumimoji="1" lang="en-US" altLang="ja-JP" sz="1200" baseline="0">
              <a:latin typeface="ＭＳ ゴシック" pitchFamily="49" charset="-128"/>
              <a:ea typeface="ＭＳ ゴシック" pitchFamily="49" charset="-128"/>
            </a:rPr>
            <a:t>30</a:t>
          </a:r>
          <a:r>
            <a:rPr kumimoji="1" lang="ja-JP" altLang="en-US" sz="1200" baseline="0">
              <a:latin typeface="ＭＳ ゴシック" pitchFamily="49" charset="-128"/>
              <a:ea typeface="ＭＳ ゴシック" pitchFamily="49" charset="-128"/>
            </a:rPr>
            <a:t>年度の数値について、財政調整基金残高は、取り崩しを行わずに約</a:t>
          </a:r>
          <a:r>
            <a:rPr kumimoji="1" lang="en-US" altLang="ja-JP" sz="1200" baseline="0">
              <a:latin typeface="ＭＳ ゴシック" pitchFamily="49" charset="-128"/>
              <a:ea typeface="ＭＳ ゴシック" pitchFamily="49" charset="-128"/>
            </a:rPr>
            <a:t>305</a:t>
          </a:r>
          <a:r>
            <a:rPr kumimoji="1" lang="ja-JP" altLang="en-US" sz="1200" baseline="0">
              <a:latin typeface="ＭＳ ゴシック" pitchFamily="49" charset="-128"/>
              <a:ea typeface="ＭＳ ゴシック" pitchFamily="49" charset="-128"/>
            </a:rPr>
            <a:t>百万円の決算積立を行ったため増加した。実質収支額は、行政改革の取組みの推進により、前年比約</a:t>
          </a:r>
          <a:r>
            <a:rPr kumimoji="1" lang="en-US" altLang="ja-JP" sz="1200" baseline="0">
              <a:latin typeface="ＭＳ ゴシック" pitchFamily="49" charset="-128"/>
              <a:ea typeface="ＭＳ ゴシック" pitchFamily="49" charset="-128"/>
            </a:rPr>
            <a:t>276</a:t>
          </a:r>
          <a:r>
            <a:rPr kumimoji="1" lang="ja-JP" altLang="en-US" sz="1200" baseline="0">
              <a:latin typeface="ＭＳ ゴシック" pitchFamily="49" charset="-128"/>
              <a:ea typeface="ＭＳ ゴシック" pitchFamily="49" charset="-128"/>
            </a:rPr>
            <a:t>百万円増の約</a:t>
          </a:r>
          <a:r>
            <a:rPr kumimoji="1" lang="en-US" altLang="ja-JP" sz="1200" baseline="0">
              <a:latin typeface="ＭＳ ゴシック" pitchFamily="49" charset="-128"/>
              <a:ea typeface="ＭＳ ゴシック" pitchFamily="49" charset="-128"/>
            </a:rPr>
            <a:t>880</a:t>
          </a:r>
          <a:r>
            <a:rPr kumimoji="1" lang="ja-JP" altLang="en-US" sz="1200" baseline="0">
              <a:latin typeface="ＭＳ ゴシック" pitchFamily="49" charset="-128"/>
              <a:ea typeface="ＭＳ ゴシック" pitchFamily="49" charset="-128"/>
            </a:rPr>
            <a:t>百万円となった。実質単年度収支についても、上記のとおり財政調整基金の取り崩しを行わなかったことや、実質収支額が増加したことにより大きく改善し、７年ぶりの黒字となった。</a:t>
          </a:r>
          <a:endParaRPr kumimoji="1" lang="en-US" altLang="ja-JP" sz="1200" baseline="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今後も引き続き行政改革の推進により事務事業の見直しやコストの削減を図るとともに安定的な自主財源の確保に努める。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宮城県富谷市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連結実質赤字比率は算定開始以来、数値が算出されていないことに加え、赤字額が発生した会計もない。</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年度の数値について、水道事業では健全な企業会計運営状況を維持しているが、今後は老朽化した施設の整備更新が課題であり、中長期的な経営判断を求めながら健全経営に努めていくことが必要となる。</a:t>
          </a:r>
        </a:p>
        <a:p>
          <a:r>
            <a:rPr kumimoji="1" lang="ja-JP" altLang="en-US" sz="1300">
              <a:latin typeface="ＭＳ ゴシック" pitchFamily="49" charset="-128"/>
              <a:ea typeface="ＭＳ ゴシック" pitchFamily="49" charset="-128"/>
            </a:rPr>
            <a:t>　一般会計では行政改革の取組みの推進により、実質収支額が前年比約</a:t>
          </a:r>
          <a:r>
            <a:rPr kumimoji="1" lang="en-US" altLang="ja-JP" sz="1300">
              <a:latin typeface="ＭＳ ゴシック" pitchFamily="49" charset="-128"/>
              <a:ea typeface="ＭＳ ゴシック" pitchFamily="49" charset="-128"/>
            </a:rPr>
            <a:t>276</a:t>
          </a:r>
          <a:r>
            <a:rPr kumimoji="1" lang="ja-JP" altLang="en-US" sz="1300">
              <a:latin typeface="ＭＳ ゴシック" pitchFamily="49" charset="-128"/>
              <a:ea typeface="ＭＳ ゴシック" pitchFamily="49" charset="-128"/>
            </a:rPr>
            <a:t>百万円増の約</a:t>
          </a:r>
          <a:r>
            <a:rPr kumimoji="1" lang="en-US" altLang="ja-JP" sz="1300">
              <a:latin typeface="ＭＳ ゴシック" pitchFamily="49" charset="-128"/>
              <a:ea typeface="ＭＳ ゴシック" pitchFamily="49" charset="-128"/>
            </a:rPr>
            <a:t>880</a:t>
          </a:r>
          <a:r>
            <a:rPr kumimoji="1" lang="ja-JP" altLang="en-US" sz="1300">
              <a:latin typeface="ＭＳ ゴシック" pitchFamily="49" charset="-128"/>
              <a:ea typeface="ＭＳ ゴシック" pitchFamily="49" charset="-128"/>
            </a:rPr>
            <a:t>百万円となり、標準財政規模比も増加した。</a:t>
          </a:r>
        </a:p>
        <a:p>
          <a:r>
            <a:rPr kumimoji="1" lang="ja-JP" altLang="en-US" sz="1300">
              <a:latin typeface="ＭＳ ゴシック" pitchFamily="49" charset="-128"/>
              <a:ea typeface="ＭＳ ゴシック" pitchFamily="49" charset="-128"/>
            </a:rPr>
            <a:t>　国民健康保険特別会計は▲</a:t>
          </a:r>
          <a:r>
            <a:rPr kumimoji="1" lang="en-US" altLang="ja-JP" sz="1300">
              <a:latin typeface="ＭＳ ゴシック" pitchFamily="49" charset="-128"/>
              <a:ea typeface="ＭＳ ゴシック" pitchFamily="49" charset="-128"/>
            </a:rPr>
            <a:t>0.8%</a:t>
          </a:r>
          <a:r>
            <a:rPr kumimoji="1" lang="ja-JP" altLang="en-US" sz="1300">
              <a:latin typeface="ＭＳ ゴシック" pitchFamily="49" charset="-128"/>
              <a:ea typeface="ＭＳ ゴシック" pitchFamily="49" charset="-128"/>
            </a:rPr>
            <a:t>の減となった。保険給付費の伸びが今後も続くことが予想されるので、長期的な国保財政の安定化を図るとともに、健康管理意識の向上を図る事業を推進して歳出の削減に努めていく。</a:t>
          </a:r>
        </a:p>
        <a:p>
          <a:r>
            <a:rPr kumimoji="1" lang="ja-JP" altLang="en-US" sz="1300">
              <a:latin typeface="ＭＳ ゴシック" pitchFamily="49" charset="-128"/>
              <a:ea typeface="ＭＳ ゴシック" pitchFamily="49" charset="-128"/>
            </a:rPr>
            <a:t>　下水道事業特別会計は水道事業と同様、現状は健全な運営状況であるが、管路等設備の老朽化対策が今後の課題であり、また歳入面では、未納使用料の徴収率向上が課題となっている。</a:t>
          </a:r>
        </a:p>
        <a:p>
          <a:r>
            <a:rPr kumimoji="1" lang="ja-JP" altLang="en-US" sz="1300">
              <a:latin typeface="ＭＳ ゴシック" pitchFamily="49" charset="-128"/>
              <a:ea typeface="ＭＳ ゴシック" pitchFamily="49" charset="-128"/>
            </a:rPr>
            <a:t>　介護保険特別会計は実質収支額が増加し、</a:t>
          </a:r>
          <a:r>
            <a:rPr kumimoji="1" lang="en-US" altLang="ja-JP" sz="1300">
              <a:latin typeface="ＭＳ ゴシック" pitchFamily="49" charset="-128"/>
              <a:ea typeface="ＭＳ ゴシック" pitchFamily="49" charset="-128"/>
            </a:rPr>
            <a:t>+0.24%</a:t>
          </a:r>
          <a:r>
            <a:rPr kumimoji="1" lang="ja-JP" altLang="en-US" sz="1300">
              <a:latin typeface="ＭＳ ゴシック" pitchFamily="49" charset="-128"/>
              <a:ea typeface="ＭＳ ゴシック" pitchFamily="49" charset="-128"/>
            </a:rPr>
            <a:t>増となった。しかしながら、今後も高齢化が進む中において保険給付費の増加は避けられないことから、保険給付の適正化に努め、財政の安定化を図る。</a:t>
          </a:r>
        </a:p>
        <a:p>
          <a:r>
            <a:rPr kumimoji="1" lang="ja-JP" altLang="en-US" sz="1300">
              <a:latin typeface="ＭＳ ゴシック" pitchFamily="49" charset="-128"/>
              <a:ea typeface="ＭＳ ゴシック" pitchFamily="49" charset="-128"/>
            </a:rPr>
            <a:t>　後期高齢者医療特別会計は</a:t>
          </a:r>
          <a:r>
            <a:rPr kumimoji="1" lang="en-US" altLang="ja-JP" sz="1300">
              <a:latin typeface="ＭＳ ゴシック" pitchFamily="49" charset="-128"/>
              <a:ea typeface="ＭＳ ゴシック" pitchFamily="49" charset="-128"/>
            </a:rPr>
            <a:t>0.01%</a:t>
          </a:r>
          <a:r>
            <a:rPr kumimoji="1" lang="ja-JP" altLang="en-US" sz="1300">
              <a:latin typeface="ＭＳ ゴシック" pitchFamily="49" charset="-128"/>
              <a:ea typeface="ＭＳ ゴシック" pitchFamily="49" charset="-128"/>
            </a:rPr>
            <a:t>の増となった。今後も運営主体の宮城県後期高齢者医療広域連合と連携して円滑な制度運用を図っていく。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13640871</v>
      </c>
      <c r="BO4" s="430"/>
      <c r="BP4" s="430"/>
      <c r="BQ4" s="430"/>
      <c r="BR4" s="430"/>
      <c r="BS4" s="430"/>
      <c r="BT4" s="430"/>
      <c r="BU4" s="431"/>
      <c r="BV4" s="429">
        <v>13994155</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9.6</v>
      </c>
      <c r="CU4" s="436"/>
      <c r="CV4" s="436"/>
      <c r="CW4" s="436"/>
      <c r="CX4" s="436"/>
      <c r="CY4" s="436"/>
      <c r="CZ4" s="436"/>
      <c r="DA4" s="437"/>
      <c r="DB4" s="435">
        <v>6.7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12447587</v>
      </c>
      <c r="BO5" s="467"/>
      <c r="BP5" s="467"/>
      <c r="BQ5" s="467"/>
      <c r="BR5" s="467"/>
      <c r="BS5" s="467"/>
      <c r="BT5" s="467"/>
      <c r="BU5" s="468"/>
      <c r="BV5" s="466">
        <v>13229549</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91.8</v>
      </c>
      <c r="CU5" s="464"/>
      <c r="CV5" s="464"/>
      <c r="CW5" s="464"/>
      <c r="CX5" s="464"/>
      <c r="CY5" s="464"/>
      <c r="CZ5" s="464"/>
      <c r="DA5" s="465"/>
      <c r="DB5" s="463">
        <v>93.1</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1193284</v>
      </c>
      <c r="BO6" s="467"/>
      <c r="BP6" s="467"/>
      <c r="BQ6" s="467"/>
      <c r="BR6" s="467"/>
      <c r="BS6" s="467"/>
      <c r="BT6" s="467"/>
      <c r="BU6" s="468"/>
      <c r="BV6" s="466">
        <v>764606</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93.6</v>
      </c>
      <c r="CU6" s="504"/>
      <c r="CV6" s="504"/>
      <c r="CW6" s="504"/>
      <c r="CX6" s="504"/>
      <c r="CY6" s="504"/>
      <c r="CZ6" s="504"/>
      <c r="DA6" s="505"/>
      <c r="DB6" s="503">
        <v>94.7</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312921</v>
      </c>
      <c r="BO7" s="467"/>
      <c r="BP7" s="467"/>
      <c r="BQ7" s="467"/>
      <c r="BR7" s="467"/>
      <c r="BS7" s="467"/>
      <c r="BT7" s="467"/>
      <c r="BU7" s="468"/>
      <c r="BV7" s="466">
        <v>160161</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9186043</v>
      </c>
      <c r="CU7" s="467"/>
      <c r="CV7" s="467"/>
      <c r="CW7" s="467"/>
      <c r="CX7" s="467"/>
      <c r="CY7" s="467"/>
      <c r="CZ7" s="467"/>
      <c r="DA7" s="468"/>
      <c r="DB7" s="466">
        <v>9007908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93</v>
      </c>
      <c r="AV8" s="499"/>
      <c r="AW8" s="499"/>
      <c r="AX8" s="499"/>
      <c r="AY8" s="500" t="s">
        <v>107</v>
      </c>
      <c r="AZ8" s="501"/>
      <c r="BA8" s="501"/>
      <c r="BB8" s="501"/>
      <c r="BC8" s="501"/>
      <c r="BD8" s="501"/>
      <c r="BE8" s="501"/>
      <c r="BF8" s="501"/>
      <c r="BG8" s="501"/>
      <c r="BH8" s="501"/>
      <c r="BI8" s="501"/>
      <c r="BJ8" s="501"/>
      <c r="BK8" s="501"/>
      <c r="BL8" s="501"/>
      <c r="BM8" s="502"/>
      <c r="BN8" s="466">
        <v>880363</v>
      </c>
      <c r="BO8" s="467"/>
      <c r="BP8" s="467"/>
      <c r="BQ8" s="467"/>
      <c r="BR8" s="467"/>
      <c r="BS8" s="467"/>
      <c r="BT8" s="467"/>
      <c r="BU8" s="468"/>
      <c r="BV8" s="466">
        <v>604445</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0.82</v>
      </c>
      <c r="CU8" s="507"/>
      <c r="CV8" s="507"/>
      <c r="CW8" s="507"/>
      <c r="CX8" s="507"/>
      <c r="CY8" s="507"/>
      <c r="CZ8" s="507"/>
      <c r="DA8" s="508"/>
      <c r="DB8" s="506">
        <v>0.81</v>
      </c>
      <c r="DC8" s="507"/>
      <c r="DD8" s="507"/>
      <c r="DE8" s="507"/>
      <c r="DF8" s="507"/>
      <c r="DG8" s="507"/>
      <c r="DH8" s="507"/>
      <c r="DI8" s="508"/>
      <c r="DJ8" s="185"/>
      <c r="DK8" s="185"/>
      <c r="DL8" s="185"/>
      <c r="DM8" s="185"/>
      <c r="DN8" s="185"/>
      <c r="DO8" s="185"/>
    </row>
    <row r="9" spans="1:119" ht="18.75" customHeight="1" thickBot="1" x14ac:dyDescent="0.2">
      <c r="A9" s="186"/>
      <c r="B9" s="460" t="s">
        <v>109</v>
      </c>
      <c r="C9" s="461"/>
      <c r="D9" s="461"/>
      <c r="E9" s="461"/>
      <c r="F9" s="461"/>
      <c r="G9" s="461"/>
      <c r="H9" s="461"/>
      <c r="I9" s="461"/>
      <c r="J9" s="461"/>
      <c r="K9" s="509"/>
      <c r="L9" s="510" t="s">
        <v>110</v>
      </c>
      <c r="M9" s="511"/>
      <c r="N9" s="511"/>
      <c r="O9" s="511"/>
      <c r="P9" s="511"/>
      <c r="Q9" s="512"/>
      <c r="R9" s="513">
        <v>51591</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93</v>
      </c>
      <c r="AV9" s="499"/>
      <c r="AW9" s="499"/>
      <c r="AX9" s="499"/>
      <c r="AY9" s="500" t="s">
        <v>113</v>
      </c>
      <c r="AZ9" s="501"/>
      <c r="BA9" s="501"/>
      <c r="BB9" s="501"/>
      <c r="BC9" s="501"/>
      <c r="BD9" s="501"/>
      <c r="BE9" s="501"/>
      <c r="BF9" s="501"/>
      <c r="BG9" s="501"/>
      <c r="BH9" s="501"/>
      <c r="BI9" s="501"/>
      <c r="BJ9" s="501"/>
      <c r="BK9" s="501"/>
      <c r="BL9" s="501"/>
      <c r="BM9" s="502"/>
      <c r="BN9" s="466">
        <v>276027</v>
      </c>
      <c r="BO9" s="467"/>
      <c r="BP9" s="467"/>
      <c r="BQ9" s="467"/>
      <c r="BR9" s="467"/>
      <c r="BS9" s="467"/>
      <c r="BT9" s="467"/>
      <c r="BU9" s="468"/>
      <c r="BV9" s="466">
        <v>13535</v>
      </c>
      <c r="BW9" s="467"/>
      <c r="BX9" s="467"/>
      <c r="BY9" s="467"/>
      <c r="BZ9" s="467"/>
      <c r="CA9" s="467"/>
      <c r="CB9" s="467"/>
      <c r="CC9" s="468"/>
      <c r="CD9" s="469" t="s">
        <v>114</v>
      </c>
      <c r="CE9" s="470"/>
      <c r="CF9" s="470"/>
      <c r="CG9" s="470"/>
      <c r="CH9" s="470"/>
      <c r="CI9" s="470"/>
      <c r="CJ9" s="470"/>
      <c r="CK9" s="470"/>
      <c r="CL9" s="470"/>
      <c r="CM9" s="470"/>
      <c r="CN9" s="470"/>
      <c r="CO9" s="470"/>
      <c r="CP9" s="470"/>
      <c r="CQ9" s="470"/>
      <c r="CR9" s="470"/>
      <c r="CS9" s="471"/>
      <c r="CT9" s="463">
        <v>5.2</v>
      </c>
      <c r="CU9" s="464"/>
      <c r="CV9" s="464"/>
      <c r="CW9" s="464"/>
      <c r="CX9" s="464"/>
      <c r="CY9" s="464"/>
      <c r="CZ9" s="464"/>
      <c r="DA9" s="465"/>
      <c r="DB9" s="463">
        <v>4.8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115</v>
      </c>
      <c r="M10" s="496"/>
      <c r="N10" s="496"/>
      <c r="O10" s="496"/>
      <c r="P10" s="496"/>
      <c r="Q10" s="497"/>
      <c r="R10" s="517">
        <v>47042</v>
      </c>
      <c r="S10" s="518"/>
      <c r="T10" s="518"/>
      <c r="U10" s="518"/>
      <c r="V10" s="519"/>
      <c r="W10" s="454"/>
      <c r="X10" s="455"/>
      <c r="Y10" s="455"/>
      <c r="Z10" s="455"/>
      <c r="AA10" s="455"/>
      <c r="AB10" s="455"/>
      <c r="AC10" s="455"/>
      <c r="AD10" s="455"/>
      <c r="AE10" s="455"/>
      <c r="AF10" s="455"/>
      <c r="AG10" s="455"/>
      <c r="AH10" s="455"/>
      <c r="AI10" s="455"/>
      <c r="AJ10" s="455"/>
      <c r="AK10" s="455"/>
      <c r="AL10" s="458"/>
      <c r="AM10" s="495" t="s">
        <v>116</v>
      </c>
      <c r="AN10" s="496"/>
      <c r="AO10" s="496"/>
      <c r="AP10" s="496"/>
      <c r="AQ10" s="496"/>
      <c r="AR10" s="496"/>
      <c r="AS10" s="496"/>
      <c r="AT10" s="497"/>
      <c r="AU10" s="498" t="s">
        <v>117</v>
      </c>
      <c r="AV10" s="499"/>
      <c r="AW10" s="499"/>
      <c r="AX10" s="499"/>
      <c r="AY10" s="500" t="s">
        <v>118</v>
      </c>
      <c r="AZ10" s="501"/>
      <c r="BA10" s="501"/>
      <c r="BB10" s="501"/>
      <c r="BC10" s="501"/>
      <c r="BD10" s="501"/>
      <c r="BE10" s="501"/>
      <c r="BF10" s="501"/>
      <c r="BG10" s="501"/>
      <c r="BH10" s="501"/>
      <c r="BI10" s="501"/>
      <c r="BJ10" s="501"/>
      <c r="BK10" s="501"/>
      <c r="BL10" s="501"/>
      <c r="BM10" s="502"/>
      <c r="BN10" s="466">
        <v>72018</v>
      </c>
      <c r="BO10" s="467"/>
      <c r="BP10" s="467"/>
      <c r="BQ10" s="467"/>
      <c r="BR10" s="467"/>
      <c r="BS10" s="467"/>
      <c r="BT10" s="467"/>
      <c r="BU10" s="468"/>
      <c r="BV10" s="466">
        <v>997</v>
      </c>
      <c r="BW10" s="467"/>
      <c r="BX10" s="467"/>
      <c r="BY10" s="467"/>
      <c r="BZ10" s="467"/>
      <c r="CA10" s="467"/>
      <c r="CB10" s="467"/>
      <c r="CC10" s="468"/>
      <c r="CD10" s="190" t="s">
        <v>119</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120</v>
      </c>
      <c r="M11" s="521"/>
      <c r="N11" s="521"/>
      <c r="O11" s="521"/>
      <c r="P11" s="521"/>
      <c r="Q11" s="522"/>
      <c r="R11" s="523" t="s">
        <v>121</v>
      </c>
      <c r="S11" s="524"/>
      <c r="T11" s="524"/>
      <c r="U11" s="524"/>
      <c r="V11" s="525"/>
      <c r="W11" s="454"/>
      <c r="X11" s="455"/>
      <c r="Y11" s="455"/>
      <c r="Z11" s="455"/>
      <c r="AA11" s="455"/>
      <c r="AB11" s="455"/>
      <c r="AC11" s="455"/>
      <c r="AD11" s="455"/>
      <c r="AE11" s="455"/>
      <c r="AF11" s="455"/>
      <c r="AG11" s="455"/>
      <c r="AH11" s="455"/>
      <c r="AI11" s="455"/>
      <c r="AJ11" s="455"/>
      <c r="AK11" s="455"/>
      <c r="AL11" s="458"/>
      <c r="AM11" s="495" t="s">
        <v>122</v>
      </c>
      <c r="AN11" s="496"/>
      <c r="AO11" s="496"/>
      <c r="AP11" s="496"/>
      <c r="AQ11" s="496"/>
      <c r="AR11" s="496"/>
      <c r="AS11" s="496"/>
      <c r="AT11" s="497"/>
      <c r="AU11" s="498" t="s">
        <v>93</v>
      </c>
      <c r="AV11" s="499"/>
      <c r="AW11" s="499"/>
      <c r="AX11" s="499"/>
      <c r="AY11" s="500" t="s">
        <v>123</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124</v>
      </c>
      <c r="CE11" s="470"/>
      <c r="CF11" s="470"/>
      <c r="CG11" s="470"/>
      <c r="CH11" s="470"/>
      <c r="CI11" s="470"/>
      <c r="CJ11" s="470"/>
      <c r="CK11" s="470"/>
      <c r="CL11" s="470"/>
      <c r="CM11" s="470"/>
      <c r="CN11" s="470"/>
      <c r="CO11" s="470"/>
      <c r="CP11" s="470"/>
      <c r="CQ11" s="470"/>
      <c r="CR11" s="470"/>
      <c r="CS11" s="471"/>
      <c r="CT11" s="506" t="s">
        <v>125</v>
      </c>
      <c r="CU11" s="507"/>
      <c r="CV11" s="507"/>
      <c r="CW11" s="507"/>
      <c r="CX11" s="507"/>
      <c r="CY11" s="507"/>
      <c r="CZ11" s="507"/>
      <c r="DA11" s="508"/>
      <c r="DB11" s="506" t="s">
        <v>125</v>
      </c>
      <c r="DC11" s="507"/>
      <c r="DD11" s="507"/>
      <c r="DE11" s="507"/>
      <c r="DF11" s="507"/>
      <c r="DG11" s="507"/>
      <c r="DH11" s="507"/>
      <c r="DI11" s="508"/>
      <c r="DJ11" s="185"/>
      <c r="DK11" s="185"/>
      <c r="DL11" s="185"/>
      <c r="DM11" s="185"/>
      <c r="DN11" s="185"/>
      <c r="DO11" s="185"/>
    </row>
    <row r="12" spans="1:119" ht="18.75" customHeight="1" x14ac:dyDescent="0.15">
      <c r="A12" s="186"/>
      <c r="B12" s="526" t="s">
        <v>126</v>
      </c>
      <c r="C12" s="527"/>
      <c r="D12" s="527"/>
      <c r="E12" s="527"/>
      <c r="F12" s="527"/>
      <c r="G12" s="527"/>
      <c r="H12" s="527"/>
      <c r="I12" s="527"/>
      <c r="J12" s="527"/>
      <c r="K12" s="528"/>
      <c r="L12" s="535" t="s">
        <v>127</v>
      </c>
      <c r="M12" s="536"/>
      <c r="N12" s="536"/>
      <c r="O12" s="536"/>
      <c r="P12" s="536"/>
      <c r="Q12" s="537"/>
      <c r="R12" s="538">
        <v>52569</v>
      </c>
      <c r="S12" s="539"/>
      <c r="T12" s="539"/>
      <c r="U12" s="539"/>
      <c r="V12" s="540"/>
      <c r="W12" s="541" t="s">
        <v>1</v>
      </c>
      <c r="X12" s="499"/>
      <c r="Y12" s="499"/>
      <c r="Z12" s="499"/>
      <c r="AA12" s="499"/>
      <c r="AB12" s="542"/>
      <c r="AC12" s="498" t="s">
        <v>128</v>
      </c>
      <c r="AD12" s="499"/>
      <c r="AE12" s="499"/>
      <c r="AF12" s="499"/>
      <c r="AG12" s="542"/>
      <c r="AH12" s="498" t="s">
        <v>129</v>
      </c>
      <c r="AI12" s="499"/>
      <c r="AJ12" s="499"/>
      <c r="AK12" s="499"/>
      <c r="AL12" s="543"/>
      <c r="AM12" s="495" t="s">
        <v>130</v>
      </c>
      <c r="AN12" s="496"/>
      <c r="AO12" s="496"/>
      <c r="AP12" s="496"/>
      <c r="AQ12" s="496"/>
      <c r="AR12" s="496"/>
      <c r="AS12" s="496"/>
      <c r="AT12" s="497"/>
      <c r="AU12" s="498" t="s">
        <v>93</v>
      </c>
      <c r="AV12" s="499"/>
      <c r="AW12" s="499"/>
      <c r="AX12" s="499"/>
      <c r="AY12" s="500" t="s">
        <v>131</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277203</v>
      </c>
      <c r="BW12" s="467"/>
      <c r="BX12" s="467"/>
      <c r="BY12" s="467"/>
      <c r="BZ12" s="467"/>
      <c r="CA12" s="467"/>
      <c r="CB12" s="467"/>
      <c r="CC12" s="468"/>
      <c r="CD12" s="469" t="s">
        <v>132</v>
      </c>
      <c r="CE12" s="470"/>
      <c r="CF12" s="470"/>
      <c r="CG12" s="470"/>
      <c r="CH12" s="470"/>
      <c r="CI12" s="470"/>
      <c r="CJ12" s="470"/>
      <c r="CK12" s="470"/>
      <c r="CL12" s="470"/>
      <c r="CM12" s="470"/>
      <c r="CN12" s="470"/>
      <c r="CO12" s="470"/>
      <c r="CP12" s="470"/>
      <c r="CQ12" s="470"/>
      <c r="CR12" s="470"/>
      <c r="CS12" s="471"/>
      <c r="CT12" s="506" t="s">
        <v>133</v>
      </c>
      <c r="CU12" s="507"/>
      <c r="CV12" s="507"/>
      <c r="CW12" s="507"/>
      <c r="CX12" s="507"/>
      <c r="CY12" s="507"/>
      <c r="CZ12" s="507"/>
      <c r="DA12" s="508"/>
      <c r="DB12" s="506" t="s">
        <v>134</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135</v>
      </c>
      <c r="N13" s="555"/>
      <c r="O13" s="555"/>
      <c r="P13" s="555"/>
      <c r="Q13" s="556"/>
      <c r="R13" s="547">
        <v>52374</v>
      </c>
      <c r="S13" s="548"/>
      <c r="T13" s="548"/>
      <c r="U13" s="548"/>
      <c r="V13" s="549"/>
      <c r="W13" s="482" t="s">
        <v>136</v>
      </c>
      <c r="X13" s="483"/>
      <c r="Y13" s="483"/>
      <c r="Z13" s="483"/>
      <c r="AA13" s="483"/>
      <c r="AB13" s="473"/>
      <c r="AC13" s="517">
        <v>282</v>
      </c>
      <c r="AD13" s="518"/>
      <c r="AE13" s="518"/>
      <c r="AF13" s="518"/>
      <c r="AG13" s="557"/>
      <c r="AH13" s="517">
        <v>236</v>
      </c>
      <c r="AI13" s="518"/>
      <c r="AJ13" s="518"/>
      <c r="AK13" s="518"/>
      <c r="AL13" s="519"/>
      <c r="AM13" s="495" t="s">
        <v>137</v>
      </c>
      <c r="AN13" s="496"/>
      <c r="AO13" s="496"/>
      <c r="AP13" s="496"/>
      <c r="AQ13" s="496"/>
      <c r="AR13" s="496"/>
      <c r="AS13" s="496"/>
      <c r="AT13" s="497"/>
      <c r="AU13" s="498" t="s">
        <v>138</v>
      </c>
      <c r="AV13" s="499"/>
      <c r="AW13" s="499"/>
      <c r="AX13" s="499"/>
      <c r="AY13" s="500" t="s">
        <v>139</v>
      </c>
      <c r="AZ13" s="501"/>
      <c r="BA13" s="501"/>
      <c r="BB13" s="501"/>
      <c r="BC13" s="501"/>
      <c r="BD13" s="501"/>
      <c r="BE13" s="501"/>
      <c r="BF13" s="501"/>
      <c r="BG13" s="501"/>
      <c r="BH13" s="501"/>
      <c r="BI13" s="501"/>
      <c r="BJ13" s="501"/>
      <c r="BK13" s="501"/>
      <c r="BL13" s="501"/>
      <c r="BM13" s="502"/>
      <c r="BN13" s="466">
        <v>348045</v>
      </c>
      <c r="BO13" s="467"/>
      <c r="BP13" s="467"/>
      <c r="BQ13" s="467"/>
      <c r="BR13" s="467"/>
      <c r="BS13" s="467"/>
      <c r="BT13" s="467"/>
      <c r="BU13" s="468"/>
      <c r="BV13" s="466">
        <v>-262671</v>
      </c>
      <c r="BW13" s="467"/>
      <c r="BX13" s="467"/>
      <c r="BY13" s="467"/>
      <c r="BZ13" s="467"/>
      <c r="CA13" s="467"/>
      <c r="CB13" s="467"/>
      <c r="CC13" s="468"/>
      <c r="CD13" s="469" t="s">
        <v>140</v>
      </c>
      <c r="CE13" s="470"/>
      <c r="CF13" s="470"/>
      <c r="CG13" s="470"/>
      <c r="CH13" s="470"/>
      <c r="CI13" s="470"/>
      <c r="CJ13" s="470"/>
      <c r="CK13" s="470"/>
      <c r="CL13" s="470"/>
      <c r="CM13" s="470"/>
      <c r="CN13" s="470"/>
      <c r="CO13" s="470"/>
      <c r="CP13" s="470"/>
      <c r="CQ13" s="470"/>
      <c r="CR13" s="470"/>
      <c r="CS13" s="471"/>
      <c r="CT13" s="463">
        <v>-2</v>
      </c>
      <c r="CU13" s="464"/>
      <c r="CV13" s="464"/>
      <c r="CW13" s="464"/>
      <c r="CX13" s="464"/>
      <c r="CY13" s="464"/>
      <c r="CZ13" s="464"/>
      <c r="DA13" s="465"/>
      <c r="DB13" s="463">
        <v>-2.1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141</v>
      </c>
      <c r="M14" s="545"/>
      <c r="N14" s="545"/>
      <c r="O14" s="545"/>
      <c r="P14" s="545"/>
      <c r="Q14" s="546"/>
      <c r="R14" s="547">
        <v>52635</v>
      </c>
      <c r="S14" s="548"/>
      <c r="T14" s="548"/>
      <c r="U14" s="548"/>
      <c r="V14" s="549"/>
      <c r="W14" s="456"/>
      <c r="X14" s="457"/>
      <c r="Y14" s="457"/>
      <c r="Z14" s="457"/>
      <c r="AA14" s="457"/>
      <c r="AB14" s="446"/>
      <c r="AC14" s="550">
        <v>1.1000000000000001</v>
      </c>
      <c r="AD14" s="551"/>
      <c r="AE14" s="551"/>
      <c r="AF14" s="551"/>
      <c r="AG14" s="552"/>
      <c r="AH14" s="550">
        <v>1.1000000000000001</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142</v>
      </c>
      <c r="CE14" s="559"/>
      <c r="CF14" s="559"/>
      <c r="CG14" s="559"/>
      <c r="CH14" s="559"/>
      <c r="CI14" s="559"/>
      <c r="CJ14" s="559"/>
      <c r="CK14" s="559"/>
      <c r="CL14" s="559"/>
      <c r="CM14" s="559"/>
      <c r="CN14" s="559"/>
      <c r="CO14" s="559"/>
      <c r="CP14" s="559"/>
      <c r="CQ14" s="559"/>
      <c r="CR14" s="559"/>
      <c r="CS14" s="560"/>
      <c r="CT14" s="561" t="s">
        <v>134</v>
      </c>
      <c r="CU14" s="562"/>
      <c r="CV14" s="562"/>
      <c r="CW14" s="562"/>
      <c r="CX14" s="562"/>
      <c r="CY14" s="562"/>
      <c r="CZ14" s="562"/>
      <c r="DA14" s="563"/>
      <c r="DB14" s="561" t="s">
        <v>133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143</v>
      </c>
      <c r="N15" s="555"/>
      <c r="O15" s="555"/>
      <c r="P15" s="555"/>
      <c r="Q15" s="556"/>
      <c r="R15" s="547">
        <v>52436</v>
      </c>
      <c r="S15" s="548"/>
      <c r="T15" s="548"/>
      <c r="U15" s="548"/>
      <c r="V15" s="549"/>
      <c r="W15" s="482" t="s">
        <v>144</v>
      </c>
      <c r="X15" s="483"/>
      <c r="Y15" s="483"/>
      <c r="Z15" s="483"/>
      <c r="AA15" s="483"/>
      <c r="AB15" s="473"/>
      <c r="AC15" s="517">
        <v>5726</v>
      </c>
      <c r="AD15" s="518"/>
      <c r="AE15" s="518"/>
      <c r="AF15" s="518"/>
      <c r="AG15" s="557"/>
      <c r="AH15" s="517">
        <v>4705</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5794431</v>
      </c>
      <c r="BO15" s="430"/>
      <c r="BP15" s="430"/>
      <c r="BQ15" s="430"/>
      <c r="BR15" s="430"/>
      <c r="BS15" s="430"/>
      <c r="BT15" s="430"/>
      <c r="BU15" s="431"/>
      <c r="BV15" s="429">
        <v>5628814</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23.1</v>
      </c>
      <c r="AD16" s="551"/>
      <c r="AE16" s="551"/>
      <c r="AF16" s="551"/>
      <c r="AG16" s="552"/>
      <c r="AH16" s="550">
        <v>21.5</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6977266</v>
      </c>
      <c r="BO16" s="467"/>
      <c r="BP16" s="467"/>
      <c r="BQ16" s="467"/>
      <c r="BR16" s="467"/>
      <c r="BS16" s="467"/>
      <c r="BT16" s="467"/>
      <c r="BU16" s="468"/>
      <c r="BV16" s="466">
        <v>6855465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18787</v>
      </c>
      <c r="AD17" s="518"/>
      <c r="AE17" s="518"/>
      <c r="AF17" s="518"/>
      <c r="AG17" s="557"/>
      <c r="AH17" s="517">
        <v>16897</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7379756</v>
      </c>
      <c r="BO17" s="467"/>
      <c r="BP17" s="467"/>
      <c r="BQ17" s="467"/>
      <c r="BR17" s="467"/>
      <c r="BS17" s="467"/>
      <c r="BT17" s="467"/>
      <c r="BU17" s="468"/>
      <c r="BV17" s="466">
        <v>7180295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49.18</v>
      </c>
      <c r="M18" s="579"/>
      <c r="N18" s="579"/>
      <c r="O18" s="579"/>
      <c r="P18" s="579"/>
      <c r="Q18" s="579"/>
      <c r="R18" s="580"/>
      <c r="S18" s="580"/>
      <c r="T18" s="580"/>
      <c r="U18" s="580"/>
      <c r="V18" s="581"/>
      <c r="W18" s="484"/>
      <c r="X18" s="485"/>
      <c r="Y18" s="485"/>
      <c r="Z18" s="485"/>
      <c r="AA18" s="485"/>
      <c r="AB18" s="476"/>
      <c r="AC18" s="582">
        <v>75.8</v>
      </c>
      <c r="AD18" s="583"/>
      <c r="AE18" s="583"/>
      <c r="AF18" s="583"/>
      <c r="AG18" s="584"/>
      <c r="AH18" s="582">
        <v>77.400000000000006</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7973437</v>
      </c>
      <c r="BO18" s="467"/>
      <c r="BP18" s="467"/>
      <c r="BQ18" s="467"/>
      <c r="BR18" s="467"/>
      <c r="BS18" s="467"/>
      <c r="BT18" s="467"/>
      <c r="BU18" s="468"/>
      <c r="BV18" s="466">
        <v>8011648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1049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9927126</v>
      </c>
      <c r="BO19" s="467"/>
      <c r="BP19" s="467"/>
      <c r="BQ19" s="467"/>
      <c r="BR19" s="467"/>
      <c r="BS19" s="467"/>
      <c r="BT19" s="467"/>
      <c r="BU19" s="468"/>
      <c r="BV19" s="466">
        <v>9718014</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17494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6571259</v>
      </c>
      <c r="BO23" s="467"/>
      <c r="BP23" s="467"/>
      <c r="BQ23" s="467"/>
      <c r="BR23" s="467"/>
      <c r="BS23" s="467"/>
      <c r="BT23" s="467"/>
      <c r="BU23" s="468"/>
      <c r="BV23" s="466">
        <v>6751931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8124</v>
      </c>
      <c r="R24" s="518"/>
      <c r="S24" s="518"/>
      <c r="T24" s="518"/>
      <c r="U24" s="518"/>
      <c r="V24" s="557"/>
      <c r="W24" s="616"/>
      <c r="X24" s="604"/>
      <c r="Y24" s="605"/>
      <c r="Z24" s="516" t="s">
        <v>168</v>
      </c>
      <c r="AA24" s="496"/>
      <c r="AB24" s="496"/>
      <c r="AC24" s="496"/>
      <c r="AD24" s="496"/>
      <c r="AE24" s="496"/>
      <c r="AF24" s="496"/>
      <c r="AG24" s="497"/>
      <c r="AH24" s="517">
        <v>301</v>
      </c>
      <c r="AI24" s="518"/>
      <c r="AJ24" s="518"/>
      <c r="AK24" s="518"/>
      <c r="AL24" s="557"/>
      <c r="AM24" s="517">
        <v>833469</v>
      </c>
      <c r="AN24" s="518"/>
      <c r="AO24" s="518"/>
      <c r="AP24" s="518"/>
      <c r="AQ24" s="518"/>
      <c r="AR24" s="557"/>
      <c r="AS24" s="517">
        <v>2769</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3787156</v>
      </c>
      <c r="BO24" s="467"/>
      <c r="BP24" s="467"/>
      <c r="BQ24" s="467"/>
      <c r="BR24" s="467"/>
      <c r="BS24" s="467"/>
      <c r="BT24" s="467"/>
      <c r="BU24" s="468"/>
      <c r="BV24" s="466">
        <v>3785216</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6690</v>
      </c>
      <c r="R25" s="518"/>
      <c r="S25" s="518"/>
      <c r="T25" s="518"/>
      <c r="U25" s="518"/>
      <c r="V25" s="557"/>
      <c r="W25" s="616"/>
      <c r="X25" s="604"/>
      <c r="Y25" s="605"/>
      <c r="Z25" s="516" t="s">
        <v>171</v>
      </c>
      <c r="AA25" s="496"/>
      <c r="AB25" s="496"/>
      <c r="AC25" s="496"/>
      <c r="AD25" s="496"/>
      <c r="AE25" s="496"/>
      <c r="AF25" s="496"/>
      <c r="AG25" s="497"/>
      <c r="AH25" s="517" t="s">
        <v>172</v>
      </c>
      <c r="AI25" s="518"/>
      <c r="AJ25" s="518"/>
      <c r="AK25" s="518"/>
      <c r="AL25" s="557"/>
      <c r="AM25" s="517" t="s">
        <v>134</v>
      </c>
      <c r="AN25" s="518"/>
      <c r="AO25" s="518"/>
      <c r="AP25" s="518"/>
      <c r="AQ25" s="518"/>
      <c r="AR25" s="557"/>
      <c r="AS25" s="517" t="s">
        <v>172</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2161622</v>
      </c>
      <c r="BO25" s="430"/>
      <c r="BP25" s="430"/>
      <c r="BQ25" s="430"/>
      <c r="BR25" s="430"/>
      <c r="BS25" s="430"/>
      <c r="BT25" s="430"/>
      <c r="BU25" s="431"/>
      <c r="BV25" s="429">
        <v>2641466</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6040</v>
      </c>
      <c r="R26" s="518"/>
      <c r="S26" s="518"/>
      <c r="T26" s="518"/>
      <c r="U26" s="518"/>
      <c r="V26" s="557"/>
      <c r="W26" s="616"/>
      <c r="X26" s="604"/>
      <c r="Y26" s="605"/>
      <c r="Z26" s="516" t="s">
        <v>175</v>
      </c>
      <c r="AA26" s="626"/>
      <c r="AB26" s="626"/>
      <c r="AC26" s="626"/>
      <c r="AD26" s="626"/>
      <c r="AE26" s="626"/>
      <c r="AF26" s="626"/>
      <c r="AG26" s="627"/>
      <c r="AH26" s="517">
        <v>21</v>
      </c>
      <c r="AI26" s="518"/>
      <c r="AJ26" s="518"/>
      <c r="AK26" s="518"/>
      <c r="AL26" s="557"/>
      <c r="AM26" s="517">
        <v>55545</v>
      </c>
      <c r="AN26" s="518"/>
      <c r="AO26" s="518"/>
      <c r="AP26" s="518"/>
      <c r="AQ26" s="518"/>
      <c r="AR26" s="557"/>
      <c r="AS26" s="517">
        <v>2645</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133</v>
      </c>
      <c r="BO26" s="467"/>
      <c r="BP26" s="467"/>
      <c r="BQ26" s="467"/>
      <c r="BR26" s="467"/>
      <c r="BS26" s="467"/>
      <c r="BT26" s="467"/>
      <c r="BU26" s="468"/>
      <c r="BV26" s="466" t="s">
        <v>133</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3570</v>
      </c>
      <c r="R27" s="518"/>
      <c r="S27" s="518"/>
      <c r="T27" s="518"/>
      <c r="U27" s="518"/>
      <c r="V27" s="557"/>
      <c r="W27" s="616"/>
      <c r="X27" s="604"/>
      <c r="Y27" s="605"/>
      <c r="Z27" s="516" t="s">
        <v>178</v>
      </c>
      <c r="AA27" s="496"/>
      <c r="AB27" s="496"/>
      <c r="AC27" s="496"/>
      <c r="AD27" s="496"/>
      <c r="AE27" s="496"/>
      <c r="AF27" s="496"/>
      <c r="AG27" s="497"/>
      <c r="AH27" s="517">
        <v>11</v>
      </c>
      <c r="AI27" s="518"/>
      <c r="AJ27" s="518"/>
      <c r="AK27" s="518"/>
      <c r="AL27" s="557"/>
      <c r="AM27" s="517">
        <v>27037</v>
      </c>
      <c r="AN27" s="518"/>
      <c r="AO27" s="518"/>
      <c r="AP27" s="518"/>
      <c r="AQ27" s="518"/>
      <c r="AR27" s="557"/>
      <c r="AS27" s="517">
        <v>2458</v>
      </c>
      <c r="AT27" s="518"/>
      <c r="AU27" s="518"/>
      <c r="AV27" s="518"/>
      <c r="AW27" s="518"/>
      <c r="AX27" s="519"/>
      <c r="AY27" s="558" t="s">
        <v>179</v>
      </c>
      <c r="AZ27" s="559"/>
      <c r="BA27" s="559"/>
      <c r="BB27" s="559"/>
      <c r="BC27" s="559"/>
      <c r="BD27" s="559"/>
      <c r="BE27" s="559"/>
      <c r="BF27" s="559"/>
      <c r="BG27" s="559"/>
      <c r="BH27" s="559"/>
      <c r="BI27" s="559"/>
      <c r="BJ27" s="559"/>
      <c r="BK27" s="559"/>
      <c r="BL27" s="559"/>
      <c r="BM27" s="560"/>
      <c r="BN27" s="639">
        <v>715729</v>
      </c>
      <c r="BO27" s="640"/>
      <c r="BP27" s="640"/>
      <c r="BQ27" s="640"/>
      <c r="BR27" s="640"/>
      <c r="BS27" s="640"/>
      <c r="BT27" s="640"/>
      <c r="BU27" s="641"/>
      <c r="BV27" s="639">
        <v>714858</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180</v>
      </c>
      <c r="F28" s="496"/>
      <c r="G28" s="496"/>
      <c r="H28" s="496"/>
      <c r="I28" s="496"/>
      <c r="J28" s="496"/>
      <c r="K28" s="497"/>
      <c r="L28" s="517">
        <v>1</v>
      </c>
      <c r="M28" s="518"/>
      <c r="N28" s="518"/>
      <c r="O28" s="518"/>
      <c r="P28" s="557"/>
      <c r="Q28" s="517">
        <v>2950</v>
      </c>
      <c r="R28" s="518"/>
      <c r="S28" s="518"/>
      <c r="T28" s="518"/>
      <c r="U28" s="518"/>
      <c r="V28" s="557"/>
      <c r="W28" s="616"/>
      <c r="X28" s="604"/>
      <c r="Y28" s="605"/>
      <c r="Z28" s="516" t="s">
        <v>181</v>
      </c>
      <c r="AA28" s="496"/>
      <c r="AB28" s="496"/>
      <c r="AC28" s="496"/>
      <c r="AD28" s="496"/>
      <c r="AE28" s="496"/>
      <c r="AF28" s="496"/>
      <c r="AG28" s="497"/>
      <c r="AH28" s="517" t="s">
        <v>125</v>
      </c>
      <c r="AI28" s="518"/>
      <c r="AJ28" s="518"/>
      <c r="AK28" s="518"/>
      <c r="AL28" s="557"/>
      <c r="AM28" s="517" t="s">
        <v>125</v>
      </c>
      <c r="AN28" s="518"/>
      <c r="AO28" s="518"/>
      <c r="AP28" s="518"/>
      <c r="AQ28" s="518"/>
      <c r="AR28" s="557"/>
      <c r="AS28" s="517" t="s">
        <v>125</v>
      </c>
      <c r="AT28" s="518"/>
      <c r="AU28" s="518"/>
      <c r="AV28" s="518"/>
      <c r="AW28" s="518"/>
      <c r="AX28" s="519"/>
      <c r="AY28" s="642" t="s">
        <v>182</v>
      </c>
      <c r="AZ28" s="643"/>
      <c r="BA28" s="643"/>
      <c r="BB28" s="644"/>
      <c r="BC28" s="426" t="s">
        <v>47</v>
      </c>
      <c r="BD28" s="427"/>
      <c r="BE28" s="427"/>
      <c r="BF28" s="427"/>
      <c r="BG28" s="427"/>
      <c r="BH28" s="427"/>
      <c r="BI28" s="427"/>
      <c r="BJ28" s="427"/>
      <c r="BK28" s="427"/>
      <c r="BL28" s="427"/>
      <c r="BM28" s="428"/>
      <c r="BN28" s="429">
        <v>3997718</v>
      </c>
      <c r="BO28" s="430"/>
      <c r="BP28" s="430"/>
      <c r="BQ28" s="430"/>
      <c r="BR28" s="430"/>
      <c r="BS28" s="430"/>
      <c r="BT28" s="430"/>
      <c r="BU28" s="431"/>
      <c r="BV28" s="429">
        <v>3620700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183</v>
      </c>
      <c r="F29" s="496"/>
      <c r="G29" s="496"/>
      <c r="H29" s="496"/>
      <c r="I29" s="496"/>
      <c r="J29" s="496"/>
      <c r="K29" s="497"/>
      <c r="L29" s="517">
        <v>18</v>
      </c>
      <c r="M29" s="518"/>
      <c r="N29" s="518"/>
      <c r="O29" s="518"/>
      <c r="P29" s="557"/>
      <c r="Q29" s="517">
        <v>2780</v>
      </c>
      <c r="R29" s="518"/>
      <c r="S29" s="518"/>
      <c r="T29" s="518"/>
      <c r="U29" s="518"/>
      <c r="V29" s="557"/>
      <c r="W29" s="617"/>
      <c r="X29" s="618"/>
      <c r="Y29" s="619"/>
      <c r="Z29" s="516" t="s">
        <v>184</v>
      </c>
      <c r="AA29" s="496"/>
      <c r="AB29" s="496"/>
      <c r="AC29" s="496"/>
      <c r="AD29" s="496"/>
      <c r="AE29" s="496"/>
      <c r="AF29" s="496"/>
      <c r="AG29" s="497"/>
      <c r="AH29" s="517">
        <v>312</v>
      </c>
      <c r="AI29" s="518"/>
      <c r="AJ29" s="518"/>
      <c r="AK29" s="518"/>
      <c r="AL29" s="557"/>
      <c r="AM29" s="517">
        <v>860506</v>
      </c>
      <c r="AN29" s="518"/>
      <c r="AO29" s="518"/>
      <c r="AP29" s="518"/>
      <c r="AQ29" s="518"/>
      <c r="AR29" s="557"/>
      <c r="AS29" s="517">
        <v>2758</v>
      </c>
      <c r="AT29" s="518"/>
      <c r="AU29" s="518"/>
      <c r="AV29" s="518"/>
      <c r="AW29" s="518"/>
      <c r="AX29" s="519"/>
      <c r="AY29" s="645"/>
      <c r="AZ29" s="646"/>
      <c r="BA29" s="646"/>
      <c r="BB29" s="647"/>
      <c r="BC29" s="500" t="s">
        <v>185</v>
      </c>
      <c r="BD29" s="501"/>
      <c r="BE29" s="501"/>
      <c r="BF29" s="501"/>
      <c r="BG29" s="501"/>
      <c r="BH29" s="501"/>
      <c r="BI29" s="501"/>
      <c r="BJ29" s="501"/>
      <c r="BK29" s="501"/>
      <c r="BL29" s="501"/>
      <c r="BM29" s="502"/>
      <c r="BN29" s="466">
        <v>204819</v>
      </c>
      <c r="BO29" s="467"/>
      <c r="BP29" s="467"/>
      <c r="BQ29" s="467"/>
      <c r="BR29" s="467"/>
      <c r="BS29" s="467"/>
      <c r="BT29" s="467"/>
      <c r="BU29" s="468"/>
      <c r="BV29" s="466">
        <v>204814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186</v>
      </c>
      <c r="X30" s="624"/>
      <c r="Y30" s="624"/>
      <c r="Z30" s="624"/>
      <c r="AA30" s="624"/>
      <c r="AB30" s="624"/>
      <c r="AC30" s="624"/>
      <c r="AD30" s="624"/>
      <c r="AE30" s="624"/>
      <c r="AF30" s="624"/>
      <c r="AG30" s="625"/>
      <c r="AH30" s="582">
        <v>92.8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2692090</v>
      </c>
      <c r="BO30" s="640"/>
      <c r="BP30" s="640"/>
      <c r="BQ30" s="640"/>
      <c r="BR30" s="640"/>
      <c r="BS30" s="640"/>
      <c r="BT30" s="640"/>
      <c r="BU30" s="641"/>
      <c r="BV30" s="639">
        <v>2688115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193</v>
      </c>
      <c r="D33" s="490"/>
      <c r="E33" s="455" t="s">
        <v>194</v>
      </c>
      <c r="F33" s="455"/>
      <c r="G33" s="455"/>
      <c r="H33" s="455"/>
      <c r="I33" s="455"/>
      <c r="J33" s="455"/>
      <c r="K33" s="455"/>
      <c r="L33" s="455"/>
      <c r="M33" s="455"/>
      <c r="N33" s="455"/>
      <c r="O33" s="455"/>
      <c r="P33" s="455"/>
      <c r="Q33" s="455"/>
      <c r="R33" s="455"/>
      <c r="S33" s="455"/>
      <c r="T33" s="215"/>
      <c r="U33" s="490" t="s">
        <v>195</v>
      </c>
      <c r="V33" s="490"/>
      <c r="W33" s="455" t="s">
        <v>194</v>
      </c>
      <c r="X33" s="455"/>
      <c r="Y33" s="455"/>
      <c r="Z33" s="455"/>
      <c r="AA33" s="455"/>
      <c r="AB33" s="455"/>
      <c r="AC33" s="455"/>
      <c r="AD33" s="455"/>
      <c r="AE33" s="455"/>
      <c r="AF33" s="455"/>
      <c r="AG33" s="455"/>
      <c r="AH33" s="455"/>
      <c r="AI33" s="455"/>
      <c r="AJ33" s="455"/>
      <c r="AK33" s="455"/>
      <c r="AL33" s="215"/>
      <c r="AM33" s="490" t="s">
        <v>193</v>
      </c>
      <c r="AN33" s="490"/>
      <c r="AO33" s="455" t="s">
        <v>194</v>
      </c>
      <c r="AP33" s="455"/>
      <c r="AQ33" s="455"/>
      <c r="AR33" s="455"/>
      <c r="AS33" s="455"/>
      <c r="AT33" s="455"/>
      <c r="AU33" s="455"/>
      <c r="AV33" s="455"/>
      <c r="AW33" s="455"/>
      <c r="AX33" s="455"/>
      <c r="AY33" s="455"/>
      <c r="AZ33" s="455"/>
      <c r="BA33" s="455"/>
      <c r="BB33" s="455"/>
      <c r="BC33" s="455"/>
      <c r="BD33" s="216"/>
      <c r="BE33" s="455" t="s">
        <v>196</v>
      </c>
      <c r="BF33" s="455"/>
      <c r="BG33" s="455" t="s">
        <v>197</v>
      </c>
      <c r="BH33" s="455"/>
      <c r="BI33" s="455"/>
      <c r="BJ33" s="455"/>
      <c r="BK33" s="455"/>
      <c r="BL33" s="455"/>
      <c r="BM33" s="455"/>
      <c r="BN33" s="455"/>
      <c r="BO33" s="455"/>
      <c r="BP33" s="455"/>
      <c r="BQ33" s="455"/>
      <c r="BR33" s="455"/>
      <c r="BS33" s="455"/>
      <c r="BT33" s="455"/>
      <c r="BU33" s="455"/>
      <c r="BV33" s="216"/>
      <c r="BW33" s="490" t="s">
        <v>196</v>
      </c>
      <c r="BX33" s="490"/>
      <c r="BY33" s="455" t="s">
        <v>198</v>
      </c>
      <c r="BZ33" s="455"/>
      <c r="CA33" s="455"/>
      <c r="CB33" s="455"/>
      <c r="CC33" s="455"/>
      <c r="CD33" s="455"/>
      <c r="CE33" s="455"/>
      <c r="CF33" s="455"/>
      <c r="CG33" s="455"/>
      <c r="CH33" s="455"/>
      <c r="CI33" s="455"/>
      <c r="CJ33" s="455"/>
      <c r="CK33" s="455"/>
      <c r="CL33" s="455"/>
      <c r="CM33" s="455"/>
      <c r="CN33" s="215"/>
      <c r="CO33" s="490" t="s">
        <v>195</v>
      </c>
      <c r="CP33" s="490"/>
      <c r="CQ33" s="455" t="s">
        <v>199</v>
      </c>
      <c r="CR33" s="455"/>
      <c r="CS33" s="455"/>
      <c r="CT33" s="455"/>
      <c r="CU33" s="455"/>
      <c r="CV33" s="455"/>
      <c r="CW33" s="455"/>
      <c r="CX33" s="455"/>
      <c r="CY33" s="455"/>
      <c r="CZ33" s="455"/>
      <c r="DA33" s="455"/>
      <c r="DB33" s="455"/>
      <c r="DC33" s="455"/>
      <c r="DD33" s="455"/>
      <c r="DE33" s="455"/>
      <c r="DF33" s="215"/>
      <c r="DG33" s="651" t="s">
        <v>200</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吉田川流域溜池大和町外３市３ヶ町村組合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黒川地域行政事務組合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黒川地域行政事務組合：病院事業会計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黒川地域行政事務組合：介護事業会計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宮城県市町村職員退職手当組合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宮城県市町村非常勤消防団員補償報償組合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宮城県市町村自治振興センター</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宮城県後期高齢者医療広域連合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15</v>
      </c>
      <c r="BX42" s="652"/>
      <c r="BY42" s="653" t="str">
        <f>IF('各会計、関係団体の財政状況及び健全化判断比率'!B76="","",'各会計、関係団体の財政状況及び健全化判断比率'!B76)</f>
        <v>宮城県後期高齢者医療事業会計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Doj9PYmRa5TCXo8RYKnk722Wb5sQEFqjJDzSYV8jWFiE5bZH4JBMMEyxc3/86WZ5la/BioGdoEOjZjh69+WYuw==" saltValue="bA9BIomEa0fBHRGe/YSA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44" t="s">
        <v>552</v>
      </c>
      <c r="D34" s="1244"/>
      <c r="E34" s="1245"/>
      <c r="F34" s="32">
        <v>18.07</v>
      </c>
      <c r="G34" s="33">
        <v>18.63</v>
      </c>
      <c r="H34" s="33">
        <v>19.07</v>
      </c>
      <c r="I34" s="33">
        <v>17.7</v>
      </c>
      <c r="J34" s="34">
        <v>17.41</v>
      </c>
      <c r="K34" s="22"/>
      <c r="L34" s="22"/>
      <c r="M34" s="22"/>
      <c r="N34" s="22"/>
      <c r="O34" s="22"/>
      <c r="P34" s="22"/>
    </row>
    <row r="35" spans="1:16" ht="39" customHeight="1" x14ac:dyDescent="0.15">
      <c r="A35" s="22"/>
      <c r="B35" s="35"/>
      <c r="C35" s="1238" t="s">
        <v>553</v>
      </c>
      <c r="D35" s="1239"/>
      <c r="E35" s="1240"/>
      <c r="F35" s="36">
        <v>7.45</v>
      </c>
      <c r="G35" s="37">
        <v>5.0599999999999996</v>
      </c>
      <c r="H35" s="37">
        <v>6.87</v>
      </c>
      <c r="I35" s="37">
        <v>6.71</v>
      </c>
      <c r="J35" s="38">
        <v>9.58</v>
      </c>
      <c r="K35" s="22"/>
      <c r="L35" s="22"/>
      <c r="M35" s="22"/>
      <c r="N35" s="22"/>
      <c r="O35" s="22"/>
      <c r="P35" s="22"/>
    </row>
    <row r="36" spans="1:16" ht="39" customHeight="1" x14ac:dyDescent="0.15">
      <c r="A36" s="22"/>
      <c r="B36" s="35"/>
      <c r="C36" s="1238" t="s">
        <v>554</v>
      </c>
      <c r="D36" s="1239"/>
      <c r="E36" s="1240"/>
      <c r="F36" s="36">
        <v>0.36</v>
      </c>
      <c r="G36" s="37">
        <v>1.19</v>
      </c>
      <c r="H36" s="37">
        <v>0.19</v>
      </c>
      <c r="I36" s="37">
        <v>0.19</v>
      </c>
      <c r="J36" s="38">
        <v>0.43</v>
      </c>
      <c r="K36" s="22"/>
      <c r="L36" s="22"/>
      <c r="M36" s="22"/>
      <c r="N36" s="22"/>
      <c r="O36" s="22"/>
      <c r="P36" s="22"/>
    </row>
    <row r="37" spans="1:16" ht="39" customHeight="1" x14ac:dyDescent="0.15">
      <c r="A37" s="22"/>
      <c r="B37" s="35"/>
      <c r="C37" s="1238" t="s">
        <v>555</v>
      </c>
      <c r="D37" s="1239"/>
      <c r="E37" s="1240"/>
      <c r="F37" s="36">
        <v>1.24</v>
      </c>
      <c r="G37" s="37">
        <v>1.95</v>
      </c>
      <c r="H37" s="37">
        <v>1.71</v>
      </c>
      <c r="I37" s="37">
        <v>1.17</v>
      </c>
      <c r="J37" s="38">
        <v>0.37</v>
      </c>
      <c r="K37" s="22"/>
      <c r="L37" s="22"/>
      <c r="M37" s="22"/>
      <c r="N37" s="22"/>
      <c r="O37" s="22"/>
      <c r="P37" s="22"/>
    </row>
    <row r="38" spans="1:16" ht="39" customHeight="1" x14ac:dyDescent="0.15">
      <c r="A38" s="22"/>
      <c r="B38" s="35"/>
      <c r="C38" s="1238" t="s">
        <v>556</v>
      </c>
      <c r="D38" s="1239"/>
      <c r="E38" s="1240"/>
      <c r="F38" s="36">
        <v>7.0000000000000007E-2</v>
      </c>
      <c r="G38" s="37">
        <v>0.28999999999999998</v>
      </c>
      <c r="H38" s="37">
        <v>0.2</v>
      </c>
      <c r="I38" s="37">
        <v>0.32</v>
      </c>
      <c r="J38" s="38">
        <v>0.24</v>
      </c>
      <c r="K38" s="22"/>
      <c r="L38" s="22"/>
      <c r="M38" s="22"/>
      <c r="N38" s="22"/>
      <c r="O38" s="22"/>
      <c r="P38" s="22"/>
    </row>
    <row r="39" spans="1:16" ht="39" customHeight="1" x14ac:dyDescent="0.15">
      <c r="A39" s="22"/>
      <c r="B39" s="35"/>
      <c r="C39" s="1238" t="s">
        <v>557</v>
      </c>
      <c r="D39" s="1239"/>
      <c r="E39" s="1240"/>
      <c r="F39" s="36">
        <v>0.03</v>
      </c>
      <c r="G39" s="37">
        <v>0.02</v>
      </c>
      <c r="H39" s="37">
        <v>0.08</v>
      </c>
      <c r="I39" s="37">
        <v>0.1</v>
      </c>
      <c r="J39" s="38">
        <v>0.11</v>
      </c>
      <c r="K39" s="22"/>
      <c r="L39" s="22"/>
      <c r="M39" s="22"/>
      <c r="N39" s="22"/>
      <c r="O39" s="22"/>
      <c r="P39" s="22"/>
    </row>
    <row r="40" spans="1:16" ht="39" customHeight="1" x14ac:dyDescent="0.15">
      <c r="A40" s="22"/>
      <c r="B40" s="35"/>
      <c r="C40" s="1238"/>
      <c r="D40" s="1239"/>
      <c r="E40" s="1240"/>
      <c r="F40" s="36"/>
      <c r="G40" s="37"/>
      <c r="H40" s="37"/>
      <c r="I40" s="37"/>
      <c r="J40" s="38"/>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558</v>
      </c>
      <c r="D42" s="1239"/>
      <c r="E42" s="1240"/>
      <c r="F42" s="36" t="s">
        <v>502</v>
      </c>
      <c r="G42" s="37" t="s">
        <v>502</v>
      </c>
      <c r="H42" s="37" t="s">
        <v>502</v>
      </c>
      <c r="I42" s="37" t="s">
        <v>502</v>
      </c>
      <c r="J42" s="38" t="s">
        <v>502</v>
      </c>
      <c r="K42" s="22"/>
      <c r="L42" s="22"/>
      <c r="M42" s="22"/>
      <c r="N42" s="22"/>
      <c r="O42" s="22"/>
      <c r="P42" s="22"/>
    </row>
    <row r="43" spans="1:16" ht="39" customHeight="1" thickBot="1" x14ac:dyDescent="0.2">
      <c r="A43" s="22"/>
      <c r="B43" s="40"/>
      <c r="C43" s="1241" t="s">
        <v>559</v>
      </c>
      <c r="D43" s="1242"/>
      <c r="E43" s="1243"/>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z5thE0DdV1R9hmsgfCBHWJdBKB6/SUAWDFqaiAdGMK73M3p5JgmPKbkKRPgDG35DOJbUEweLzKMUPcSu640/w==" saltValue="cxDV/605UKsNDFe3aAEt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448</v>
      </c>
      <c r="L45" s="60">
        <v>472</v>
      </c>
      <c r="M45" s="60">
        <v>473</v>
      </c>
      <c r="N45" s="60">
        <v>473</v>
      </c>
      <c r="O45" s="61">
        <v>519</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502</v>
      </c>
      <c r="L46" s="64" t="s">
        <v>502</v>
      </c>
      <c r="M46" s="64" t="s">
        <v>502</v>
      </c>
      <c r="N46" s="64" t="s">
        <v>502</v>
      </c>
      <c r="O46" s="65" t="s">
        <v>502</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502</v>
      </c>
      <c r="L47" s="64" t="s">
        <v>502</v>
      </c>
      <c r="M47" s="64" t="s">
        <v>502</v>
      </c>
      <c r="N47" s="64" t="s">
        <v>502</v>
      </c>
      <c r="O47" s="65" t="s">
        <v>502</v>
      </c>
      <c r="P47" s="48"/>
      <c r="Q47" s="48"/>
      <c r="R47" s="48"/>
      <c r="S47" s="48"/>
      <c r="T47" s="48"/>
      <c r="U47" s="48"/>
    </row>
    <row r="48" spans="1:21" ht="30.75" customHeight="1" x14ac:dyDescent="0.15">
      <c r="A48" s="48"/>
      <c r="B48" s="1248"/>
      <c r="C48" s="1249"/>
      <c r="D48" s="62"/>
      <c r="E48" s="1254" t="s">
        <v>15</v>
      </c>
      <c r="F48" s="1254"/>
      <c r="G48" s="1254"/>
      <c r="H48" s="1254"/>
      <c r="I48" s="1254"/>
      <c r="J48" s="1255"/>
      <c r="K48" s="63">
        <v>175</v>
      </c>
      <c r="L48" s="64">
        <v>133</v>
      </c>
      <c r="M48" s="64">
        <v>129</v>
      </c>
      <c r="N48" s="64">
        <v>120</v>
      </c>
      <c r="O48" s="65">
        <v>120</v>
      </c>
      <c r="P48" s="48"/>
      <c r="Q48" s="48"/>
      <c r="R48" s="48"/>
      <c r="S48" s="48"/>
      <c r="T48" s="48"/>
      <c r="U48" s="48"/>
    </row>
    <row r="49" spans="1:21" ht="30.75" customHeight="1" x14ac:dyDescent="0.15">
      <c r="A49" s="48"/>
      <c r="B49" s="1248"/>
      <c r="C49" s="1249"/>
      <c r="D49" s="62"/>
      <c r="E49" s="1254" t="s">
        <v>16</v>
      </c>
      <c r="F49" s="1254"/>
      <c r="G49" s="1254"/>
      <c r="H49" s="1254"/>
      <c r="I49" s="1254"/>
      <c r="J49" s="1255"/>
      <c r="K49" s="63">
        <v>44</v>
      </c>
      <c r="L49" s="64">
        <v>51</v>
      </c>
      <c r="M49" s="64">
        <v>56</v>
      </c>
      <c r="N49" s="64">
        <v>49</v>
      </c>
      <c r="O49" s="65">
        <v>50</v>
      </c>
      <c r="P49" s="48"/>
      <c r="Q49" s="48"/>
      <c r="R49" s="48"/>
      <c r="S49" s="48"/>
      <c r="T49" s="48"/>
      <c r="U49" s="48"/>
    </row>
    <row r="50" spans="1:21" ht="30.75" customHeight="1" x14ac:dyDescent="0.15">
      <c r="A50" s="48"/>
      <c r="B50" s="1248"/>
      <c r="C50" s="1249"/>
      <c r="D50" s="62"/>
      <c r="E50" s="1254" t="s">
        <v>17</v>
      </c>
      <c r="F50" s="1254"/>
      <c r="G50" s="1254"/>
      <c r="H50" s="1254"/>
      <c r="I50" s="1254"/>
      <c r="J50" s="1255"/>
      <c r="K50" s="63">
        <v>6</v>
      </c>
      <c r="L50" s="64">
        <v>5</v>
      </c>
      <c r="M50" s="64">
        <v>7</v>
      </c>
      <c r="N50" s="64">
        <v>7</v>
      </c>
      <c r="O50" s="65">
        <v>6</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502</v>
      </c>
      <c r="L51" s="64" t="s">
        <v>502</v>
      </c>
      <c r="M51" s="64" t="s">
        <v>502</v>
      </c>
      <c r="N51" s="64" t="s">
        <v>502</v>
      </c>
      <c r="O51" s="65" t="s">
        <v>502</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871</v>
      </c>
      <c r="L52" s="64">
        <v>834</v>
      </c>
      <c r="M52" s="64">
        <v>830</v>
      </c>
      <c r="N52" s="64">
        <v>817</v>
      </c>
      <c r="O52" s="65">
        <v>853</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-198</v>
      </c>
      <c r="L53" s="69">
        <v>-173</v>
      </c>
      <c r="M53" s="69">
        <v>-165</v>
      </c>
      <c r="N53" s="69">
        <v>-168</v>
      </c>
      <c r="O53" s="70">
        <v>-158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583</v>
      </c>
      <c r="L57" s="83" t="s">
        <v>583</v>
      </c>
      <c r="M57" s="83" t="s">
        <v>583</v>
      </c>
      <c r="N57" s="83" t="s">
        <v>583</v>
      </c>
      <c r="O57" s="84" t="s">
        <v>583</v>
      </c>
    </row>
    <row r="58" spans="1:21" ht="31.5" customHeight="1" thickBot="1" x14ac:dyDescent="0.2">
      <c r="B58" s="1264"/>
      <c r="C58" s="1265"/>
      <c r="D58" s="1269" t="s">
        <v>27</v>
      </c>
      <c r="E58" s="1270"/>
      <c r="F58" s="1270"/>
      <c r="G58" s="1270"/>
      <c r="H58" s="1270"/>
      <c r="I58" s="1270"/>
      <c r="J58" s="1271"/>
      <c r="K58" s="85" t="s">
        <v>583</v>
      </c>
      <c r="L58" s="86" t="s">
        <v>583</v>
      </c>
      <c r="M58" s="86" t="s">
        <v>583</v>
      </c>
      <c r="N58" s="86" t="s">
        <v>583</v>
      </c>
      <c r="O58" s="87" t="s">
        <v>584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4uckJ8IIRug3s8PVauEynSO3UY1wzXFS9VU0y9AYYnLoOejyyokXApNagswzaV37D8LJ8nmQVMEwBwkUCU0TQ==" saltValue="qfmQXzp0lR8e1A6ulunm9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543</v>
      </c>
      <c r="J40" s="99" t="s">
        <v>544</v>
      </c>
      <c r="K40" s="99" t="s">
        <v>545</v>
      </c>
      <c r="L40" s="99" t="s">
        <v>546</v>
      </c>
      <c r="M40" s="100" t="s">
        <v>547</v>
      </c>
    </row>
    <row r="41" spans="2:13" ht="27.75" customHeight="1" x14ac:dyDescent="0.15">
      <c r="B41" s="1272" t="s">
        <v>30</v>
      </c>
      <c r="C41" s="1273"/>
      <c r="D41" s="101"/>
      <c r="E41" s="1278" t="s">
        <v>31</v>
      </c>
      <c r="F41" s="1278"/>
      <c r="G41" s="1278"/>
      <c r="H41" s="1279"/>
      <c r="I41" s="102">
        <v>5995</v>
      </c>
      <c r="J41" s="103">
        <v>6512</v>
      </c>
      <c r="K41" s="103">
        <v>6750</v>
      </c>
      <c r="L41" s="103">
        <v>6752</v>
      </c>
      <c r="M41" s="104">
        <v>6571</v>
      </c>
    </row>
    <row r="42" spans="2:13" ht="27.75" customHeight="1" x14ac:dyDescent="0.15">
      <c r="B42" s="1274"/>
      <c r="C42" s="1275"/>
      <c r="D42" s="105"/>
      <c r="E42" s="1280" t="s">
        <v>32</v>
      </c>
      <c r="F42" s="1280"/>
      <c r="G42" s="1280"/>
      <c r="H42" s="1281"/>
      <c r="I42" s="106" t="s">
        <v>502</v>
      </c>
      <c r="J42" s="107" t="s">
        <v>502</v>
      </c>
      <c r="K42" s="107" t="s">
        <v>502</v>
      </c>
      <c r="L42" s="107" t="s">
        <v>502</v>
      </c>
      <c r="M42" s="108" t="s">
        <v>502</v>
      </c>
    </row>
    <row r="43" spans="2:13" ht="27.75" customHeight="1" x14ac:dyDescent="0.15">
      <c r="B43" s="1274"/>
      <c r="C43" s="1275"/>
      <c r="D43" s="105"/>
      <c r="E43" s="1280" t="s">
        <v>33</v>
      </c>
      <c r="F43" s="1280"/>
      <c r="G43" s="1280"/>
      <c r="H43" s="1281"/>
      <c r="I43" s="106">
        <v>1335</v>
      </c>
      <c r="J43" s="107">
        <v>1087</v>
      </c>
      <c r="K43" s="107">
        <v>925</v>
      </c>
      <c r="L43" s="107">
        <v>721</v>
      </c>
      <c r="M43" s="108">
        <v>530</v>
      </c>
    </row>
    <row r="44" spans="2:13" ht="27.75" customHeight="1" x14ac:dyDescent="0.15">
      <c r="B44" s="1274"/>
      <c r="C44" s="1275"/>
      <c r="D44" s="105"/>
      <c r="E44" s="1280" t="s">
        <v>34</v>
      </c>
      <c r="F44" s="1280"/>
      <c r="G44" s="1280"/>
      <c r="H44" s="1281"/>
      <c r="I44" s="106">
        <v>445</v>
      </c>
      <c r="J44" s="107">
        <v>428</v>
      </c>
      <c r="K44" s="107">
        <v>375</v>
      </c>
      <c r="L44" s="107">
        <v>357</v>
      </c>
      <c r="M44" s="108">
        <v>365</v>
      </c>
    </row>
    <row r="45" spans="2:13" ht="27.75" customHeight="1" x14ac:dyDescent="0.15">
      <c r="B45" s="1274"/>
      <c r="C45" s="1275"/>
      <c r="D45" s="105"/>
      <c r="E45" s="1280" t="s">
        <v>35</v>
      </c>
      <c r="F45" s="1280"/>
      <c r="G45" s="1280"/>
      <c r="H45" s="1281"/>
      <c r="I45" s="106" t="s">
        <v>502</v>
      </c>
      <c r="J45" s="107" t="s">
        <v>502</v>
      </c>
      <c r="K45" s="107" t="s">
        <v>502</v>
      </c>
      <c r="L45" s="107" t="s">
        <v>502</v>
      </c>
      <c r="M45" s="108" t="s">
        <v>502</v>
      </c>
    </row>
    <row r="46" spans="2:13" ht="27.75" customHeight="1" x14ac:dyDescent="0.15">
      <c r="B46" s="1274"/>
      <c r="C46" s="1275"/>
      <c r="D46" s="109"/>
      <c r="E46" s="1280" t="s">
        <v>36</v>
      </c>
      <c r="F46" s="1280"/>
      <c r="G46" s="1280"/>
      <c r="H46" s="1281"/>
      <c r="I46" s="106">
        <v>1</v>
      </c>
      <c r="J46" s="107">
        <v>2</v>
      </c>
      <c r="K46" s="107">
        <v>2</v>
      </c>
      <c r="L46" s="107" t="s">
        <v>502</v>
      </c>
      <c r="M46" s="108" t="s">
        <v>502</v>
      </c>
    </row>
    <row r="47" spans="2:13" ht="27.75" customHeight="1" x14ac:dyDescent="0.15">
      <c r="B47" s="1274"/>
      <c r="C47" s="1275"/>
      <c r="D47" s="110"/>
      <c r="E47" s="1282" t="s">
        <v>37</v>
      </c>
      <c r="F47" s="1283"/>
      <c r="G47" s="1283"/>
      <c r="H47" s="1284"/>
      <c r="I47" s="106" t="s">
        <v>502</v>
      </c>
      <c r="J47" s="107" t="s">
        <v>502</v>
      </c>
      <c r="K47" s="107" t="s">
        <v>502</v>
      </c>
      <c r="L47" s="107" t="s">
        <v>502</v>
      </c>
      <c r="M47" s="108" t="s">
        <v>502</v>
      </c>
    </row>
    <row r="48" spans="2:13" ht="27.75" customHeight="1" x14ac:dyDescent="0.15">
      <c r="B48" s="1274"/>
      <c r="C48" s="1275"/>
      <c r="D48" s="105"/>
      <c r="E48" s="1280" t="s">
        <v>38</v>
      </c>
      <c r="F48" s="1280"/>
      <c r="G48" s="1280"/>
      <c r="H48" s="1281"/>
      <c r="I48" s="106" t="s">
        <v>502</v>
      </c>
      <c r="J48" s="107" t="s">
        <v>502</v>
      </c>
      <c r="K48" s="107" t="s">
        <v>502</v>
      </c>
      <c r="L48" s="107" t="s">
        <v>502</v>
      </c>
      <c r="M48" s="108" t="s">
        <v>502</v>
      </c>
    </row>
    <row r="49" spans="2:13" ht="27.75" customHeight="1" x14ac:dyDescent="0.15">
      <c r="B49" s="1276"/>
      <c r="C49" s="1277"/>
      <c r="D49" s="105"/>
      <c r="E49" s="1280" t="s">
        <v>39</v>
      </c>
      <c r="F49" s="1280"/>
      <c r="G49" s="1280"/>
      <c r="H49" s="1281"/>
      <c r="I49" s="106" t="s">
        <v>502</v>
      </c>
      <c r="J49" s="107" t="s">
        <v>502</v>
      </c>
      <c r="K49" s="107" t="s">
        <v>502</v>
      </c>
      <c r="L49" s="107" t="s">
        <v>502</v>
      </c>
      <c r="M49" s="108" t="s">
        <v>502</v>
      </c>
    </row>
    <row r="50" spans="2:13" ht="27.75" customHeight="1" x14ac:dyDescent="0.15">
      <c r="B50" s="1285" t="s">
        <v>40</v>
      </c>
      <c r="C50" s="1286"/>
      <c r="D50" s="111"/>
      <c r="E50" s="1280" t="s">
        <v>41</v>
      </c>
      <c r="F50" s="1280"/>
      <c r="G50" s="1280"/>
      <c r="H50" s="1281"/>
      <c r="I50" s="106">
        <v>8016</v>
      </c>
      <c r="J50" s="107">
        <v>8550</v>
      </c>
      <c r="K50" s="107">
        <v>8470</v>
      </c>
      <c r="L50" s="107">
        <v>8760</v>
      </c>
      <c r="M50" s="108">
        <v>9131</v>
      </c>
    </row>
    <row r="51" spans="2:13" ht="27.75" customHeight="1" x14ac:dyDescent="0.15">
      <c r="B51" s="1274"/>
      <c r="C51" s="1275"/>
      <c r="D51" s="105"/>
      <c r="E51" s="1280" t="s">
        <v>42</v>
      </c>
      <c r="F51" s="1280"/>
      <c r="G51" s="1280"/>
      <c r="H51" s="1281"/>
      <c r="I51" s="106">
        <v>93</v>
      </c>
      <c r="J51" s="107">
        <v>96</v>
      </c>
      <c r="K51" s="107">
        <v>144</v>
      </c>
      <c r="L51" s="107">
        <v>139</v>
      </c>
      <c r="M51" s="108">
        <v>132</v>
      </c>
    </row>
    <row r="52" spans="2:13" ht="27.75" customHeight="1" x14ac:dyDescent="0.15">
      <c r="B52" s="1276"/>
      <c r="C52" s="1277"/>
      <c r="D52" s="105"/>
      <c r="E52" s="1280" t="s">
        <v>43</v>
      </c>
      <c r="F52" s="1280"/>
      <c r="G52" s="1280"/>
      <c r="H52" s="1281"/>
      <c r="I52" s="106">
        <v>9624</v>
      </c>
      <c r="J52" s="107">
        <v>9553</v>
      </c>
      <c r="K52" s="107">
        <v>9605</v>
      </c>
      <c r="L52" s="107">
        <v>9030</v>
      </c>
      <c r="M52" s="108">
        <v>9258</v>
      </c>
    </row>
    <row r="53" spans="2:13" ht="27.75" customHeight="1" thickBot="1" x14ac:dyDescent="0.2">
      <c r="B53" s="1287" t="s">
        <v>21</v>
      </c>
      <c r="C53" s="1288"/>
      <c r="D53" s="112"/>
      <c r="E53" s="1289" t="s">
        <v>44</v>
      </c>
      <c r="F53" s="1289"/>
      <c r="G53" s="1289"/>
      <c r="H53" s="1290"/>
      <c r="I53" s="113">
        <v>-9956</v>
      </c>
      <c r="J53" s="114">
        <v>-10171</v>
      </c>
      <c r="K53" s="114">
        <v>-10168</v>
      </c>
      <c r="L53" s="114">
        <v>-10101</v>
      </c>
      <c r="M53" s="115">
        <v>-11054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Hj3U+zmZfy16+cTmkyHTTwu+IT/K8WXUgSQTVLKCsu+c1yEF521nCPEEEkZVcYAfr/I9HG1yVfc8t1lcZfzLQ==" saltValue="R9CxeZWnZ57N4ei8a61qw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299" t="s">
        <v>47</v>
      </c>
      <c r="D55" s="1299"/>
      <c r="E55" s="1300"/>
      <c r="F55" s="127">
        <v>3597</v>
      </c>
      <c r="G55" s="127">
        <v>3621</v>
      </c>
      <c r="H55" s="128">
        <v>3998</v>
      </c>
    </row>
    <row r="56" spans="2:8" ht="52.5" customHeight="1" x14ac:dyDescent="0.15">
      <c r="B56" s="129"/>
      <c r="C56" s="1301" t="s">
        <v>48</v>
      </c>
      <c r="D56" s="1301"/>
      <c r="E56" s="1302"/>
      <c r="F56" s="130">
        <v>34</v>
      </c>
      <c r="G56" s="130">
        <v>205</v>
      </c>
      <c r="H56" s="131">
        <v>205</v>
      </c>
    </row>
    <row r="57" spans="2:8" ht="53.25" customHeight="1" x14ac:dyDescent="0.15">
      <c r="B57" s="129"/>
      <c r="C57" s="1303" t="s">
        <v>49</v>
      </c>
      <c r="D57" s="1303"/>
      <c r="E57" s="1304"/>
      <c r="F57" s="132">
        <v>2738</v>
      </c>
      <c r="G57" s="132">
        <v>2688</v>
      </c>
      <c r="H57" s="133">
        <v>2692</v>
      </c>
    </row>
    <row r="58" spans="2:8" ht="45.75" customHeight="1" x14ac:dyDescent="0.15">
      <c r="B58" s="134"/>
      <c r="C58" s="1291" t="s">
        <v>576</v>
      </c>
      <c r="D58" s="1292"/>
      <c r="E58" s="1293"/>
      <c r="F58" s="135">
        <v>1805</v>
      </c>
      <c r="G58" s="135">
        <v>1745</v>
      </c>
      <c r="H58" s="136">
        <v>1745</v>
      </c>
    </row>
    <row r="59" spans="2:8" ht="45.75" customHeight="1" x14ac:dyDescent="0.15">
      <c r="B59" s="134"/>
      <c r="C59" s="1291" t="s">
        <v>577</v>
      </c>
      <c r="D59" s="1292"/>
      <c r="E59" s="1293"/>
      <c r="F59" s="135">
        <v>453</v>
      </c>
      <c r="G59" s="135">
        <v>446</v>
      </c>
      <c r="H59" s="136">
        <v>446</v>
      </c>
    </row>
    <row r="60" spans="2:8" ht="45.75" customHeight="1" x14ac:dyDescent="0.15">
      <c r="B60" s="134"/>
      <c r="C60" s="1291" t="s">
        <v>578</v>
      </c>
      <c r="D60" s="1292"/>
      <c r="E60" s="1293"/>
      <c r="F60" s="135">
        <v>240</v>
      </c>
      <c r="G60" s="135">
        <v>239</v>
      </c>
      <c r="H60" s="136">
        <v>238</v>
      </c>
    </row>
    <row r="61" spans="2:8" ht="45.75" customHeight="1" x14ac:dyDescent="0.15">
      <c r="B61" s="134"/>
      <c r="C61" s="1291" t="s">
        <v>579</v>
      </c>
      <c r="D61" s="1292"/>
      <c r="E61" s="1293"/>
      <c r="F61" s="135">
        <v>238</v>
      </c>
      <c r="G61" s="135">
        <v>238</v>
      </c>
      <c r="H61" s="136">
        <v>238</v>
      </c>
    </row>
    <row r="62" spans="2:8" ht="45.75" customHeight="1" thickBot="1" x14ac:dyDescent="0.2">
      <c r="B62" s="137"/>
      <c r="C62" s="1294" t="s">
        <v>582</v>
      </c>
      <c r="D62" s="1295"/>
      <c r="E62" s="1296"/>
      <c r="F62" s="138">
        <v>19</v>
      </c>
      <c r="G62" s="138">
        <v>19</v>
      </c>
      <c r="H62" s="139">
        <v>19</v>
      </c>
    </row>
    <row r="63" spans="2:8" ht="52.5" customHeight="1" thickBot="1" x14ac:dyDescent="0.2">
      <c r="B63" s="140"/>
      <c r="C63" s="1297" t="s">
        <v>50</v>
      </c>
      <c r="D63" s="1297"/>
      <c r="E63" s="1298"/>
      <c r="F63" s="141">
        <v>6368</v>
      </c>
      <c r="G63" s="141">
        <v>6514</v>
      </c>
      <c r="H63" s="142">
        <v>6895</v>
      </c>
    </row>
    <row r="64" spans="2:8" ht="15" customHeight="1" x14ac:dyDescent="0.15"/>
    <row r="65" ht="0" hidden="1" customHeight="1" x14ac:dyDescent="0.15"/>
    <row r="66" ht="0" hidden="1" customHeight="1" x14ac:dyDescent="0.15"/>
  </sheetData>
  <sheetProtection algorithmName="SHA-512" hashValue="/q9ZCm3/a6kSUUKpPfI/XmQ+P2ptQNB1k9PGZhG8fSpnBcZkC07xOUh7mr9jQMPJKp789ahU4lxtYl41b0zuxA==" saltValue="jG4TBVHtvU+yPVrP/Juv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585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585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586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587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595</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588</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543</v>
      </c>
      <c r="BQ50" s="1311"/>
      <c r="BR50" s="1311"/>
      <c r="BS50" s="1311"/>
      <c r="BT50" s="1311"/>
      <c r="BU50" s="1311"/>
      <c r="BV50" s="1311"/>
      <c r="BW50" s="1311"/>
      <c r="BX50" s="1311" t="s">
        <v>544</v>
      </c>
      <c r="BY50" s="1311"/>
      <c r="BZ50" s="1311"/>
      <c r="CA50" s="1311"/>
      <c r="CB50" s="1311"/>
      <c r="CC50" s="1311"/>
      <c r="CD50" s="1311"/>
      <c r="CE50" s="1311"/>
      <c r="CF50" s="1311" t="s">
        <v>545</v>
      </c>
      <c r="CG50" s="1311"/>
      <c r="CH50" s="1311"/>
      <c r="CI50" s="1311"/>
      <c r="CJ50" s="1311"/>
      <c r="CK50" s="1311"/>
      <c r="CL50" s="1311"/>
      <c r="CM50" s="1311"/>
      <c r="CN50" s="1311" t="s">
        <v>546</v>
      </c>
      <c r="CO50" s="1311"/>
      <c r="CP50" s="1311"/>
      <c r="CQ50" s="1311"/>
      <c r="CR50" s="1311"/>
      <c r="CS50" s="1311"/>
      <c r="CT50" s="1311"/>
      <c r="CU50" s="1311"/>
      <c r="CV50" s="1311" t="s">
        <v>547</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589</v>
      </c>
      <c r="AO51" s="1310"/>
      <c r="AP51" s="1310"/>
      <c r="AQ51" s="1310"/>
      <c r="AR51" s="1310"/>
      <c r="AS51" s="1310"/>
      <c r="AT51" s="1310"/>
      <c r="AU51" s="1310"/>
      <c r="AV51" s="1310"/>
      <c r="AW51" s="1310"/>
      <c r="AX51" s="1310"/>
      <c r="AY51" s="1310"/>
      <c r="AZ51" s="1310"/>
      <c r="BA51" s="1310"/>
      <c r="BB51" s="1310" t="s">
        <v>590</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591</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48.1</v>
      </c>
      <c r="BY53" s="1307"/>
      <c r="BZ53" s="1307"/>
      <c r="CA53" s="1307"/>
      <c r="CB53" s="1307"/>
      <c r="CC53" s="1307"/>
      <c r="CD53" s="1307"/>
      <c r="CE53" s="1307"/>
      <c r="CF53" s="1307">
        <v>50</v>
      </c>
      <c r="CG53" s="1307"/>
      <c r="CH53" s="1307"/>
      <c r="CI53" s="1307"/>
      <c r="CJ53" s="1307"/>
      <c r="CK53" s="1307"/>
      <c r="CL53" s="1307"/>
      <c r="CM53" s="1307"/>
      <c r="CN53" s="1307">
        <v>52.5</v>
      </c>
      <c r="CO53" s="1307"/>
      <c r="CP53" s="1307"/>
      <c r="CQ53" s="1307"/>
      <c r="CR53" s="1307"/>
      <c r="CS53" s="1307"/>
      <c r="CT53" s="1307"/>
      <c r="CU53" s="1307"/>
      <c r="CV53" s="1307">
        <v>54.6</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592</v>
      </c>
      <c r="AO55" s="1311"/>
      <c r="AP55" s="1311"/>
      <c r="AQ55" s="1311"/>
      <c r="AR55" s="1311"/>
      <c r="AS55" s="1311"/>
      <c r="AT55" s="1311"/>
      <c r="AU55" s="1311"/>
      <c r="AV55" s="1311"/>
      <c r="AW55" s="1311"/>
      <c r="AX55" s="1311"/>
      <c r="AY55" s="1311"/>
      <c r="AZ55" s="1311"/>
      <c r="BA55" s="1311"/>
      <c r="BB55" s="1310" t="s">
        <v>590</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13</v>
      </c>
      <c r="BY55" s="1307"/>
      <c r="BZ55" s="1307"/>
      <c r="CA55" s="1307"/>
      <c r="CB55" s="1307"/>
      <c r="CC55" s="1307"/>
      <c r="CD55" s="1307"/>
      <c r="CE55" s="1307"/>
      <c r="CF55" s="1307">
        <v>35.299999999999997</v>
      </c>
      <c r="CG55" s="1307"/>
      <c r="CH55" s="1307"/>
      <c r="CI55" s="1307"/>
      <c r="CJ55" s="1307"/>
      <c r="CK55" s="1307"/>
      <c r="CL55" s="1307"/>
      <c r="CM55" s="1307"/>
      <c r="CN55" s="1307">
        <v>31.9</v>
      </c>
      <c r="CO55" s="1307"/>
      <c r="CP55" s="1307"/>
      <c r="CQ55" s="1307"/>
      <c r="CR55" s="1307"/>
      <c r="CS55" s="1307"/>
      <c r="CT55" s="1307"/>
      <c r="CU55" s="1307"/>
      <c r="CV55" s="1307">
        <v>24.2</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591</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53.4</v>
      </c>
      <c r="BY57" s="1307"/>
      <c r="BZ57" s="1307"/>
      <c r="CA57" s="1307"/>
      <c r="CB57" s="1307"/>
      <c r="CC57" s="1307"/>
      <c r="CD57" s="1307"/>
      <c r="CE57" s="1307"/>
      <c r="CF57" s="1307">
        <v>60.4</v>
      </c>
      <c r="CG57" s="1307"/>
      <c r="CH57" s="1307"/>
      <c r="CI57" s="1307"/>
      <c r="CJ57" s="1307"/>
      <c r="CK57" s="1307"/>
      <c r="CL57" s="1307"/>
      <c r="CM57" s="1307"/>
      <c r="CN57" s="1307">
        <v>59.3</v>
      </c>
      <c r="CO57" s="1307"/>
      <c r="CP57" s="1307"/>
      <c r="CQ57" s="1307"/>
      <c r="CR57" s="1307"/>
      <c r="CS57" s="1307"/>
      <c r="CT57" s="1307"/>
      <c r="CU57" s="1307"/>
      <c r="CV57" s="1307">
        <v>59.8</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593</v>
      </c>
    </row>
    <row r="64" spans="1:109" x14ac:dyDescent="0.15">
      <c r="B64" s="394"/>
      <c r="G64" s="401"/>
      <c r="I64" s="414"/>
      <c r="J64" s="414"/>
      <c r="K64" s="414"/>
      <c r="L64" s="414"/>
      <c r="M64" s="414"/>
      <c r="N64" s="415"/>
      <c r="AM64" s="401"/>
      <c r="AN64" s="401" t="s">
        <v>587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596</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588</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543</v>
      </c>
      <c r="BQ72" s="1311"/>
      <c r="BR72" s="1311"/>
      <c r="BS72" s="1311"/>
      <c r="BT72" s="1311"/>
      <c r="BU72" s="1311"/>
      <c r="BV72" s="1311"/>
      <c r="BW72" s="1311"/>
      <c r="BX72" s="1311" t="s">
        <v>544</v>
      </c>
      <c r="BY72" s="1311"/>
      <c r="BZ72" s="1311"/>
      <c r="CA72" s="1311"/>
      <c r="CB72" s="1311"/>
      <c r="CC72" s="1311"/>
      <c r="CD72" s="1311"/>
      <c r="CE72" s="1311"/>
      <c r="CF72" s="1311" t="s">
        <v>545</v>
      </c>
      <c r="CG72" s="1311"/>
      <c r="CH72" s="1311"/>
      <c r="CI72" s="1311"/>
      <c r="CJ72" s="1311"/>
      <c r="CK72" s="1311"/>
      <c r="CL72" s="1311"/>
      <c r="CM72" s="1311"/>
      <c r="CN72" s="1311" t="s">
        <v>546</v>
      </c>
      <c r="CO72" s="1311"/>
      <c r="CP72" s="1311"/>
      <c r="CQ72" s="1311"/>
      <c r="CR72" s="1311"/>
      <c r="CS72" s="1311"/>
      <c r="CT72" s="1311"/>
      <c r="CU72" s="1311"/>
      <c r="CV72" s="1311" t="s">
        <v>547</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589</v>
      </c>
      <c r="AO73" s="1310"/>
      <c r="AP73" s="1310"/>
      <c r="AQ73" s="1310"/>
      <c r="AR73" s="1310"/>
      <c r="AS73" s="1310"/>
      <c r="AT73" s="1310"/>
      <c r="AU73" s="1310"/>
      <c r="AV73" s="1310"/>
      <c r="AW73" s="1310"/>
      <c r="AX73" s="1310"/>
      <c r="AY73" s="1310"/>
      <c r="AZ73" s="1310"/>
      <c r="BA73" s="1310"/>
      <c r="BB73" s="1310" t="s">
        <v>590</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594</v>
      </c>
      <c r="BC75" s="1310"/>
      <c r="BD75" s="1310"/>
      <c r="BE75" s="1310"/>
      <c r="BF75" s="1310"/>
      <c r="BG75" s="1310"/>
      <c r="BH75" s="1310"/>
      <c r="BI75" s="1310"/>
      <c r="BJ75" s="1310"/>
      <c r="BK75" s="1310"/>
      <c r="BL75" s="1310"/>
      <c r="BM75" s="1310"/>
      <c r="BN75" s="1310"/>
      <c r="BO75" s="1310"/>
      <c r="BP75" s="1307">
        <v>-2.4</v>
      </c>
      <c r="BQ75" s="1307"/>
      <c r="BR75" s="1307"/>
      <c r="BS75" s="1307"/>
      <c r="BT75" s="1307"/>
      <c r="BU75" s="1307"/>
      <c r="BV75" s="1307"/>
      <c r="BW75" s="1307"/>
      <c r="BX75" s="1307">
        <v>-2.5</v>
      </c>
      <c r="BY75" s="1307"/>
      <c r="BZ75" s="1307"/>
      <c r="CA75" s="1307"/>
      <c r="CB75" s="1307"/>
      <c r="CC75" s="1307"/>
      <c r="CD75" s="1307"/>
      <c r="CE75" s="1307"/>
      <c r="CF75" s="1307">
        <v>-2.2999999999999998</v>
      </c>
      <c r="CG75" s="1307"/>
      <c r="CH75" s="1307"/>
      <c r="CI75" s="1307"/>
      <c r="CJ75" s="1307"/>
      <c r="CK75" s="1307"/>
      <c r="CL75" s="1307"/>
      <c r="CM75" s="1307"/>
      <c r="CN75" s="1307">
        <v>-2.1</v>
      </c>
      <c r="CO75" s="1307"/>
      <c r="CP75" s="1307"/>
      <c r="CQ75" s="1307"/>
      <c r="CR75" s="1307"/>
      <c r="CS75" s="1307"/>
      <c r="CT75" s="1307"/>
      <c r="CU75" s="1307"/>
      <c r="CV75" s="1307">
        <v>-2</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592</v>
      </c>
      <c r="AO77" s="1311"/>
      <c r="AP77" s="1311"/>
      <c r="AQ77" s="1311"/>
      <c r="AR77" s="1311"/>
      <c r="AS77" s="1311"/>
      <c r="AT77" s="1311"/>
      <c r="AU77" s="1311"/>
      <c r="AV77" s="1311"/>
      <c r="AW77" s="1311"/>
      <c r="AX77" s="1311"/>
      <c r="AY77" s="1311"/>
      <c r="AZ77" s="1311"/>
      <c r="BA77" s="1311"/>
      <c r="BB77" s="1310" t="s">
        <v>590</v>
      </c>
      <c r="BC77" s="1310"/>
      <c r="BD77" s="1310"/>
      <c r="BE77" s="1310"/>
      <c r="BF77" s="1310"/>
      <c r="BG77" s="1310"/>
      <c r="BH77" s="1310"/>
      <c r="BI77" s="1310"/>
      <c r="BJ77" s="1310"/>
      <c r="BK77" s="1310"/>
      <c r="BL77" s="1310"/>
      <c r="BM77" s="1310"/>
      <c r="BN77" s="1310"/>
      <c r="BO77" s="1310"/>
      <c r="BP77" s="1307">
        <v>20.3</v>
      </c>
      <c r="BQ77" s="1307"/>
      <c r="BR77" s="1307"/>
      <c r="BS77" s="1307"/>
      <c r="BT77" s="1307"/>
      <c r="BU77" s="1307"/>
      <c r="BV77" s="1307"/>
      <c r="BW77" s="1307"/>
      <c r="BX77" s="1307">
        <v>13</v>
      </c>
      <c r="BY77" s="1307"/>
      <c r="BZ77" s="1307"/>
      <c r="CA77" s="1307"/>
      <c r="CB77" s="1307"/>
      <c r="CC77" s="1307"/>
      <c r="CD77" s="1307"/>
      <c r="CE77" s="1307"/>
      <c r="CF77" s="1307">
        <v>35.299999999999997</v>
      </c>
      <c r="CG77" s="1307"/>
      <c r="CH77" s="1307"/>
      <c r="CI77" s="1307"/>
      <c r="CJ77" s="1307"/>
      <c r="CK77" s="1307"/>
      <c r="CL77" s="1307"/>
      <c r="CM77" s="1307"/>
      <c r="CN77" s="1307">
        <v>31.9</v>
      </c>
      <c r="CO77" s="1307"/>
      <c r="CP77" s="1307"/>
      <c r="CQ77" s="1307"/>
      <c r="CR77" s="1307"/>
      <c r="CS77" s="1307"/>
      <c r="CT77" s="1307"/>
      <c r="CU77" s="1307"/>
      <c r="CV77" s="1307">
        <v>24.2</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594</v>
      </c>
      <c r="BC79" s="1310"/>
      <c r="BD79" s="1310"/>
      <c r="BE79" s="1310"/>
      <c r="BF79" s="1310"/>
      <c r="BG79" s="1310"/>
      <c r="BH79" s="1310"/>
      <c r="BI79" s="1310"/>
      <c r="BJ79" s="1310"/>
      <c r="BK79" s="1310"/>
      <c r="BL79" s="1310"/>
      <c r="BM79" s="1310"/>
      <c r="BN79" s="1310"/>
      <c r="BO79" s="1310"/>
      <c r="BP79" s="1307">
        <v>7.7</v>
      </c>
      <c r="BQ79" s="1307"/>
      <c r="BR79" s="1307"/>
      <c r="BS79" s="1307"/>
      <c r="BT79" s="1307"/>
      <c r="BU79" s="1307"/>
      <c r="BV79" s="1307"/>
      <c r="BW79" s="1307"/>
      <c r="BX79" s="1307">
        <v>6.8</v>
      </c>
      <c r="BY79" s="1307"/>
      <c r="BZ79" s="1307"/>
      <c r="CA79" s="1307"/>
      <c r="CB79" s="1307"/>
      <c r="CC79" s="1307"/>
      <c r="CD79" s="1307"/>
      <c r="CE79" s="1307"/>
      <c r="CF79" s="1307">
        <v>6.9</v>
      </c>
      <c r="CG79" s="1307"/>
      <c r="CH79" s="1307"/>
      <c r="CI79" s="1307"/>
      <c r="CJ79" s="1307"/>
      <c r="CK79" s="1307"/>
      <c r="CL79" s="1307"/>
      <c r="CM79" s="1307"/>
      <c r="CN79" s="1307">
        <v>6.6</v>
      </c>
      <c r="CO79" s="1307"/>
      <c r="CP79" s="1307"/>
      <c r="CQ79" s="1307"/>
      <c r="CR79" s="1307"/>
      <c r="CS79" s="1307"/>
      <c r="CT79" s="1307"/>
      <c r="CU79" s="1307"/>
      <c r="CV79" s="1307">
        <v>6.4</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uzkN6DJdR6HOa2cuWhrqZkEQE1zecO6bgKC+GM6gN7CFFbpLF2DfrDpQZ9GsS/2gvMLD9zsckOQKKDcDaUC9Q==" saltValue="jkI3B+nSNeIN9orWS2kZ7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XIaJcJQzZ4o4aKxNpjOeqan1biYVrdVyNPoKAkvLelnya8cW+w3Wu+yyoqcdbIe/mJb6d0kPCMZ4vkGFi4YSZQ==" saltValue="nyodfWY0uMYLfWvoAAumo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HrFgz/ODu2y/K27zXFtCwI0GV8ZMl3moBT4q5hrwt95MnCVK3ku5/p6rRYNwNol7wq2edLGN/W6+D/aW18PkA==" saltValue="4mI/EriPjCvqnaBROgmtW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540</v>
      </c>
      <c r="G2" s="156"/>
      <c r="H2" s="157"/>
    </row>
    <row r="3" spans="1:8" x14ac:dyDescent="0.15">
      <c r="A3" s="153" t="s">
        <v>533</v>
      </c>
      <c r="B3" s="158"/>
      <c r="C3" s="159"/>
      <c r="D3" s="160">
        <v>67208</v>
      </c>
      <c r="E3" s="161"/>
      <c r="F3" s="162">
        <v>53292</v>
      </c>
      <c r="G3" s="163"/>
      <c r="H3" s="164"/>
    </row>
    <row r="4" spans="1:8" x14ac:dyDescent="0.15">
      <c r="A4" s="165"/>
      <c r="B4" s="166"/>
      <c r="C4" s="167"/>
      <c r="D4" s="168">
        <v>45662</v>
      </c>
      <c r="E4" s="169"/>
      <c r="F4" s="170">
        <v>28900</v>
      </c>
      <c r="G4" s="171"/>
      <c r="H4" s="172"/>
    </row>
    <row r="5" spans="1:8" x14ac:dyDescent="0.15">
      <c r="A5" s="153" t="s">
        <v>535</v>
      </c>
      <c r="B5" s="158"/>
      <c r="C5" s="159"/>
      <c r="D5" s="160">
        <v>29216</v>
      </c>
      <c r="E5" s="161"/>
      <c r="F5" s="162">
        <v>49919</v>
      </c>
      <c r="G5" s="163"/>
      <c r="H5" s="164"/>
    </row>
    <row r="6" spans="1:8" x14ac:dyDescent="0.15">
      <c r="A6" s="165"/>
      <c r="B6" s="166"/>
      <c r="C6" s="167"/>
      <c r="D6" s="168">
        <v>22491</v>
      </c>
      <c r="E6" s="169"/>
      <c r="F6" s="170">
        <v>26398</v>
      </c>
      <c r="G6" s="171"/>
      <c r="H6" s="172"/>
    </row>
    <row r="7" spans="1:8" x14ac:dyDescent="0.15">
      <c r="A7" s="153" t="s">
        <v>536</v>
      </c>
      <c r="B7" s="158"/>
      <c r="C7" s="159"/>
      <c r="D7" s="160">
        <v>27471</v>
      </c>
      <c r="E7" s="161"/>
      <c r="F7" s="162">
        <v>44504</v>
      </c>
      <c r="G7" s="163"/>
      <c r="H7" s="164"/>
    </row>
    <row r="8" spans="1:8" x14ac:dyDescent="0.15">
      <c r="A8" s="165"/>
      <c r="B8" s="166"/>
      <c r="C8" s="167"/>
      <c r="D8" s="168">
        <v>22705</v>
      </c>
      <c r="E8" s="169"/>
      <c r="F8" s="170">
        <v>25876</v>
      </c>
      <c r="G8" s="171"/>
      <c r="H8" s="172"/>
    </row>
    <row r="9" spans="1:8" x14ac:dyDescent="0.15">
      <c r="A9" s="153" t="s">
        <v>537</v>
      </c>
      <c r="B9" s="158"/>
      <c r="C9" s="159"/>
      <c r="D9" s="160">
        <v>27507</v>
      </c>
      <c r="E9" s="161"/>
      <c r="F9" s="162">
        <v>47820</v>
      </c>
      <c r="G9" s="163"/>
      <c r="H9" s="164"/>
    </row>
    <row r="10" spans="1:8" x14ac:dyDescent="0.15">
      <c r="A10" s="165"/>
      <c r="B10" s="166"/>
      <c r="C10" s="167"/>
      <c r="D10" s="168">
        <v>11953</v>
      </c>
      <c r="E10" s="169"/>
      <c r="F10" s="170">
        <v>25855</v>
      </c>
      <c r="G10" s="171"/>
      <c r="H10" s="172"/>
    </row>
    <row r="11" spans="1:8" x14ac:dyDescent="0.15">
      <c r="A11" s="153" t="s">
        <v>538</v>
      </c>
      <c r="B11" s="158"/>
      <c r="C11" s="159"/>
      <c r="D11" s="160">
        <v>14642</v>
      </c>
      <c r="E11" s="161"/>
      <c r="F11" s="162">
        <v>41934</v>
      </c>
      <c r="G11" s="163"/>
      <c r="H11" s="164"/>
    </row>
    <row r="12" spans="1:8" x14ac:dyDescent="0.15">
      <c r="A12" s="165"/>
      <c r="B12" s="166"/>
      <c r="C12" s="173"/>
      <c r="D12" s="168">
        <v>8483</v>
      </c>
      <c r="E12" s="169"/>
      <c r="F12" s="170">
        <v>23352</v>
      </c>
      <c r="G12" s="171"/>
      <c r="H12" s="172"/>
    </row>
    <row r="13" spans="1:8" x14ac:dyDescent="0.15">
      <c r="A13" s="153"/>
      <c r="B13" s="158"/>
      <c r="C13" s="174"/>
      <c r="D13" s="175">
        <v>33209</v>
      </c>
      <c r="E13" s="176"/>
      <c r="F13" s="177">
        <v>47494</v>
      </c>
      <c r="G13" s="178"/>
      <c r="H13" s="164"/>
    </row>
    <row r="14" spans="1:8" x14ac:dyDescent="0.15">
      <c r="A14" s="165"/>
      <c r="B14" s="166"/>
      <c r="C14" s="167"/>
      <c r="D14" s="168">
        <v>22259</v>
      </c>
      <c r="E14" s="169"/>
      <c r="F14" s="170">
        <v>26076</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7.46</v>
      </c>
      <c r="C19" s="179">
        <f>ROUND(VALUE(SUBSTITUTE(実質収支比率等に係る経年分析!G$48,"▲","-")),2)</f>
        <v>5.07</v>
      </c>
      <c r="D19" s="179">
        <f>ROUND(VALUE(SUBSTITUTE(実質収支比率等に係る経年分析!H$48,"▲","-")),2)</f>
        <v>6.87</v>
      </c>
      <c r="E19" s="179">
        <f>ROUND(VALUE(SUBSTITUTE(実質収支比率等に係る経年分析!I$48,"▲","-")),2)</f>
        <v>6.71</v>
      </c>
      <c r="F19" s="179">
        <f>ROUND(VALUE(SUBSTITUTE(実質収支比率等に係る経年分析!J$48,"▲","-")),2)</f>
        <v>9.58</v>
      </c>
    </row>
    <row r="20" spans="1:11" x14ac:dyDescent="0.15">
      <c r="A20" s="179" t="s">
        <v>54</v>
      </c>
      <c r="B20" s="179">
        <f>ROUND(VALUE(SUBSTITUTE(実質収支比率等に係る経年分析!F$47,"▲","-")),2)</f>
        <v>43.32</v>
      </c>
      <c r="C20" s="179">
        <f>ROUND(VALUE(SUBSTITUTE(実質収支比率等に係る経年分析!G$47,"▲","-")),2)</f>
        <v>45.79</v>
      </c>
      <c r="D20" s="179">
        <f>ROUND(VALUE(SUBSTITUTE(実質収支比率等に係る経年分析!H$47,"▲","-")),2)</f>
        <v>41.83</v>
      </c>
      <c r="E20" s="179">
        <f>ROUND(VALUE(SUBSTITUTE(実質収支比率等に係る経年分析!I$47,"▲","-")),2)</f>
        <v>40.19</v>
      </c>
      <c r="F20" s="179">
        <f>ROUND(VALUE(SUBSTITUTE(実質収支比率等に係る経年分析!J$47,"▲","-")),2)</f>
        <v>43.52</v>
      </c>
    </row>
    <row r="21" spans="1:11" x14ac:dyDescent="0.15">
      <c r="A21" s="179" t="s">
        <v>55</v>
      </c>
      <c r="B21" s="179">
        <f>IF(ISNUMBER(VALUE(SUBSTITUTE(実質収支比率等に係る経年分析!F$49,"▲","-"))),ROUND(VALUE(SUBSTITUTE(実質収支比率等に係る経年分析!F$49,"▲","-")),2),NA())</f>
        <v>-6.13</v>
      </c>
      <c r="C21" s="179">
        <f>IF(ISNUMBER(VALUE(SUBSTITUTE(実質収支比率等に係る経年分析!G$49,"▲","-"))),ROUND(VALUE(SUBSTITUTE(実質収支比率等に係る経年分析!G$49,"▲","-")),2),NA())</f>
        <v>-2.15</v>
      </c>
      <c r="D21" s="179">
        <f>IF(ISNUMBER(VALUE(SUBSTITUTE(実質収支比率等に係る経年分析!H$49,"▲","-"))),ROUND(VALUE(SUBSTITUTE(実質収支比率等に係る経年分析!H$49,"▲","-")),2),NA())</f>
        <v>-4.6900000000000004</v>
      </c>
      <c r="E21" s="179">
        <f>IF(ISNUMBER(VALUE(SUBSTITUTE(実質収支比率等に係る経年分析!I$49,"▲","-"))),ROUND(VALUE(SUBSTITUTE(実質収支比率等に係る経年分析!I$49,"▲","-")),2),NA())</f>
        <v>-2.92</v>
      </c>
      <c r="F21" s="179">
        <f>IF(ISNUMBER(VALUE(SUBSTITUTE(実質収支比率等に係る経年分析!J$49,"▲","-"))),ROUND(VALUE(SUBSTITUTE(実質収支比率等に係る経年分析!J$49,"▲","-")),2),NA())</f>
        <v>3.79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0.11</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0.28999999999999998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0.24</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1.24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1.95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1.71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1.17</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0.37</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0.43</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7.45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5.0599999999999996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6.87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6.71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9.58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18.07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18.63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19.07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17.41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871</v>
      </c>
      <c r="E42" s="181"/>
      <c r="F42" s="181"/>
      <c r="G42" s="181">
        <f>'実質公債費比率（分子）の構造'!L$52</f>
        <v>834</v>
      </c>
      <c r="H42" s="181"/>
      <c r="I42" s="181"/>
      <c r="J42" s="181">
        <f>'実質公債費比率（分子）の構造'!M$52</f>
        <v>830</v>
      </c>
      <c r="K42" s="181"/>
      <c r="L42" s="181"/>
      <c r="M42" s="181">
        <f>'実質公債費比率（分子）の構造'!N$52</f>
        <v>817</v>
      </c>
      <c r="N42" s="181"/>
      <c r="O42" s="181"/>
      <c r="P42" s="181">
        <f>'実質公債費比率（分子）の構造'!O$52</f>
        <v>853</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6</v>
      </c>
      <c r="C44" s="181"/>
      <c r="D44" s="181"/>
      <c r="E44" s="181">
        <f>'実質公債費比率（分子）の構造'!L$50</f>
        <v>5</v>
      </c>
      <c r="F44" s="181"/>
      <c r="G44" s="181"/>
      <c r="H44" s="181">
        <f>'実質公債費比率（分子）の構造'!M$50</f>
        <v>7</v>
      </c>
      <c r="I44" s="181"/>
      <c r="J44" s="181"/>
      <c r="K44" s="181">
        <f>'実質公債費比率（分子）の構造'!N$50</f>
        <v>7</v>
      </c>
      <c r="L44" s="181"/>
      <c r="M44" s="181"/>
      <c r="N44" s="181">
        <f>'実質公債費比率（分子）の構造'!O$50</f>
        <v>6</v>
      </c>
      <c r="O44" s="181"/>
      <c r="P44" s="181"/>
    </row>
    <row r="45" spans="1:16" x14ac:dyDescent="0.15">
      <c r="A45" s="181" t="s">
        <v>65</v>
      </c>
      <c r="B45" s="181">
        <f>'実質公債費比率（分子）の構造'!K$49</f>
        <v>44</v>
      </c>
      <c r="C45" s="181"/>
      <c r="D45" s="181"/>
      <c r="E45" s="181">
        <f>'実質公債費比率（分子）の構造'!L$49</f>
        <v>51</v>
      </c>
      <c r="F45" s="181"/>
      <c r="G45" s="181"/>
      <c r="H45" s="181">
        <f>'実質公債費比率（分子）の構造'!M$49</f>
        <v>56</v>
      </c>
      <c r="I45" s="181"/>
      <c r="J45" s="181"/>
      <c r="K45" s="181">
        <f>'実質公債費比率（分子）の構造'!N$49</f>
        <v>49</v>
      </c>
      <c r="L45" s="181"/>
      <c r="M45" s="181"/>
      <c r="N45" s="181">
        <f>'実質公債費比率（分子）の構造'!O$49</f>
        <v>50</v>
      </c>
      <c r="O45" s="181"/>
      <c r="P45" s="181"/>
    </row>
    <row r="46" spans="1:16" x14ac:dyDescent="0.15">
      <c r="A46" s="181" t="s">
        <v>66</v>
      </c>
      <c r="B46" s="181">
        <f>'実質公債費比率（分子）の構造'!K$48</f>
        <v>175</v>
      </c>
      <c r="C46" s="181"/>
      <c r="D46" s="181"/>
      <c r="E46" s="181">
        <f>'実質公債費比率（分子）の構造'!L$48</f>
        <v>133</v>
      </c>
      <c r="F46" s="181"/>
      <c r="G46" s="181"/>
      <c r="H46" s="181">
        <f>'実質公債費比率（分子）の構造'!M$48</f>
        <v>129</v>
      </c>
      <c r="I46" s="181"/>
      <c r="J46" s="181"/>
      <c r="K46" s="181">
        <f>'実質公債費比率（分子）の構造'!N$48</f>
        <v>120</v>
      </c>
      <c r="L46" s="181"/>
      <c r="M46" s="181"/>
      <c r="N46" s="181">
        <f>'実質公債費比率（分子）の構造'!O$48</f>
        <v>120</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448</v>
      </c>
      <c r="C49" s="181"/>
      <c r="D49" s="181"/>
      <c r="E49" s="181">
        <f>'実質公債費比率（分子）の構造'!L$45</f>
        <v>472</v>
      </c>
      <c r="F49" s="181"/>
      <c r="G49" s="181"/>
      <c r="H49" s="181">
        <f>'実質公債費比率（分子）の構造'!M$45</f>
        <v>473</v>
      </c>
      <c r="I49" s="181"/>
      <c r="J49" s="181"/>
      <c r="K49" s="181">
        <f>'実質公債費比率（分子）の構造'!N$45</f>
        <v>473</v>
      </c>
      <c r="L49" s="181"/>
      <c r="M49" s="181"/>
      <c r="N49" s="181">
        <f>'実質公債費比率（分子）の構造'!O$45</f>
        <v>519</v>
      </c>
      <c r="O49" s="181"/>
      <c r="P49" s="181"/>
    </row>
    <row r="50" spans="1:16" x14ac:dyDescent="0.15">
      <c r="A50" s="181" t="s">
        <v>70</v>
      </c>
      <c r="B50" s="181" t="e">
        <f>NA()</f>
        <v>#N/A</v>
      </c>
      <c r="C50" s="181">
        <f>IF(ISNUMBER('実質公債費比率（分子）の構造'!K$53),'実質公債費比率（分子）の構造'!K$53,NA())</f>
        <v>-198</v>
      </c>
      <c r="D50" s="181" t="e">
        <f>NA()</f>
        <v>#N/A</v>
      </c>
      <c r="E50" s="181" t="e">
        <f>NA()</f>
        <v>#N/A</v>
      </c>
      <c r="F50" s="181">
        <f>IF(ISNUMBER('実質公債費比率（分子）の構造'!L$53),'実質公債費比率（分子）の構造'!L$53,NA())</f>
        <v>-173</v>
      </c>
      <c r="G50" s="181" t="e">
        <f>NA()</f>
        <v>#N/A</v>
      </c>
      <c r="H50" s="181" t="e">
        <f>NA()</f>
        <v>#N/A</v>
      </c>
      <c r="I50" s="181">
        <f>IF(ISNUMBER('実質公債費比率（分子）の構造'!M$53),'実質公債費比率（分子）の構造'!M$53,NA())</f>
        <v>-165</v>
      </c>
      <c r="J50" s="181" t="e">
        <f>NA()</f>
        <v>#N/A</v>
      </c>
      <c r="K50" s="181" t="e">
        <f>NA()</f>
        <v>#N/A</v>
      </c>
      <c r="L50" s="181">
        <f>IF(ISNUMBER('実質公債費比率（分子）の構造'!N$53),'実質公債費比率（分子）の構造'!N$53,NA())</f>
        <v>-168</v>
      </c>
      <c r="M50" s="181" t="e">
        <f>NA()</f>
        <v>#N/A</v>
      </c>
      <c r="N50" s="181" t="e">
        <f>NA()</f>
        <v>#N/A</v>
      </c>
      <c r="O50" s="181">
        <f>IF(ISNUMBER('実質公債費比率（分子）の構造'!O$53),'実質公債費比率（分子）の構造'!O$53,NA())</f>
        <v>-158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9624</v>
      </c>
      <c r="E56" s="180"/>
      <c r="F56" s="180"/>
      <c r="G56" s="180">
        <f>'将来負担比率（分子）の構造'!J$52</f>
        <v>9553</v>
      </c>
      <c r="H56" s="180"/>
      <c r="I56" s="180"/>
      <c r="J56" s="180">
        <f>'将来負担比率（分子）の構造'!K$52</f>
        <v>9605</v>
      </c>
      <c r="K56" s="180"/>
      <c r="L56" s="180"/>
      <c r="M56" s="180">
        <f>'将来負担比率（分子）の構造'!L$52</f>
        <v>9030</v>
      </c>
      <c r="N56" s="180"/>
      <c r="O56" s="180"/>
      <c r="P56" s="180">
        <f>'将来負担比率（分子）の構造'!M$52</f>
        <v>9258</v>
      </c>
    </row>
    <row r="57" spans="1:16" x14ac:dyDescent="0.15">
      <c r="A57" s="180" t="s">
        <v>42</v>
      </c>
      <c r="B57" s="180"/>
      <c r="C57" s="180"/>
      <c r="D57" s="180">
        <f>'将来負担比率（分子）の構造'!I$51</f>
        <v>93</v>
      </c>
      <c r="E57" s="180"/>
      <c r="F57" s="180"/>
      <c r="G57" s="180">
        <f>'将来負担比率（分子）の構造'!J$51</f>
        <v>96</v>
      </c>
      <c r="H57" s="180"/>
      <c r="I57" s="180"/>
      <c r="J57" s="180">
        <f>'将来負担比率（分子）の構造'!K$51</f>
        <v>144</v>
      </c>
      <c r="K57" s="180"/>
      <c r="L57" s="180"/>
      <c r="M57" s="180">
        <f>'将来負担比率（分子）の構造'!L$51</f>
        <v>139</v>
      </c>
      <c r="N57" s="180"/>
      <c r="O57" s="180"/>
      <c r="P57" s="180">
        <f>'将来負担比率（分子）の構造'!M$51</f>
        <v>132</v>
      </c>
    </row>
    <row r="58" spans="1:16" x14ac:dyDescent="0.15">
      <c r="A58" s="180" t="s">
        <v>41</v>
      </c>
      <c r="B58" s="180"/>
      <c r="C58" s="180"/>
      <c r="D58" s="180">
        <f>'将来負担比率（分子）の構造'!I$50</f>
        <v>8016</v>
      </c>
      <c r="E58" s="180"/>
      <c r="F58" s="180"/>
      <c r="G58" s="180">
        <f>'将来負担比率（分子）の構造'!J$50</f>
        <v>8550</v>
      </c>
      <c r="H58" s="180"/>
      <c r="I58" s="180"/>
      <c r="J58" s="180">
        <f>'将来負担比率（分子）の構造'!K$50</f>
        <v>8470</v>
      </c>
      <c r="K58" s="180"/>
      <c r="L58" s="180"/>
      <c r="M58" s="180">
        <f>'将来負担比率（分子）の構造'!L$50</f>
        <v>8760</v>
      </c>
      <c r="N58" s="180"/>
      <c r="O58" s="180"/>
      <c r="P58" s="180">
        <f>'将来負担比率（分子）の構造'!M$50</f>
        <v>9131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v>
      </c>
      <c r="C61" s="180"/>
      <c r="D61" s="180"/>
      <c r="E61" s="180">
        <f>'将来負担比率（分子）の構造'!J$46</f>
        <v>2</v>
      </c>
      <c r="F61" s="180"/>
      <c r="G61" s="180"/>
      <c r="H61" s="180">
        <f>'将来負担比率（分子）の構造'!K$46</f>
        <v>2</v>
      </c>
      <c r="I61" s="180"/>
      <c r="J61" s="180"/>
      <c r="K61" s="180" t="str">
        <f>'将来負担比率（分子）の構造'!L$46</f>
        <v>-</v>
      </c>
      <c r="L61" s="180"/>
      <c r="M61" s="180"/>
      <c r="N61" s="180" t="str">
        <f>'将来負担比率（分子）の構造'!M$46</f>
        <v>-</v>
      </c>
      <c r="O61" s="180"/>
      <c r="P61" s="180"/>
    </row>
    <row r="62" spans="1:16" x14ac:dyDescent="0.15">
      <c r="A62" s="180" t="s">
        <v>35</v>
      </c>
      <c r="B62" s="180" t="str">
        <f>'将来負担比率（分子）の構造'!I$45</f>
        <v>-</v>
      </c>
      <c r="C62" s="180"/>
      <c r="D62" s="180"/>
      <c r="E62" s="180" t="str">
        <f>'将来負担比率（分子）の構造'!J$45</f>
        <v>-</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x14ac:dyDescent="0.15">
      <c r="A63" s="180" t="s">
        <v>34</v>
      </c>
      <c r="B63" s="180">
        <f>'将来負担比率（分子）の構造'!I$44</f>
        <v>445</v>
      </c>
      <c r="C63" s="180"/>
      <c r="D63" s="180"/>
      <c r="E63" s="180">
        <f>'将来負担比率（分子）の構造'!J$44</f>
        <v>428</v>
      </c>
      <c r="F63" s="180"/>
      <c r="G63" s="180"/>
      <c r="H63" s="180">
        <f>'将来負担比率（分子）の構造'!K$44</f>
        <v>375</v>
      </c>
      <c r="I63" s="180"/>
      <c r="J63" s="180"/>
      <c r="K63" s="180">
        <f>'将来負担比率（分子）の構造'!L$44</f>
        <v>357</v>
      </c>
      <c r="L63" s="180"/>
      <c r="M63" s="180"/>
      <c r="N63" s="180">
        <f>'将来負担比率（分子）の構造'!M$44</f>
        <v>365</v>
      </c>
      <c r="O63" s="180"/>
      <c r="P63" s="180"/>
    </row>
    <row r="64" spans="1:16" x14ac:dyDescent="0.15">
      <c r="A64" s="180" t="s">
        <v>33</v>
      </c>
      <c r="B64" s="180">
        <f>'将来負担比率（分子）の構造'!I$43</f>
        <v>1335</v>
      </c>
      <c r="C64" s="180"/>
      <c r="D64" s="180"/>
      <c r="E64" s="180">
        <f>'将来負担比率（分子）の構造'!J$43</f>
        <v>1087</v>
      </c>
      <c r="F64" s="180"/>
      <c r="G64" s="180"/>
      <c r="H64" s="180">
        <f>'将来負担比率（分子）の構造'!K$43</f>
        <v>925</v>
      </c>
      <c r="I64" s="180"/>
      <c r="J64" s="180"/>
      <c r="K64" s="180">
        <f>'将来負担比率（分子）の構造'!L$43</f>
        <v>721</v>
      </c>
      <c r="L64" s="180"/>
      <c r="M64" s="180"/>
      <c r="N64" s="180">
        <f>'将来負担比率（分子）の構造'!M$43</f>
        <v>530</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5995</v>
      </c>
      <c r="C66" s="180"/>
      <c r="D66" s="180"/>
      <c r="E66" s="180">
        <f>'将来負担比率（分子）の構造'!J$41</f>
        <v>6512</v>
      </c>
      <c r="F66" s="180"/>
      <c r="G66" s="180"/>
      <c r="H66" s="180">
        <f>'将来負担比率（分子）の構造'!K$41</f>
        <v>6750</v>
      </c>
      <c r="I66" s="180"/>
      <c r="J66" s="180"/>
      <c r="K66" s="180">
        <f>'将来負担比率（分子）の構造'!L$41</f>
        <v>6752</v>
      </c>
      <c r="L66" s="180"/>
      <c r="M66" s="180"/>
      <c r="N66" s="180">
        <f>'将来負担比率（分子）の構造'!M$41</f>
        <v>6571</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3597</v>
      </c>
      <c r="C72" s="184">
        <f>基金残高に係る経年分析!G55</f>
        <v>3621</v>
      </c>
      <c r="D72" s="184">
        <f>基金残高に係る経年分析!H55</f>
        <v>3998</v>
      </c>
    </row>
    <row r="73" spans="1:16" x14ac:dyDescent="0.15">
      <c r="A73" s="183" t="s">
        <v>77</v>
      </c>
      <c r="B73" s="184">
        <f>基金残高に係る経年分析!F56</f>
        <v>34</v>
      </c>
      <c r="C73" s="184">
        <f>基金残高に係る経年分析!G56</f>
        <v>205</v>
      </c>
      <c r="D73" s="184">
        <f>基金残高に係る経年分析!H56</f>
        <v>205</v>
      </c>
    </row>
    <row r="74" spans="1:16" x14ac:dyDescent="0.15">
      <c r="A74" s="183" t="s">
        <v>78</v>
      </c>
      <c r="B74" s="184">
        <f>基金残高に係る経年分析!F57</f>
        <v>2738</v>
      </c>
      <c r="C74" s="184">
        <f>基金残高に係る経年分析!G57</f>
        <v>2688</v>
      </c>
      <c r="D74" s="184">
        <f>基金残高に係る経年分析!H57</f>
        <v>2692</v>
      </c>
    </row>
  </sheetData>
  <sheetProtection algorithmName="SHA-512" hashValue="uf19YsVENOm+rKp1nvDCYuiyYybQTvyAjS8cDe88f6ij9ys9yCBbkfKbvYfYlFPaO3FvrtQSrihiOMO1zj0rHA==" saltValue="464xITgqMiaNTK5V3tK3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209</v>
      </c>
      <c r="DI1" s="656"/>
      <c r="DJ1" s="656"/>
      <c r="DK1" s="656"/>
      <c r="DL1" s="656"/>
      <c r="DM1" s="656"/>
      <c r="DN1" s="657"/>
      <c r="DO1" s="225"/>
      <c r="DP1" s="655" t="s">
        <v>210</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212</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213</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214</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215</v>
      </c>
      <c r="S4" s="659"/>
      <c r="T4" s="659"/>
      <c r="U4" s="659"/>
      <c r="V4" s="659"/>
      <c r="W4" s="659"/>
      <c r="X4" s="659"/>
      <c r="Y4" s="660"/>
      <c r="Z4" s="658" t="s">
        <v>216</v>
      </c>
      <c r="AA4" s="659"/>
      <c r="AB4" s="659"/>
      <c r="AC4" s="660"/>
      <c r="AD4" s="658" t="s">
        <v>217</v>
      </c>
      <c r="AE4" s="659"/>
      <c r="AF4" s="659"/>
      <c r="AG4" s="659"/>
      <c r="AH4" s="659"/>
      <c r="AI4" s="659"/>
      <c r="AJ4" s="659"/>
      <c r="AK4" s="660"/>
      <c r="AL4" s="658" t="s">
        <v>216</v>
      </c>
      <c r="AM4" s="659"/>
      <c r="AN4" s="659"/>
      <c r="AO4" s="660"/>
      <c r="AP4" s="664" t="s">
        <v>218</v>
      </c>
      <c r="AQ4" s="664"/>
      <c r="AR4" s="664"/>
      <c r="AS4" s="664"/>
      <c r="AT4" s="664"/>
      <c r="AU4" s="664"/>
      <c r="AV4" s="664"/>
      <c r="AW4" s="664"/>
      <c r="AX4" s="664"/>
      <c r="AY4" s="664"/>
      <c r="AZ4" s="664"/>
      <c r="BA4" s="664"/>
      <c r="BB4" s="664"/>
      <c r="BC4" s="664"/>
      <c r="BD4" s="664"/>
      <c r="BE4" s="664"/>
      <c r="BF4" s="664"/>
      <c r="BG4" s="664" t="s">
        <v>219</v>
      </c>
      <c r="BH4" s="664"/>
      <c r="BI4" s="664"/>
      <c r="BJ4" s="664"/>
      <c r="BK4" s="664"/>
      <c r="BL4" s="664"/>
      <c r="BM4" s="664"/>
      <c r="BN4" s="664"/>
      <c r="BO4" s="664" t="s">
        <v>216</v>
      </c>
      <c r="BP4" s="664"/>
      <c r="BQ4" s="664"/>
      <c r="BR4" s="664"/>
      <c r="BS4" s="664" t="s">
        <v>220</v>
      </c>
      <c r="BT4" s="664"/>
      <c r="BU4" s="664"/>
      <c r="BV4" s="664"/>
      <c r="BW4" s="664"/>
      <c r="BX4" s="664"/>
      <c r="BY4" s="664"/>
      <c r="BZ4" s="664"/>
      <c r="CA4" s="664"/>
      <c r="CB4" s="664"/>
      <c r="CD4" s="661" t="s">
        <v>221</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222</v>
      </c>
      <c r="C5" s="666"/>
      <c r="D5" s="666"/>
      <c r="E5" s="666"/>
      <c r="F5" s="666"/>
      <c r="G5" s="666"/>
      <c r="H5" s="666"/>
      <c r="I5" s="666"/>
      <c r="J5" s="666"/>
      <c r="K5" s="666"/>
      <c r="L5" s="666"/>
      <c r="M5" s="666"/>
      <c r="N5" s="666"/>
      <c r="O5" s="666"/>
      <c r="P5" s="666"/>
      <c r="Q5" s="667"/>
      <c r="R5" s="668">
        <v>6111493</v>
      </c>
      <c r="S5" s="669"/>
      <c r="T5" s="669"/>
      <c r="U5" s="669"/>
      <c r="V5" s="669"/>
      <c r="W5" s="669"/>
      <c r="X5" s="669"/>
      <c r="Y5" s="670"/>
      <c r="Z5" s="671">
        <v>44.8</v>
      </c>
      <c r="AA5" s="671"/>
      <c r="AB5" s="671"/>
      <c r="AC5" s="671"/>
      <c r="AD5" s="672">
        <v>6111493</v>
      </c>
      <c r="AE5" s="672"/>
      <c r="AF5" s="672"/>
      <c r="AG5" s="672"/>
      <c r="AH5" s="672"/>
      <c r="AI5" s="672"/>
      <c r="AJ5" s="672"/>
      <c r="AK5" s="672"/>
      <c r="AL5" s="673">
        <v>71.7</v>
      </c>
      <c r="AM5" s="674"/>
      <c r="AN5" s="674"/>
      <c r="AO5" s="675"/>
      <c r="AP5" s="665" t="s">
        <v>223</v>
      </c>
      <c r="AQ5" s="666"/>
      <c r="AR5" s="666"/>
      <c r="AS5" s="666"/>
      <c r="AT5" s="666"/>
      <c r="AU5" s="666"/>
      <c r="AV5" s="666"/>
      <c r="AW5" s="666"/>
      <c r="AX5" s="666"/>
      <c r="AY5" s="666"/>
      <c r="AZ5" s="666"/>
      <c r="BA5" s="666"/>
      <c r="BB5" s="666"/>
      <c r="BC5" s="666"/>
      <c r="BD5" s="666"/>
      <c r="BE5" s="666"/>
      <c r="BF5" s="667"/>
      <c r="BG5" s="679">
        <v>6108164</v>
      </c>
      <c r="BH5" s="680"/>
      <c r="BI5" s="680"/>
      <c r="BJ5" s="680"/>
      <c r="BK5" s="680"/>
      <c r="BL5" s="680"/>
      <c r="BM5" s="680"/>
      <c r="BN5" s="681"/>
      <c r="BO5" s="682">
        <v>99.9</v>
      </c>
      <c r="BP5" s="682"/>
      <c r="BQ5" s="682"/>
      <c r="BR5" s="682"/>
      <c r="BS5" s="683" t="s">
        <v>125</v>
      </c>
      <c r="BT5" s="683"/>
      <c r="BU5" s="683"/>
      <c r="BV5" s="683"/>
      <c r="BW5" s="683"/>
      <c r="BX5" s="683"/>
      <c r="BY5" s="683"/>
      <c r="BZ5" s="683"/>
      <c r="CA5" s="683"/>
      <c r="CB5" s="687"/>
      <c r="CD5" s="661" t="s">
        <v>218</v>
      </c>
      <c r="CE5" s="662"/>
      <c r="CF5" s="662"/>
      <c r="CG5" s="662"/>
      <c r="CH5" s="662"/>
      <c r="CI5" s="662"/>
      <c r="CJ5" s="662"/>
      <c r="CK5" s="662"/>
      <c r="CL5" s="662"/>
      <c r="CM5" s="662"/>
      <c r="CN5" s="662"/>
      <c r="CO5" s="662"/>
      <c r="CP5" s="662"/>
      <c r="CQ5" s="663"/>
      <c r="CR5" s="661" t="s">
        <v>224</v>
      </c>
      <c r="CS5" s="662"/>
      <c r="CT5" s="662"/>
      <c r="CU5" s="662"/>
      <c r="CV5" s="662"/>
      <c r="CW5" s="662"/>
      <c r="CX5" s="662"/>
      <c r="CY5" s="663"/>
      <c r="CZ5" s="661" t="s">
        <v>216</v>
      </c>
      <c r="DA5" s="662"/>
      <c r="DB5" s="662"/>
      <c r="DC5" s="663"/>
      <c r="DD5" s="661" t="s">
        <v>225</v>
      </c>
      <c r="DE5" s="662"/>
      <c r="DF5" s="662"/>
      <c r="DG5" s="662"/>
      <c r="DH5" s="662"/>
      <c r="DI5" s="662"/>
      <c r="DJ5" s="662"/>
      <c r="DK5" s="662"/>
      <c r="DL5" s="662"/>
      <c r="DM5" s="662"/>
      <c r="DN5" s="662"/>
      <c r="DO5" s="662"/>
      <c r="DP5" s="663"/>
      <c r="DQ5" s="661" t="s">
        <v>226</v>
      </c>
      <c r="DR5" s="662"/>
      <c r="DS5" s="662"/>
      <c r="DT5" s="662"/>
      <c r="DU5" s="662"/>
      <c r="DV5" s="662"/>
      <c r="DW5" s="662"/>
      <c r="DX5" s="662"/>
      <c r="DY5" s="662"/>
      <c r="DZ5" s="662"/>
      <c r="EA5" s="662"/>
      <c r="EB5" s="662"/>
      <c r="EC5" s="663"/>
    </row>
    <row r="6" spans="2:143" ht="11.25" customHeight="1" x14ac:dyDescent="0.15">
      <c r="B6" s="676" t="s">
        <v>227</v>
      </c>
      <c r="C6" s="677"/>
      <c r="D6" s="677"/>
      <c r="E6" s="677"/>
      <c r="F6" s="677"/>
      <c r="G6" s="677"/>
      <c r="H6" s="677"/>
      <c r="I6" s="677"/>
      <c r="J6" s="677"/>
      <c r="K6" s="677"/>
      <c r="L6" s="677"/>
      <c r="M6" s="677"/>
      <c r="N6" s="677"/>
      <c r="O6" s="677"/>
      <c r="P6" s="677"/>
      <c r="Q6" s="678"/>
      <c r="R6" s="679">
        <v>143184</v>
      </c>
      <c r="S6" s="680"/>
      <c r="T6" s="680"/>
      <c r="U6" s="680"/>
      <c r="V6" s="680"/>
      <c r="W6" s="680"/>
      <c r="X6" s="680"/>
      <c r="Y6" s="681"/>
      <c r="Z6" s="682">
        <v>1</v>
      </c>
      <c r="AA6" s="682"/>
      <c r="AB6" s="682"/>
      <c r="AC6" s="682"/>
      <c r="AD6" s="683">
        <v>143184</v>
      </c>
      <c r="AE6" s="683"/>
      <c r="AF6" s="683"/>
      <c r="AG6" s="683"/>
      <c r="AH6" s="683"/>
      <c r="AI6" s="683"/>
      <c r="AJ6" s="683"/>
      <c r="AK6" s="683"/>
      <c r="AL6" s="684">
        <v>1.7</v>
      </c>
      <c r="AM6" s="685"/>
      <c r="AN6" s="685"/>
      <c r="AO6" s="686"/>
      <c r="AP6" s="676" t="s">
        <v>228</v>
      </c>
      <c r="AQ6" s="677"/>
      <c r="AR6" s="677"/>
      <c r="AS6" s="677"/>
      <c r="AT6" s="677"/>
      <c r="AU6" s="677"/>
      <c r="AV6" s="677"/>
      <c r="AW6" s="677"/>
      <c r="AX6" s="677"/>
      <c r="AY6" s="677"/>
      <c r="AZ6" s="677"/>
      <c r="BA6" s="677"/>
      <c r="BB6" s="677"/>
      <c r="BC6" s="677"/>
      <c r="BD6" s="677"/>
      <c r="BE6" s="677"/>
      <c r="BF6" s="678"/>
      <c r="BG6" s="679">
        <v>6108164</v>
      </c>
      <c r="BH6" s="680"/>
      <c r="BI6" s="680"/>
      <c r="BJ6" s="680"/>
      <c r="BK6" s="680"/>
      <c r="BL6" s="680"/>
      <c r="BM6" s="680"/>
      <c r="BN6" s="681"/>
      <c r="BO6" s="682">
        <v>99.9</v>
      </c>
      <c r="BP6" s="682"/>
      <c r="BQ6" s="682"/>
      <c r="BR6" s="682"/>
      <c r="BS6" s="683" t="s">
        <v>133</v>
      </c>
      <c r="BT6" s="683"/>
      <c r="BU6" s="683"/>
      <c r="BV6" s="683"/>
      <c r="BW6" s="683"/>
      <c r="BX6" s="683"/>
      <c r="BY6" s="683"/>
      <c r="BZ6" s="683"/>
      <c r="CA6" s="683"/>
      <c r="CB6" s="687"/>
      <c r="CD6" s="690" t="s">
        <v>229</v>
      </c>
      <c r="CE6" s="691"/>
      <c r="CF6" s="691"/>
      <c r="CG6" s="691"/>
      <c r="CH6" s="691"/>
      <c r="CI6" s="691"/>
      <c r="CJ6" s="691"/>
      <c r="CK6" s="691"/>
      <c r="CL6" s="691"/>
      <c r="CM6" s="691"/>
      <c r="CN6" s="691"/>
      <c r="CO6" s="691"/>
      <c r="CP6" s="691"/>
      <c r="CQ6" s="692"/>
      <c r="CR6" s="679">
        <v>159493</v>
      </c>
      <c r="CS6" s="680"/>
      <c r="CT6" s="680"/>
      <c r="CU6" s="680"/>
      <c r="CV6" s="680"/>
      <c r="CW6" s="680"/>
      <c r="CX6" s="680"/>
      <c r="CY6" s="681"/>
      <c r="CZ6" s="673">
        <v>1.3</v>
      </c>
      <c r="DA6" s="674"/>
      <c r="DB6" s="674"/>
      <c r="DC6" s="693"/>
      <c r="DD6" s="688" t="s">
        <v>125</v>
      </c>
      <c r="DE6" s="680"/>
      <c r="DF6" s="680"/>
      <c r="DG6" s="680"/>
      <c r="DH6" s="680"/>
      <c r="DI6" s="680"/>
      <c r="DJ6" s="680"/>
      <c r="DK6" s="680"/>
      <c r="DL6" s="680"/>
      <c r="DM6" s="680"/>
      <c r="DN6" s="680"/>
      <c r="DO6" s="680"/>
      <c r="DP6" s="681"/>
      <c r="DQ6" s="688">
        <v>159493</v>
      </c>
      <c r="DR6" s="680"/>
      <c r="DS6" s="680"/>
      <c r="DT6" s="680"/>
      <c r="DU6" s="680"/>
      <c r="DV6" s="680"/>
      <c r="DW6" s="680"/>
      <c r="DX6" s="680"/>
      <c r="DY6" s="680"/>
      <c r="DZ6" s="680"/>
      <c r="EA6" s="680"/>
      <c r="EB6" s="680"/>
      <c r="EC6" s="689"/>
    </row>
    <row r="7" spans="2:143" ht="11.25" customHeight="1" x14ac:dyDescent="0.15">
      <c r="B7" s="676" t="s">
        <v>230</v>
      </c>
      <c r="C7" s="677"/>
      <c r="D7" s="677"/>
      <c r="E7" s="677"/>
      <c r="F7" s="677"/>
      <c r="G7" s="677"/>
      <c r="H7" s="677"/>
      <c r="I7" s="677"/>
      <c r="J7" s="677"/>
      <c r="K7" s="677"/>
      <c r="L7" s="677"/>
      <c r="M7" s="677"/>
      <c r="N7" s="677"/>
      <c r="O7" s="677"/>
      <c r="P7" s="677"/>
      <c r="Q7" s="678"/>
      <c r="R7" s="679">
        <v>8095</v>
      </c>
      <c r="S7" s="680"/>
      <c r="T7" s="680"/>
      <c r="U7" s="680"/>
      <c r="V7" s="680"/>
      <c r="W7" s="680"/>
      <c r="X7" s="680"/>
      <c r="Y7" s="681"/>
      <c r="Z7" s="682">
        <v>0.1</v>
      </c>
      <c r="AA7" s="682"/>
      <c r="AB7" s="682"/>
      <c r="AC7" s="682"/>
      <c r="AD7" s="683">
        <v>8095</v>
      </c>
      <c r="AE7" s="683"/>
      <c r="AF7" s="683"/>
      <c r="AG7" s="683"/>
      <c r="AH7" s="683"/>
      <c r="AI7" s="683"/>
      <c r="AJ7" s="683"/>
      <c r="AK7" s="683"/>
      <c r="AL7" s="684">
        <v>0.1</v>
      </c>
      <c r="AM7" s="685"/>
      <c r="AN7" s="685"/>
      <c r="AO7" s="686"/>
      <c r="AP7" s="676" t="s">
        <v>231</v>
      </c>
      <c r="AQ7" s="677"/>
      <c r="AR7" s="677"/>
      <c r="AS7" s="677"/>
      <c r="AT7" s="677"/>
      <c r="AU7" s="677"/>
      <c r="AV7" s="677"/>
      <c r="AW7" s="677"/>
      <c r="AX7" s="677"/>
      <c r="AY7" s="677"/>
      <c r="AZ7" s="677"/>
      <c r="BA7" s="677"/>
      <c r="BB7" s="677"/>
      <c r="BC7" s="677"/>
      <c r="BD7" s="677"/>
      <c r="BE7" s="677"/>
      <c r="BF7" s="678"/>
      <c r="BG7" s="679">
        <v>3300614</v>
      </c>
      <c r="BH7" s="680"/>
      <c r="BI7" s="680"/>
      <c r="BJ7" s="680"/>
      <c r="BK7" s="680"/>
      <c r="BL7" s="680"/>
      <c r="BM7" s="680"/>
      <c r="BN7" s="681"/>
      <c r="BO7" s="682">
        <v>54</v>
      </c>
      <c r="BP7" s="682"/>
      <c r="BQ7" s="682"/>
      <c r="BR7" s="682"/>
      <c r="BS7" s="683" t="s">
        <v>232</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1509922</v>
      </c>
      <c r="CS7" s="680"/>
      <c r="CT7" s="680"/>
      <c r="CU7" s="680"/>
      <c r="CV7" s="680"/>
      <c r="CW7" s="680"/>
      <c r="CX7" s="680"/>
      <c r="CY7" s="681"/>
      <c r="CZ7" s="682">
        <v>12.1</v>
      </c>
      <c r="DA7" s="682"/>
      <c r="DB7" s="682"/>
      <c r="DC7" s="682"/>
      <c r="DD7" s="688">
        <v>64391</v>
      </c>
      <c r="DE7" s="680"/>
      <c r="DF7" s="680"/>
      <c r="DG7" s="680"/>
      <c r="DH7" s="680"/>
      <c r="DI7" s="680"/>
      <c r="DJ7" s="680"/>
      <c r="DK7" s="680"/>
      <c r="DL7" s="680"/>
      <c r="DM7" s="680"/>
      <c r="DN7" s="680"/>
      <c r="DO7" s="680"/>
      <c r="DP7" s="681"/>
      <c r="DQ7" s="688">
        <v>1333004</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16957</v>
      </c>
      <c r="S8" s="680"/>
      <c r="T8" s="680"/>
      <c r="U8" s="680"/>
      <c r="V8" s="680"/>
      <c r="W8" s="680"/>
      <c r="X8" s="680"/>
      <c r="Y8" s="681"/>
      <c r="Z8" s="682">
        <v>0.1</v>
      </c>
      <c r="AA8" s="682"/>
      <c r="AB8" s="682"/>
      <c r="AC8" s="682"/>
      <c r="AD8" s="683">
        <v>16957</v>
      </c>
      <c r="AE8" s="683"/>
      <c r="AF8" s="683"/>
      <c r="AG8" s="683"/>
      <c r="AH8" s="683"/>
      <c r="AI8" s="683"/>
      <c r="AJ8" s="683"/>
      <c r="AK8" s="683"/>
      <c r="AL8" s="684">
        <v>0.2</v>
      </c>
      <c r="AM8" s="685"/>
      <c r="AN8" s="685"/>
      <c r="AO8" s="686"/>
      <c r="AP8" s="676" t="s">
        <v>235</v>
      </c>
      <c r="AQ8" s="677"/>
      <c r="AR8" s="677"/>
      <c r="AS8" s="677"/>
      <c r="AT8" s="677"/>
      <c r="AU8" s="677"/>
      <c r="AV8" s="677"/>
      <c r="AW8" s="677"/>
      <c r="AX8" s="677"/>
      <c r="AY8" s="677"/>
      <c r="AZ8" s="677"/>
      <c r="BA8" s="677"/>
      <c r="BB8" s="677"/>
      <c r="BC8" s="677"/>
      <c r="BD8" s="677"/>
      <c r="BE8" s="677"/>
      <c r="BF8" s="678"/>
      <c r="BG8" s="679">
        <v>89967</v>
      </c>
      <c r="BH8" s="680"/>
      <c r="BI8" s="680"/>
      <c r="BJ8" s="680"/>
      <c r="BK8" s="680"/>
      <c r="BL8" s="680"/>
      <c r="BM8" s="680"/>
      <c r="BN8" s="681"/>
      <c r="BO8" s="682">
        <v>1.5</v>
      </c>
      <c r="BP8" s="682"/>
      <c r="BQ8" s="682"/>
      <c r="BR8" s="682"/>
      <c r="BS8" s="688" t="s">
        <v>125</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5194522</v>
      </c>
      <c r="CS8" s="680"/>
      <c r="CT8" s="680"/>
      <c r="CU8" s="680"/>
      <c r="CV8" s="680"/>
      <c r="CW8" s="680"/>
      <c r="CX8" s="680"/>
      <c r="CY8" s="681"/>
      <c r="CZ8" s="682">
        <v>41.7</v>
      </c>
      <c r="DA8" s="682"/>
      <c r="DB8" s="682"/>
      <c r="DC8" s="682"/>
      <c r="DD8" s="688">
        <v>17811</v>
      </c>
      <c r="DE8" s="680"/>
      <c r="DF8" s="680"/>
      <c r="DG8" s="680"/>
      <c r="DH8" s="680"/>
      <c r="DI8" s="680"/>
      <c r="DJ8" s="680"/>
      <c r="DK8" s="680"/>
      <c r="DL8" s="680"/>
      <c r="DM8" s="680"/>
      <c r="DN8" s="680"/>
      <c r="DO8" s="680"/>
      <c r="DP8" s="681"/>
      <c r="DQ8" s="688">
        <v>2656739</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14538</v>
      </c>
      <c r="S9" s="680"/>
      <c r="T9" s="680"/>
      <c r="U9" s="680"/>
      <c r="V9" s="680"/>
      <c r="W9" s="680"/>
      <c r="X9" s="680"/>
      <c r="Y9" s="681"/>
      <c r="Z9" s="682">
        <v>0.1</v>
      </c>
      <c r="AA9" s="682"/>
      <c r="AB9" s="682"/>
      <c r="AC9" s="682"/>
      <c r="AD9" s="683">
        <v>14538</v>
      </c>
      <c r="AE9" s="683"/>
      <c r="AF9" s="683"/>
      <c r="AG9" s="683"/>
      <c r="AH9" s="683"/>
      <c r="AI9" s="683"/>
      <c r="AJ9" s="683"/>
      <c r="AK9" s="683"/>
      <c r="AL9" s="684">
        <v>0.2</v>
      </c>
      <c r="AM9" s="685"/>
      <c r="AN9" s="685"/>
      <c r="AO9" s="686"/>
      <c r="AP9" s="676" t="s">
        <v>238</v>
      </c>
      <c r="AQ9" s="677"/>
      <c r="AR9" s="677"/>
      <c r="AS9" s="677"/>
      <c r="AT9" s="677"/>
      <c r="AU9" s="677"/>
      <c r="AV9" s="677"/>
      <c r="AW9" s="677"/>
      <c r="AX9" s="677"/>
      <c r="AY9" s="677"/>
      <c r="AZ9" s="677"/>
      <c r="BA9" s="677"/>
      <c r="BB9" s="677"/>
      <c r="BC9" s="677"/>
      <c r="BD9" s="677"/>
      <c r="BE9" s="677"/>
      <c r="BF9" s="678"/>
      <c r="BG9" s="679">
        <v>2834428</v>
      </c>
      <c r="BH9" s="680"/>
      <c r="BI9" s="680"/>
      <c r="BJ9" s="680"/>
      <c r="BK9" s="680"/>
      <c r="BL9" s="680"/>
      <c r="BM9" s="680"/>
      <c r="BN9" s="681"/>
      <c r="BO9" s="682">
        <v>46.4</v>
      </c>
      <c r="BP9" s="682"/>
      <c r="BQ9" s="682"/>
      <c r="BR9" s="682"/>
      <c r="BS9" s="688" t="s">
        <v>232</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1093286</v>
      </c>
      <c r="CS9" s="680"/>
      <c r="CT9" s="680"/>
      <c r="CU9" s="680"/>
      <c r="CV9" s="680"/>
      <c r="CW9" s="680"/>
      <c r="CX9" s="680"/>
      <c r="CY9" s="681"/>
      <c r="CZ9" s="682">
        <v>8.8000000000000007</v>
      </c>
      <c r="DA9" s="682"/>
      <c r="DB9" s="682"/>
      <c r="DC9" s="682"/>
      <c r="DD9" s="688">
        <v>168938</v>
      </c>
      <c r="DE9" s="680"/>
      <c r="DF9" s="680"/>
      <c r="DG9" s="680"/>
      <c r="DH9" s="680"/>
      <c r="DI9" s="680"/>
      <c r="DJ9" s="680"/>
      <c r="DK9" s="680"/>
      <c r="DL9" s="680"/>
      <c r="DM9" s="680"/>
      <c r="DN9" s="680"/>
      <c r="DO9" s="680"/>
      <c r="DP9" s="681"/>
      <c r="DQ9" s="688">
        <v>1001746</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232</v>
      </c>
      <c r="S10" s="680"/>
      <c r="T10" s="680"/>
      <c r="U10" s="680"/>
      <c r="V10" s="680"/>
      <c r="W10" s="680"/>
      <c r="X10" s="680"/>
      <c r="Y10" s="681"/>
      <c r="Z10" s="682" t="s">
        <v>232</v>
      </c>
      <c r="AA10" s="682"/>
      <c r="AB10" s="682"/>
      <c r="AC10" s="682"/>
      <c r="AD10" s="683" t="s">
        <v>125</v>
      </c>
      <c r="AE10" s="683"/>
      <c r="AF10" s="683"/>
      <c r="AG10" s="683"/>
      <c r="AH10" s="683"/>
      <c r="AI10" s="683"/>
      <c r="AJ10" s="683"/>
      <c r="AK10" s="683"/>
      <c r="AL10" s="684" t="s">
        <v>125</v>
      </c>
      <c r="AM10" s="685"/>
      <c r="AN10" s="685"/>
      <c r="AO10" s="686"/>
      <c r="AP10" s="676" t="s">
        <v>241</v>
      </c>
      <c r="AQ10" s="677"/>
      <c r="AR10" s="677"/>
      <c r="AS10" s="677"/>
      <c r="AT10" s="677"/>
      <c r="AU10" s="677"/>
      <c r="AV10" s="677"/>
      <c r="AW10" s="677"/>
      <c r="AX10" s="677"/>
      <c r="AY10" s="677"/>
      <c r="AZ10" s="677"/>
      <c r="BA10" s="677"/>
      <c r="BB10" s="677"/>
      <c r="BC10" s="677"/>
      <c r="BD10" s="677"/>
      <c r="BE10" s="677"/>
      <c r="BF10" s="678"/>
      <c r="BG10" s="679">
        <v>133955</v>
      </c>
      <c r="BH10" s="680"/>
      <c r="BI10" s="680"/>
      <c r="BJ10" s="680"/>
      <c r="BK10" s="680"/>
      <c r="BL10" s="680"/>
      <c r="BM10" s="680"/>
      <c r="BN10" s="681"/>
      <c r="BO10" s="682">
        <v>2.2000000000000002</v>
      </c>
      <c r="BP10" s="682"/>
      <c r="BQ10" s="682"/>
      <c r="BR10" s="682"/>
      <c r="BS10" s="688" t="s">
        <v>125</v>
      </c>
      <c r="BT10" s="680"/>
      <c r="BU10" s="680"/>
      <c r="BV10" s="680"/>
      <c r="BW10" s="680"/>
      <c r="BX10" s="680"/>
      <c r="BY10" s="680"/>
      <c r="BZ10" s="680"/>
      <c r="CA10" s="680"/>
      <c r="CB10" s="689"/>
      <c r="CD10" s="694" t="s">
        <v>242</v>
      </c>
      <c r="CE10" s="695"/>
      <c r="CF10" s="695"/>
      <c r="CG10" s="695"/>
      <c r="CH10" s="695"/>
      <c r="CI10" s="695"/>
      <c r="CJ10" s="695"/>
      <c r="CK10" s="695"/>
      <c r="CL10" s="695"/>
      <c r="CM10" s="695"/>
      <c r="CN10" s="695"/>
      <c r="CO10" s="695"/>
      <c r="CP10" s="695"/>
      <c r="CQ10" s="696"/>
      <c r="CR10" s="679">
        <v>61088</v>
      </c>
      <c r="CS10" s="680"/>
      <c r="CT10" s="680"/>
      <c r="CU10" s="680"/>
      <c r="CV10" s="680"/>
      <c r="CW10" s="680"/>
      <c r="CX10" s="680"/>
      <c r="CY10" s="681"/>
      <c r="CZ10" s="682">
        <v>0.5</v>
      </c>
      <c r="DA10" s="682"/>
      <c r="DB10" s="682"/>
      <c r="DC10" s="682"/>
      <c r="DD10" s="688">
        <v>12255</v>
      </c>
      <c r="DE10" s="680"/>
      <c r="DF10" s="680"/>
      <c r="DG10" s="680"/>
      <c r="DH10" s="680"/>
      <c r="DI10" s="680"/>
      <c r="DJ10" s="680"/>
      <c r="DK10" s="680"/>
      <c r="DL10" s="680"/>
      <c r="DM10" s="680"/>
      <c r="DN10" s="680"/>
      <c r="DO10" s="680"/>
      <c r="DP10" s="681"/>
      <c r="DQ10" s="688">
        <v>32242</v>
      </c>
      <c r="DR10" s="680"/>
      <c r="DS10" s="680"/>
      <c r="DT10" s="680"/>
      <c r="DU10" s="680"/>
      <c r="DV10" s="680"/>
      <c r="DW10" s="680"/>
      <c r="DX10" s="680"/>
      <c r="DY10" s="680"/>
      <c r="DZ10" s="680"/>
      <c r="EA10" s="680"/>
      <c r="EB10" s="680"/>
      <c r="EC10" s="689"/>
    </row>
    <row r="11" spans="2:143" ht="11.25" customHeight="1" x14ac:dyDescent="0.15">
      <c r="B11" s="676" t="s">
        <v>243</v>
      </c>
      <c r="C11" s="677"/>
      <c r="D11" s="677"/>
      <c r="E11" s="677"/>
      <c r="F11" s="677"/>
      <c r="G11" s="677"/>
      <c r="H11" s="677"/>
      <c r="I11" s="677"/>
      <c r="J11" s="677"/>
      <c r="K11" s="677"/>
      <c r="L11" s="677"/>
      <c r="M11" s="677"/>
      <c r="N11" s="677"/>
      <c r="O11" s="677"/>
      <c r="P11" s="677"/>
      <c r="Q11" s="678"/>
      <c r="R11" s="679" t="s">
        <v>125</v>
      </c>
      <c r="S11" s="680"/>
      <c r="T11" s="680"/>
      <c r="U11" s="680"/>
      <c r="V11" s="680"/>
      <c r="W11" s="680"/>
      <c r="X11" s="680"/>
      <c r="Y11" s="681"/>
      <c r="Z11" s="682" t="s">
        <v>125</v>
      </c>
      <c r="AA11" s="682"/>
      <c r="AB11" s="682"/>
      <c r="AC11" s="682"/>
      <c r="AD11" s="683" t="s">
        <v>125</v>
      </c>
      <c r="AE11" s="683"/>
      <c r="AF11" s="683"/>
      <c r="AG11" s="683"/>
      <c r="AH11" s="683"/>
      <c r="AI11" s="683"/>
      <c r="AJ11" s="683"/>
      <c r="AK11" s="683"/>
      <c r="AL11" s="684" t="s">
        <v>244</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242264</v>
      </c>
      <c r="BH11" s="680"/>
      <c r="BI11" s="680"/>
      <c r="BJ11" s="680"/>
      <c r="BK11" s="680"/>
      <c r="BL11" s="680"/>
      <c r="BM11" s="680"/>
      <c r="BN11" s="681"/>
      <c r="BO11" s="682">
        <v>4</v>
      </c>
      <c r="BP11" s="682"/>
      <c r="BQ11" s="682"/>
      <c r="BR11" s="682"/>
      <c r="BS11" s="688" t="s">
        <v>232</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92069</v>
      </c>
      <c r="CS11" s="680"/>
      <c r="CT11" s="680"/>
      <c r="CU11" s="680"/>
      <c r="CV11" s="680"/>
      <c r="CW11" s="680"/>
      <c r="CX11" s="680"/>
      <c r="CY11" s="681"/>
      <c r="CZ11" s="682">
        <v>0.7</v>
      </c>
      <c r="DA11" s="682"/>
      <c r="DB11" s="682"/>
      <c r="DC11" s="682"/>
      <c r="DD11" s="688" t="s">
        <v>125</v>
      </c>
      <c r="DE11" s="680"/>
      <c r="DF11" s="680"/>
      <c r="DG11" s="680"/>
      <c r="DH11" s="680"/>
      <c r="DI11" s="680"/>
      <c r="DJ11" s="680"/>
      <c r="DK11" s="680"/>
      <c r="DL11" s="680"/>
      <c r="DM11" s="680"/>
      <c r="DN11" s="680"/>
      <c r="DO11" s="680"/>
      <c r="DP11" s="681"/>
      <c r="DQ11" s="688">
        <v>78835</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866262</v>
      </c>
      <c r="S12" s="680"/>
      <c r="T12" s="680"/>
      <c r="U12" s="680"/>
      <c r="V12" s="680"/>
      <c r="W12" s="680"/>
      <c r="X12" s="680"/>
      <c r="Y12" s="681"/>
      <c r="Z12" s="682">
        <v>6.4</v>
      </c>
      <c r="AA12" s="682"/>
      <c r="AB12" s="682"/>
      <c r="AC12" s="682"/>
      <c r="AD12" s="683">
        <v>866262</v>
      </c>
      <c r="AE12" s="683"/>
      <c r="AF12" s="683"/>
      <c r="AG12" s="683"/>
      <c r="AH12" s="683"/>
      <c r="AI12" s="683"/>
      <c r="AJ12" s="683"/>
      <c r="AK12" s="683"/>
      <c r="AL12" s="684">
        <v>10.199999999999999</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2428258</v>
      </c>
      <c r="BH12" s="680"/>
      <c r="BI12" s="680"/>
      <c r="BJ12" s="680"/>
      <c r="BK12" s="680"/>
      <c r="BL12" s="680"/>
      <c r="BM12" s="680"/>
      <c r="BN12" s="681"/>
      <c r="BO12" s="682">
        <v>39.700000000000003</v>
      </c>
      <c r="BP12" s="682"/>
      <c r="BQ12" s="682"/>
      <c r="BR12" s="682"/>
      <c r="BS12" s="688" t="s">
        <v>244</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207835</v>
      </c>
      <c r="CS12" s="680"/>
      <c r="CT12" s="680"/>
      <c r="CU12" s="680"/>
      <c r="CV12" s="680"/>
      <c r="CW12" s="680"/>
      <c r="CX12" s="680"/>
      <c r="CY12" s="681"/>
      <c r="CZ12" s="682">
        <v>1.7</v>
      </c>
      <c r="DA12" s="682"/>
      <c r="DB12" s="682"/>
      <c r="DC12" s="682"/>
      <c r="DD12" s="688" t="s">
        <v>232</v>
      </c>
      <c r="DE12" s="680"/>
      <c r="DF12" s="680"/>
      <c r="DG12" s="680"/>
      <c r="DH12" s="680"/>
      <c r="DI12" s="680"/>
      <c r="DJ12" s="680"/>
      <c r="DK12" s="680"/>
      <c r="DL12" s="680"/>
      <c r="DM12" s="680"/>
      <c r="DN12" s="680"/>
      <c r="DO12" s="680"/>
      <c r="DP12" s="681"/>
      <c r="DQ12" s="688">
        <v>140914</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35799</v>
      </c>
      <c r="S13" s="680"/>
      <c r="T13" s="680"/>
      <c r="U13" s="680"/>
      <c r="V13" s="680"/>
      <c r="W13" s="680"/>
      <c r="X13" s="680"/>
      <c r="Y13" s="681"/>
      <c r="Z13" s="682">
        <v>0.3</v>
      </c>
      <c r="AA13" s="682"/>
      <c r="AB13" s="682"/>
      <c r="AC13" s="682"/>
      <c r="AD13" s="683">
        <v>35799</v>
      </c>
      <c r="AE13" s="683"/>
      <c r="AF13" s="683"/>
      <c r="AG13" s="683"/>
      <c r="AH13" s="683"/>
      <c r="AI13" s="683"/>
      <c r="AJ13" s="683"/>
      <c r="AK13" s="683"/>
      <c r="AL13" s="684">
        <v>0.4</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2428258</v>
      </c>
      <c r="BH13" s="680"/>
      <c r="BI13" s="680"/>
      <c r="BJ13" s="680"/>
      <c r="BK13" s="680"/>
      <c r="BL13" s="680"/>
      <c r="BM13" s="680"/>
      <c r="BN13" s="681"/>
      <c r="BO13" s="682">
        <v>39.700000000000003</v>
      </c>
      <c r="BP13" s="682"/>
      <c r="BQ13" s="682"/>
      <c r="BR13" s="682"/>
      <c r="BS13" s="688" t="s">
        <v>252</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1101104</v>
      </c>
      <c r="CS13" s="680"/>
      <c r="CT13" s="680"/>
      <c r="CU13" s="680"/>
      <c r="CV13" s="680"/>
      <c r="CW13" s="680"/>
      <c r="CX13" s="680"/>
      <c r="CY13" s="681"/>
      <c r="CZ13" s="682">
        <v>8.8000000000000007</v>
      </c>
      <c r="DA13" s="682"/>
      <c r="DB13" s="682"/>
      <c r="DC13" s="682"/>
      <c r="DD13" s="688">
        <v>462742</v>
      </c>
      <c r="DE13" s="680"/>
      <c r="DF13" s="680"/>
      <c r="DG13" s="680"/>
      <c r="DH13" s="680"/>
      <c r="DI13" s="680"/>
      <c r="DJ13" s="680"/>
      <c r="DK13" s="680"/>
      <c r="DL13" s="680"/>
      <c r="DM13" s="680"/>
      <c r="DN13" s="680"/>
      <c r="DO13" s="680"/>
      <c r="DP13" s="681"/>
      <c r="DQ13" s="688">
        <v>770126</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133</v>
      </c>
      <c r="S14" s="680"/>
      <c r="T14" s="680"/>
      <c r="U14" s="680"/>
      <c r="V14" s="680"/>
      <c r="W14" s="680"/>
      <c r="X14" s="680"/>
      <c r="Y14" s="681"/>
      <c r="Z14" s="682" t="s">
        <v>125</v>
      </c>
      <c r="AA14" s="682"/>
      <c r="AB14" s="682"/>
      <c r="AC14" s="682"/>
      <c r="AD14" s="683" t="s">
        <v>125</v>
      </c>
      <c r="AE14" s="683"/>
      <c r="AF14" s="683"/>
      <c r="AG14" s="683"/>
      <c r="AH14" s="683"/>
      <c r="AI14" s="683"/>
      <c r="AJ14" s="683"/>
      <c r="AK14" s="683"/>
      <c r="AL14" s="684" t="s">
        <v>125</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107059</v>
      </c>
      <c r="BH14" s="680"/>
      <c r="BI14" s="680"/>
      <c r="BJ14" s="680"/>
      <c r="BK14" s="680"/>
      <c r="BL14" s="680"/>
      <c r="BM14" s="680"/>
      <c r="BN14" s="681"/>
      <c r="BO14" s="682">
        <v>1.8</v>
      </c>
      <c r="BP14" s="682"/>
      <c r="BQ14" s="682"/>
      <c r="BR14" s="682"/>
      <c r="BS14" s="688" t="s">
        <v>232</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623714</v>
      </c>
      <c r="CS14" s="680"/>
      <c r="CT14" s="680"/>
      <c r="CU14" s="680"/>
      <c r="CV14" s="680"/>
      <c r="CW14" s="680"/>
      <c r="CX14" s="680"/>
      <c r="CY14" s="681"/>
      <c r="CZ14" s="682">
        <v>5</v>
      </c>
      <c r="DA14" s="682"/>
      <c r="DB14" s="682"/>
      <c r="DC14" s="682"/>
      <c r="DD14" s="688">
        <v>3979</v>
      </c>
      <c r="DE14" s="680"/>
      <c r="DF14" s="680"/>
      <c r="DG14" s="680"/>
      <c r="DH14" s="680"/>
      <c r="DI14" s="680"/>
      <c r="DJ14" s="680"/>
      <c r="DK14" s="680"/>
      <c r="DL14" s="680"/>
      <c r="DM14" s="680"/>
      <c r="DN14" s="680"/>
      <c r="DO14" s="680"/>
      <c r="DP14" s="681"/>
      <c r="DQ14" s="688">
        <v>618116</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42048</v>
      </c>
      <c r="S15" s="680"/>
      <c r="T15" s="680"/>
      <c r="U15" s="680"/>
      <c r="V15" s="680"/>
      <c r="W15" s="680"/>
      <c r="X15" s="680"/>
      <c r="Y15" s="681"/>
      <c r="Z15" s="682">
        <v>0.3</v>
      </c>
      <c r="AA15" s="682"/>
      <c r="AB15" s="682"/>
      <c r="AC15" s="682"/>
      <c r="AD15" s="683">
        <v>42048</v>
      </c>
      <c r="AE15" s="683"/>
      <c r="AF15" s="683"/>
      <c r="AG15" s="683"/>
      <c r="AH15" s="683"/>
      <c r="AI15" s="683"/>
      <c r="AJ15" s="683"/>
      <c r="AK15" s="683"/>
      <c r="AL15" s="684">
        <v>0.5</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272233</v>
      </c>
      <c r="BH15" s="680"/>
      <c r="BI15" s="680"/>
      <c r="BJ15" s="680"/>
      <c r="BK15" s="680"/>
      <c r="BL15" s="680"/>
      <c r="BM15" s="680"/>
      <c r="BN15" s="681"/>
      <c r="BO15" s="682">
        <v>4.5</v>
      </c>
      <c r="BP15" s="682"/>
      <c r="BQ15" s="682"/>
      <c r="BR15" s="682"/>
      <c r="BS15" s="688" t="s">
        <v>232</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1881777</v>
      </c>
      <c r="CS15" s="680"/>
      <c r="CT15" s="680"/>
      <c r="CU15" s="680"/>
      <c r="CV15" s="680"/>
      <c r="CW15" s="680"/>
      <c r="CX15" s="680"/>
      <c r="CY15" s="681"/>
      <c r="CZ15" s="682">
        <v>15.1</v>
      </c>
      <c r="DA15" s="682"/>
      <c r="DB15" s="682"/>
      <c r="DC15" s="682"/>
      <c r="DD15" s="688">
        <v>39577</v>
      </c>
      <c r="DE15" s="680"/>
      <c r="DF15" s="680"/>
      <c r="DG15" s="680"/>
      <c r="DH15" s="680"/>
      <c r="DI15" s="680"/>
      <c r="DJ15" s="680"/>
      <c r="DK15" s="680"/>
      <c r="DL15" s="680"/>
      <c r="DM15" s="680"/>
      <c r="DN15" s="680"/>
      <c r="DO15" s="680"/>
      <c r="DP15" s="681"/>
      <c r="DQ15" s="688">
        <v>1426404</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232</v>
      </c>
      <c r="S16" s="680"/>
      <c r="T16" s="680"/>
      <c r="U16" s="680"/>
      <c r="V16" s="680"/>
      <c r="W16" s="680"/>
      <c r="X16" s="680"/>
      <c r="Y16" s="681"/>
      <c r="Z16" s="682" t="s">
        <v>232</v>
      </c>
      <c r="AA16" s="682"/>
      <c r="AB16" s="682"/>
      <c r="AC16" s="682"/>
      <c r="AD16" s="683" t="s">
        <v>125</v>
      </c>
      <c r="AE16" s="683"/>
      <c r="AF16" s="683"/>
      <c r="AG16" s="683"/>
      <c r="AH16" s="683"/>
      <c r="AI16" s="683"/>
      <c r="AJ16" s="683"/>
      <c r="AK16" s="683"/>
      <c r="AL16" s="684" t="s">
        <v>125</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133</v>
      </c>
      <c r="BH16" s="680"/>
      <c r="BI16" s="680"/>
      <c r="BJ16" s="680"/>
      <c r="BK16" s="680"/>
      <c r="BL16" s="680"/>
      <c r="BM16" s="680"/>
      <c r="BN16" s="681"/>
      <c r="BO16" s="682" t="s">
        <v>125</v>
      </c>
      <c r="BP16" s="682"/>
      <c r="BQ16" s="682"/>
      <c r="BR16" s="682"/>
      <c r="BS16" s="688" t="s">
        <v>232</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3948</v>
      </c>
      <c r="CS16" s="680"/>
      <c r="CT16" s="680"/>
      <c r="CU16" s="680"/>
      <c r="CV16" s="680"/>
      <c r="CW16" s="680"/>
      <c r="CX16" s="680"/>
      <c r="CY16" s="681"/>
      <c r="CZ16" s="682">
        <v>0</v>
      </c>
      <c r="DA16" s="682"/>
      <c r="DB16" s="682"/>
      <c r="DC16" s="682"/>
      <c r="DD16" s="688" t="s">
        <v>244</v>
      </c>
      <c r="DE16" s="680"/>
      <c r="DF16" s="680"/>
      <c r="DG16" s="680"/>
      <c r="DH16" s="680"/>
      <c r="DI16" s="680"/>
      <c r="DJ16" s="680"/>
      <c r="DK16" s="680"/>
      <c r="DL16" s="680"/>
      <c r="DM16" s="680"/>
      <c r="DN16" s="680"/>
      <c r="DO16" s="680"/>
      <c r="DP16" s="681"/>
      <c r="DQ16" s="688">
        <v>3948</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70299</v>
      </c>
      <c r="S17" s="680"/>
      <c r="T17" s="680"/>
      <c r="U17" s="680"/>
      <c r="V17" s="680"/>
      <c r="W17" s="680"/>
      <c r="X17" s="680"/>
      <c r="Y17" s="681"/>
      <c r="Z17" s="682">
        <v>0.5</v>
      </c>
      <c r="AA17" s="682"/>
      <c r="AB17" s="682"/>
      <c r="AC17" s="682"/>
      <c r="AD17" s="683">
        <v>70299</v>
      </c>
      <c r="AE17" s="683"/>
      <c r="AF17" s="683"/>
      <c r="AG17" s="683"/>
      <c r="AH17" s="683"/>
      <c r="AI17" s="683"/>
      <c r="AJ17" s="683"/>
      <c r="AK17" s="683"/>
      <c r="AL17" s="684">
        <v>0.8</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232</v>
      </c>
      <c r="BH17" s="680"/>
      <c r="BI17" s="680"/>
      <c r="BJ17" s="680"/>
      <c r="BK17" s="680"/>
      <c r="BL17" s="680"/>
      <c r="BM17" s="680"/>
      <c r="BN17" s="681"/>
      <c r="BO17" s="682" t="s">
        <v>125</v>
      </c>
      <c r="BP17" s="682"/>
      <c r="BQ17" s="682"/>
      <c r="BR17" s="682"/>
      <c r="BS17" s="688" t="s">
        <v>232</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518829</v>
      </c>
      <c r="CS17" s="680"/>
      <c r="CT17" s="680"/>
      <c r="CU17" s="680"/>
      <c r="CV17" s="680"/>
      <c r="CW17" s="680"/>
      <c r="CX17" s="680"/>
      <c r="CY17" s="681"/>
      <c r="CZ17" s="682">
        <v>4.2</v>
      </c>
      <c r="DA17" s="682"/>
      <c r="DB17" s="682"/>
      <c r="DC17" s="682"/>
      <c r="DD17" s="688" t="s">
        <v>125</v>
      </c>
      <c r="DE17" s="680"/>
      <c r="DF17" s="680"/>
      <c r="DG17" s="680"/>
      <c r="DH17" s="680"/>
      <c r="DI17" s="680"/>
      <c r="DJ17" s="680"/>
      <c r="DK17" s="680"/>
      <c r="DL17" s="680"/>
      <c r="DM17" s="680"/>
      <c r="DN17" s="680"/>
      <c r="DO17" s="680"/>
      <c r="DP17" s="681"/>
      <c r="DQ17" s="688">
        <v>512275</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1565429</v>
      </c>
      <c r="S18" s="680"/>
      <c r="T18" s="680"/>
      <c r="U18" s="680"/>
      <c r="V18" s="680"/>
      <c r="W18" s="680"/>
      <c r="X18" s="680"/>
      <c r="Y18" s="681"/>
      <c r="Z18" s="682">
        <v>11.5</v>
      </c>
      <c r="AA18" s="682"/>
      <c r="AB18" s="682"/>
      <c r="AC18" s="682"/>
      <c r="AD18" s="683">
        <v>1182835</v>
      </c>
      <c r="AE18" s="683"/>
      <c r="AF18" s="683"/>
      <c r="AG18" s="683"/>
      <c r="AH18" s="683"/>
      <c r="AI18" s="683"/>
      <c r="AJ18" s="683"/>
      <c r="AK18" s="683"/>
      <c r="AL18" s="684">
        <v>13.9</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232</v>
      </c>
      <c r="BH18" s="680"/>
      <c r="BI18" s="680"/>
      <c r="BJ18" s="680"/>
      <c r="BK18" s="680"/>
      <c r="BL18" s="680"/>
      <c r="BM18" s="680"/>
      <c r="BN18" s="681"/>
      <c r="BO18" s="682" t="s">
        <v>125</v>
      </c>
      <c r="BP18" s="682"/>
      <c r="BQ18" s="682"/>
      <c r="BR18" s="682"/>
      <c r="BS18" s="688" t="s">
        <v>244</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232</v>
      </c>
      <c r="CS18" s="680"/>
      <c r="CT18" s="680"/>
      <c r="CU18" s="680"/>
      <c r="CV18" s="680"/>
      <c r="CW18" s="680"/>
      <c r="CX18" s="680"/>
      <c r="CY18" s="681"/>
      <c r="CZ18" s="682" t="s">
        <v>232</v>
      </c>
      <c r="DA18" s="682"/>
      <c r="DB18" s="682"/>
      <c r="DC18" s="682"/>
      <c r="DD18" s="688" t="s">
        <v>244</v>
      </c>
      <c r="DE18" s="680"/>
      <c r="DF18" s="680"/>
      <c r="DG18" s="680"/>
      <c r="DH18" s="680"/>
      <c r="DI18" s="680"/>
      <c r="DJ18" s="680"/>
      <c r="DK18" s="680"/>
      <c r="DL18" s="680"/>
      <c r="DM18" s="680"/>
      <c r="DN18" s="680"/>
      <c r="DO18" s="680"/>
      <c r="DP18" s="681"/>
      <c r="DQ18" s="688" t="s">
        <v>232</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1182835</v>
      </c>
      <c r="S19" s="680"/>
      <c r="T19" s="680"/>
      <c r="U19" s="680"/>
      <c r="V19" s="680"/>
      <c r="W19" s="680"/>
      <c r="X19" s="680"/>
      <c r="Y19" s="681"/>
      <c r="Z19" s="682">
        <v>8.6999999999999993</v>
      </c>
      <c r="AA19" s="682"/>
      <c r="AB19" s="682"/>
      <c r="AC19" s="682"/>
      <c r="AD19" s="683">
        <v>1182835</v>
      </c>
      <c r="AE19" s="683"/>
      <c r="AF19" s="683"/>
      <c r="AG19" s="683"/>
      <c r="AH19" s="683"/>
      <c r="AI19" s="683"/>
      <c r="AJ19" s="683"/>
      <c r="AK19" s="683"/>
      <c r="AL19" s="684">
        <v>13.9</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v>3329</v>
      </c>
      <c r="BH19" s="680"/>
      <c r="BI19" s="680"/>
      <c r="BJ19" s="680"/>
      <c r="BK19" s="680"/>
      <c r="BL19" s="680"/>
      <c r="BM19" s="680"/>
      <c r="BN19" s="681"/>
      <c r="BO19" s="682">
        <v>0.1</v>
      </c>
      <c r="BP19" s="682"/>
      <c r="BQ19" s="682"/>
      <c r="BR19" s="682"/>
      <c r="BS19" s="688" t="s">
        <v>244</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232</v>
      </c>
      <c r="CS19" s="680"/>
      <c r="CT19" s="680"/>
      <c r="CU19" s="680"/>
      <c r="CV19" s="680"/>
      <c r="CW19" s="680"/>
      <c r="CX19" s="680"/>
      <c r="CY19" s="681"/>
      <c r="CZ19" s="682" t="s">
        <v>252</v>
      </c>
      <c r="DA19" s="682"/>
      <c r="DB19" s="682"/>
      <c r="DC19" s="682"/>
      <c r="DD19" s="688" t="s">
        <v>232</v>
      </c>
      <c r="DE19" s="680"/>
      <c r="DF19" s="680"/>
      <c r="DG19" s="680"/>
      <c r="DH19" s="680"/>
      <c r="DI19" s="680"/>
      <c r="DJ19" s="680"/>
      <c r="DK19" s="680"/>
      <c r="DL19" s="680"/>
      <c r="DM19" s="680"/>
      <c r="DN19" s="680"/>
      <c r="DO19" s="680"/>
      <c r="DP19" s="681"/>
      <c r="DQ19" s="688" t="s">
        <v>232</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295700</v>
      </c>
      <c r="S20" s="680"/>
      <c r="T20" s="680"/>
      <c r="U20" s="680"/>
      <c r="V20" s="680"/>
      <c r="W20" s="680"/>
      <c r="X20" s="680"/>
      <c r="Y20" s="681"/>
      <c r="Z20" s="682">
        <v>2.2000000000000002</v>
      </c>
      <c r="AA20" s="682"/>
      <c r="AB20" s="682"/>
      <c r="AC20" s="682"/>
      <c r="AD20" s="683" t="s">
        <v>125</v>
      </c>
      <c r="AE20" s="683"/>
      <c r="AF20" s="683"/>
      <c r="AG20" s="683"/>
      <c r="AH20" s="683"/>
      <c r="AI20" s="683"/>
      <c r="AJ20" s="683"/>
      <c r="AK20" s="683"/>
      <c r="AL20" s="684" t="s">
        <v>232</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v>3329</v>
      </c>
      <c r="BH20" s="680"/>
      <c r="BI20" s="680"/>
      <c r="BJ20" s="680"/>
      <c r="BK20" s="680"/>
      <c r="BL20" s="680"/>
      <c r="BM20" s="680"/>
      <c r="BN20" s="681"/>
      <c r="BO20" s="682">
        <v>0.1</v>
      </c>
      <c r="BP20" s="682"/>
      <c r="BQ20" s="682"/>
      <c r="BR20" s="682"/>
      <c r="BS20" s="688" t="s">
        <v>133</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12447587</v>
      </c>
      <c r="CS20" s="680"/>
      <c r="CT20" s="680"/>
      <c r="CU20" s="680"/>
      <c r="CV20" s="680"/>
      <c r="CW20" s="680"/>
      <c r="CX20" s="680"/>
      <c r="CY20" s="681"/>
      <c r="CZ20" s="682">
        <v>100</v>
      </c>
      <c r="DA20" s="682"/>
      <c r="DB20" s="682"/>
      <c r="DC20" s="682"/>
      <c r="DD20" s="688">
        <v>769693</v>
      </c>
      <c r="DE20" s="680"/>
      <c r="DF20" s="680"/>
      <c r="DG20" s="680"/>
      <c r="DH20" s="680"/>
      <c r="DI20" s="680"/>
      <c r="DJ20" s="680"/>
      <c r="DK20" s="680"/>
      <c r="DL20" s="680"/>
      <c r="DM20" s="680"/>
      <c r="DN20" s="680"/>
      <c r="DO20" s="680"/>
      <c r="DP20" s="681"/>
      <c r="DQ20" s="688">
        <v>8733842</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v>86894</v>
      </c>
      <c r="S21" s="680"/>
      <c r="T21" s="680"/>
      <c r="U21" s="680"/>
      <c r="V21" s="680"/>
      <c r="W21" s="680"/>
      <c r="X21" s="680"/>
      <c r="Y21" s="681"/>
      <c r="Z21" s="682">
        <v>0.6</v>
      </c>
      <c r="AA21" s="682"/>
      <c r="AB21" s="682"/>
      <c r="AC21" s="682"/>
      <c r="AD21" s="683" t="s">
        <v>232</v>
      </c>
      <c r="AE21" s="683"/>
      <c r="AF21" s="683"/>
      <c r="AG21" s="683"/>
      <c r="AH21" s="683"/>
      <c r="AI21" s="683"/>
      <c r="AJ21" s="683"/>
      <c r="AK21" s="683"/>
      <c r="AL21" s="684" t="s">
        <v>232</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v>3329</v>
      </c>
      <c r="BH21" s="680"/>
      <c r="BI21" s="680"/>
      <c r="BJ21" s="680"/>
      <c r="BK21" s="680"/>
      <c r="BL21" s="680"/>
      <c r="BM21" s="680"/>
      <c r="BN21" s="681"/>
      <c r="BO21" s="682">
        <v>0.1</v>
      </c>
      <c r="BP21" s="682"/>
      <c r="BQ21" s="682"/>
      <c r="BR21" s="682"/>
      <c r="BS21" s="688" t="s">
        <v>232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8874104</v>
      </c>
      <c r="S22" s="680"/>
      <c r="T22" s="680"/>
      <c r="U22" s="680"/>
      <c r="V22" s="680"/>
      <c r="W22" s="680"/>
      <c r="X22" s="680"/>
      <c r="Y22" s="681"/>
      <c r="Z22" s="682">
        <v>65.099999999999994</v>
      </c>
      <c r="AA22" s="682"/>
      <c r="AB22" s="682"/>
      <c r="AC22" s="682"/>
      <c r="AD22" s="683">
        <v>8491510</v>
      </c>
      <c r="AE22" s="683"/>
      <c r="AF22" s="683"/>
      <c r="AG22" s="683"/>
      <c r="AH22" s="683"/>
      <c r="AI22" s="683"/>
      <c r="AJ22" s="683"/>
      <c r="AK22" s="683"/>
      <c r="AL22" s="684">
        <v>99.6</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133</v>
      </c>
      <c r="BH22" s="680"/>
      <c r="BI22" s="680"/>
      <c r="BJ22" s="680"/>
      <c r="BK22" s="680"/>
      <c r="BL22" s="680"/>
      <c r="BM22" s="680"/>
      <c r="BN22" s="681"/>
      <c r="BO22" s="682" t="s">
        <v>125</v>
      </c>
      <c r="BP22" s="682"/>
      <c r="BQ22" s="682"/>
      <c r="BR22" s="682"/>
      <c r="BS22" s="688" t="s">
        <v>133</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7187</v>
      </c>
      <c r="S23" s="680"/>
      <c r="T23" s="680"/>
      <c r="U23" s="680"/>
      <c r="V23" s="680"/>
      <c r="W23" s="680"/>
      <c r="X23" s="680"/>
      <c r="Y23" s="681"/>
      <c r="Z23" s="682">
        <v>0.1</v>
      </c>
      <c r="AA23" s="682"/>
      <c r="AB23" s="682"/>
      <c r="AC23" s="682"/>
      <c r="AD23" s="683">
        <v>7187</v>
      </c>
      <c r="AE23" s="683"/>
      <c r="AF23" s="683"/>
      <c r="AG23" s="683"/>
      <c r="AH23" s="683"/>
      <c r="AI23" s="683"/>
      <c r="AJ23" s="683"/>
      <c r="AK23" s="683"/>
      <c r="AL23" s="684">
        <v>0.1</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125</v>
      </c>
      <c r="BH23" s="680"/>
      <c r="BI23" s="680"/>
      <c r="BJ23" s="680"/>
      <c r="BK23" s="680"/>
      <c r="BL23" s="680"/>
      <c r="BM23" s="680"/>
      <c r="BN23" s="681"/>
      <c r="BO23" s="682" t="s">
        <v>125</v>
      </c>
      <c r="BP23" s="682"/>
      <c r="BQ23" s="682"/>
      <c r="BR23" s="682"/>
      <c r="BS23" s="688" t="s">
        <v>133</v>
      </c>
      <c r="BT23" s="680"/>
      <c r="BU23" s="680"/>
      <c r="BV23" s="680"/>
      <c r="BW23" s="680"/>
      <c r="BX23" s="680"/>
      <c r="BY23" s="680"/>
      <c r="BZ23" s="680"/>
      <c r="CA23" s="680"/>
      <c r="CB23" s="689"/>
      <c r="CD23" s="661" t="s">
        <v>218</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198405</v>
      </c>
      <c r="S24" s="680"/>
      <c r="T24" s="680"/>
      <c r="U24" s="680"/>
      <c r="V24" s="680"/>
      <c r="W24" s="680"/>
      <c r="X24" s="680"/>
      <c r="Y24" s="681"/>
      <c r="Z24" s="682">
        <v>1.5</v>
      </c>
      <c r="AA24" s="682"/>
      <c r="AB24" s="682"/>
      <c r="AC24" s="682"/>
      <c r="AD24" s="683" t="s">
        <v>232</v>
      </c>
      <c r="AE24" s="683"/>
      <c r="AF24" s="683"/>
      <c r="AG24" s="683"/>
      <c r="AH24" s="683"/>
      <c r="AI24" s="683"/>
      <c r="AJ24" s="683"/>
      <c r="AK24" s="683"/>
      <c r="AL24" s="684" t="s">
        <v>133</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232</v>
      </c>
      <c r="BH24" s="680"/>
      <c r="BI24" s="680"/>
      <c r="BJ24" s="680"/>
      <c r="BK24" s="680"/>
      <c r="BL24" s="680"/>
      <c r="BM24" s="680"/>
      <c r="BN24" s="681"/>
      <c r="BO24" s="682" t="s">
        <v>125</v>
      </c>
      <c r="BP24" s="682"/>
      <c r="BQ24" s="682"/>
      <c r="BR24" s="682"/>
      <c r="BS24" s="688" t="s">
        <v>125</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5861933</v>
      </c>
      <c r="CS24" s="669"/>
      <c r="CT24" s="669"/>
      <c r="CU24" s="669"/>
      <c r="CV24" s="669"/>
      <c r="CW24" s="669"/>
      <c r="CX24" s="669"/>
      <c r="CY24" s="670"/>
      <c r="CZ24" s="673">
        <v>47.1</v>
      </c>
      <c r="DA24" s="674"/>
      <c r="DB24" s="674"/>
      <c r="DC24" s="693"/>
      <c r="DD24" s="712">
        <v>3592976</v>
      </c>
      <c r="DE24" s="669"/>
      <c r="DF24" s="669"/>
      <c r="DG24" s="669"/>
      <c r="DH24" s="669"/>
      <c r="DI24" s="669"/>
      <c r="DJ24" s="669"/>
      <c r="DK24" s="670"/>
      <c r="DL24" s="712">
        <v>3582002</v>
      </c>
      <c r="DM24" s="669"/>
      <c r="DN24" s="669"/>
      <c r="DO24" s="669"/>
      <c r="DP24" s="669"/>
      <c r="DQ24" s="669"/>
      <c r="DR24" s="669"/>
      <c r="DS24" s="669"/>
      <c r="DT24" s="669"/>
      <c r="DU24" s="669"/>
      <c r="DV24" s="670"/>
      <c r="DW24" s="673">
        <v>41.3</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146730</v>
      </c>
      <c r="S25" s="680"/>
      <c r="T25" s="680"/>
      <c r="U25" s="680"/>
      <c r="V25" s="680"/>
      <c r="W25" s="680"/>
      <c r="X25" s="680"/>
      <c r="Y25" s="681"/>
      <c r="Z25" s="682">
        <v>1.1000000000000001</v>
      </c>
      <c r="AA25" s="682"/>
      <c r="AB25" s="682"/>
      <c r="AC25" s="682"/>
      <c r="AD25" s="683">
        <v>23228</v>
      </c>
      <c r="AE25" s="683"/>
      <c r="AF25" s="683"/>
      <c r="AG25" s="683"/>
      <c r="AH25" s="683"/>
      <c r="AI25" s="683"/>
      <c r="AJ25" s="683"/>
      <c r="AK25" s="683"/>
      <c r="AL25" s="684">
        <v>0.3</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125</v>
      </c>
      <c r="BH25" s="680"/>
      <c r="BI25" s="680"/>
      <c r="BJ25" s="680"/>
      <c r="BK25" s="680"/>
      <c r="BL25" s="680"/>
      <c r="BM25" s="680"/>
      <c r="BN25" s="681"/>
      <c r="BO25" s="682" t="s">
        <v>125</v>
      </c>
      <c r="BP25" s="682"/>
      <c r="BQ25" s="682"/>
      <c r="BR25" s="682"/>
      <c r="BS25" s="688" t="s">
        <v>125</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2189003</v>
      </c>
      <c r="CS25" s="715"/>
      <c r="CT25" s="715"/>
      <c r="CU25" s="715"/>
      <c r="CV25" s="715"/>
      <c r="CW25" s="715"/>
      <c r="CX25" s="715"/>
      <c r="CY25" s="716"/>
      <c r="CZ25" s="684">
        <v>17.600000000000001</v>
      </c>
      <c r="DA25" s="713"/>
      <c r="DB25" s="713"/>
      <c r="DC25" s="717"/>
      <c r="DD25" s="688">
        <v>2055087</v>
      </c>
      <c r="DE25" s="715"/>
      <c r="DF25" s="715"/>
      <c r="DG25" s="715"/>
      <c r="DH25" s="715"/>
      <c r="DI25" s="715"/>
      <c r="DJ25" s="715"/>
      <c r="DK25" s="716"/>
      <c r="DL25" s="688">
        <v>2044113</v>
      </c>
      <c r="DM25" s="715"/>
      <c r="DN25" s="715"/>
      <c r="DO25" s="715"/>
      <c r="DP25" s="715"/>
      <c r="DQ25" s="715"/>
      <c r="DR25" s="715"/>
      <c r="DS25" s="715"/>
      <c r="DT25" s="715"/>
      <c r="DU25" s="715"/>
      <c r="DV25" s="716"/>
      <c r="DW25" s="684">
        <v>23.5</v>
      </c>
      <c r="DX25" s="713"/>
      <c r="DY25" s="713"/>
      <c r="DZ25" s="713"/>
      <c r="EA25" s="713"/>
      <c r="EB25" s="713"/>
      <c r="EC25" s="714"/>
    </row>
    <row r="26" spans="2:133" ht="11.25" customHeight="1" x14ac:dyDescent="0.15">
      <c r="B26" s="676" t="s">
        <v>293</v>
      </c>
      <c r="C26" s="677"/>
      <c r="D26" s="677"/>
      <c r="E26" s="677"/>
      <c r="F26" s="677"/>
      <c r="G26" s="677"/>
      <c r="H26" s="677"/>
      <c r="I26" s="677"/>
      <c r="J26" s="677"/>
      <c r="K26" s="677"/>
      <c r="L26" s="677"/>
      <c r="M26" s="677"/>
      <c r="N26" s="677"/>
      <c r="O26" s="677"/>
      <c r="P26" s="677"/>
      <c r="Q26" s="678"/>
      <c r="R26" s="679">
        <v>34135</v>
      </c>
      <c r="S26" s="680"/>
      <c r="T26" s="680"/>
      <c r="U26" s="680"/>
      <c r="V26" s="680"/>
      <c r="W26" s="680"/>
      <c r="X26" s="680"/>
      <c r="Y26" s="681"/>
      <c r="Z26" s="682">
        <v>0.3</v>
      </c>
      <c r="AA26" s="682"/>
      <c r="AB26" s="682"/>
      <c r="AC26" s="682"/>
      <c r="AD26" s="683" t="s">
        <v>232</v>
      </c>
      <c r="AE26" s="683"/>
      <c r="AF26" s="683"/>
      <c r="AG26" s="683"/>
      <c r="AH26" s="683"/>
      <c r="AI26" s="683"/>
      <c r="AJ26" s="683"/>
      <c r="AK26" s="683"/>
      <c r="AL26" s="684" t="s">
        <v>232</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232</v>
      </c>
      <c r="BH26" s="680"/>
      <c r="BI26" s="680"/>
      <c r="BJ26" s="680"/>
      <c r="BK26" s="680"/>
      <c r="BL26" s="680"/>
      <c r="BM26" s="680"/>
      <c r="BN26" s="681"/>
      <c r="BO26" s="682" t="s">
        <v>232</v>
      </c>
      <c r="BP26" s="682"/>
      <c r="BQ26" s="682"/>
      <c r="BR26" s="682"/>
      <c r="BS26" s="688" t="s">
        <v>244</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1585255</v>
      </c>
      <c r="CS26" s="680"/>
      <c r="CT26" s="680"/>
      <c r="CU26" s="680"/>
      <c r="CV26" s="680"/>
      <c r="CW26" s="680"/>
      <c r="CX26" s="680"/>
      <c r="CY26" s="681"/>
      <c r="CZ26" s="684">
        <v>12.7</v>
      </c>
      <c r="DA26" s="713"/>
      <c r="DB26" s="713"/>
      <c r="DC26" s="717"/>
      <c r="DD26" s="688">
        <v>1456961</v>
      </c>
      <c r="DE26" s="680"/>
      <c r="DF26" s="680"/>
      <c r="DG26" s="680"/>
      <c r="DH26" s="680"/>
      <c r="DI26" s="680"/>
      <c r="DJ26" s="680"/>
      <c r="DK26" s="681"/>
      <c r="DL26" s="688" t="s">
        <v>232</v>
      </c>
      <c r="DM26" s="680"/>
      <c r="DN26" s="680"/>
      <c r="DO26" s="680"/>
      <c r="DP26" s="680"/>
      <c r="DQ26" s="680"/>
      <c r="DR26" s="680"/>
      <c r="DS26" s="680"/>
      <c r="DT26" s="680"/>
      <c r="DU26" s="680"/>
      <c r="DV26" s="681"/>
      <c r="DW26" s="684" t="s">
        <v>125</v>
      </c>
      <c r="DX26" s="713"/>
      <c r="DY26" s="713"/>
      <c r="DZ26" s="713"/>
      <c r="EA26" s="713"/>
      <c r="EB26" s="713"/>
      <c r="EC26" s="714"/>
    </row>
    <row r="27" spans="2:133" ht="11.25" customHeight="1" x14ac:dyDescent="0.15">
      <c r="B27" s="676" t="s">
        <v>296</v>
      </c>
      <c r="C27" s="677"/>
      <c r="D27" s="677"/>
      <c r="E27" s="677"/>
      <c r="F27" s="677"/>
      <c r="G27" s="677"/>
      <c r="H27" s="677"/>
      <c r="I27" s="677"/>
      <c r="J27" s="677"/>
      <c r="K27" s="677"/>
      <c r="L27" s="677"/>
      <c r="M27" s="677"/>
      <c r="N27" s="677"/>
      <c r="O27" s="677"/>
      <c r="P27" s="677"/>
      <c r="Q27" s="678"/>
      <c r="R27" s="679">
        <v>1887313</v>
      </c>
      <c r="S27" s="680"/>
      <c r="T27" s="680"/>
      <c r="U27" s="680"/>
      <c r="V27" s="680"/>
      <c r="W27" s="680"/>
      <c r="X27" s="680"/>
      <c r="Y27" s="681"/>
      <c r="Z27" s="682">
        <v>13.8</v>
      </c>
      <c r="AA27" s="682"/>
      <c r="AB27" s="682"/>
      <c r="AC27" s="682"/>
      <c r="AD27" s="683" t="s">
        <v>125</v>
      </c>
      <c r="AE27" s="683"/>
      <c r="AF27" s="683"/>
      <c r="AG27" s="683"/>
      <c r="AH27" s="683"/>
      <c r="AI27" s="683"/>
      <c r="AJ27" s="683"/>
      <c r="AK27" s="683"/>
      <c r="AL27" s="684" t="s">
        <v>125</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6111493</v>
      </c>
      <c r="BH27" s="680"/>
      <c r="BI27" s="680"/>
      <c r="BJ27" s="680"/>
      <c r="BK27" s="680"/>
      <c r="BL27" s="680"/>
      <c r="BM27" s="680"/>
      <c r="BN27" s="681"/>
      <c r="BO27" s="682">
        <v>100</v>
      </c>
      <c r="BP27" s="682"/>
      <c r="BQ27" s="682"/>
      <c r="BR27" s="682"/>
      <c r="BS27" s="688" t="s">
        <v>252</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3154101</v>
      </c>
      <c r="CS27" s="715"/>
      <c r="CT27" s="715"/>
      <c r="CU27" s="715"/>
      <c r="CV27" s="715"/>
      <c r="CW27" s="715"/>
      <c r="CX27" s="715"/>
      <c r="CY27" s="716"/>
      <c r="CZ27" s="684">
        <v>25.3</v>
      </c>
      <c r="DA27" s="713"/>
      <c r="DB27" s="713"/>
      <c r="DC27" s="717"/>
      <c r="DD27" s="688">
        <v>1025614</v>
      </c>
      <c r="DE27" s="715"/>
      <c r="DF27" s="715"/>
      <c r="DG27" s="715"/>
      <c r="DH27" s="715"/>
      <c r="DI27" s="715"/>
      <c r="DJ27" s="715"/>
      <c r="DK27" s="716"/>
      <c r="DL27" s="688">
        <v>1025614</v>
      </c>
      <c r="DM27" s="715"/>
      <c r="DN27" s="715"/>
      <c r="DO27" s="715"/>
      <c r="DP27" s="715"/>
      <c r="DQ27" s="715"/>
      <c r="DR27" s="715"/>
      <c r="DS27" s="715"/>
      <c r="DT27" s="715"/>
      <c r="DU27" s="715"/>
      <c r="DV27" s="716"/>
      <c r="DW27" s="684">
        <v>11.8</v>
      </c>
      <c r="DX27" s="713"/>
      <c r="DY27" s="713"/>
      <c r="DZ27" s="713"/>
      <c r="EA27" s="713"/>
      <c r="EB27" s="713"/>
      <c r="EC27" s="714"/>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232</v>
      </c>
      <c r="S28" s="680"/>
      <c r="T28" s="680"/>
      <c r="U28" s="680"/>
      <c r="V28" s="680"/>
      <c r="W28" s="680"/>
      <c r="X28" s="680"/>
      <c r="Y28" s="681"/>
      <c r="Z28" s="682" t="s">
        <v>232</v>
      </c>
      <c r="AA28" s="682"/>
      <c r="AB28" s="682"/>
      <c r="AC28" s="682"/>
      <c r="AD28" s="683" t="s">
        <v>232</v>
      </c>
      <c r="AE28" s="683"/>
      <c r="AF28" s="683"/>
      <c r="AG28" s="683"/>
      <c r="AH28" s="683"/>
      <c r="AI28" s="683"/>
      <c r="AJ28" s="683"/>
      <c r="AK28" s="683"/>
      <c r="AL28" s="684" t="s">
        <v>125</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518829</v>
      </c>
      <c r="CS28" s="680"/>
      <c r="CT28" s="680"/>
      <c r="CU28" s="680"/>
      <c r="CV28" s="680"/>
      <c r="CW28" s="680"/>
      <c r="CX28" s="680"/>
      <c r="CY28" s="681"/>
      <c r="CZ28" s="684">
        <v>4.2</v>
      </c>
      <c r="DA28" s="713"/>
      <c r="DB28" s="713"/>
      <c r="DC28" s="717"/>
      <c r="DD28" s="688">
        <v>512275</v>
      </c>
      <c r="DE28" s="680"/>
      <c r="DF28" s="680"/>
      <c r="DG28" s="680"/>
      <c r="DH28" s="680"/>
      <c r="DI28" s="680"/>
      <c r="DJ28" s="680"/>
      <c r="DK28" s="681"/>
      <c r="DL28" s="688">
        <v>512275</v>
      </c>
      <c r="DM28" s="680"/>
      <c r="DN28" s="680"/>
      <c r="DO28" s="680"/>
      <c r="DP28" s="680"/>
      <c r="DQ28" s="680"/>
      <c r="DR28" s="680"/>
      <c r="DS28" s="680"/>
      <c r="DT28" s="680"/>
      <c r="DU28" s="680"/>
      <c r="DV28" s="681"/>
      <c r="DW28" s="684">
        <v>5.9</v>
      </c>
      <c r="DX28" s="713"/>
      <c r="DY28" s="713"/>
      <c r="DZ28" s="713"/>
      <c r="EA28" s="713"/>
      <c r="EB28" s="713"/>
      <c r="EC28" s="714"/>
    </row>
    <row r="29" spans="2:133" ht="11.25" customHeight="1" x14ac:dyDescent="0.15">
      <c r="B29" s="676" t="s">
        <v>301</v>
      </c>
      <c r="C29" s="677"/>
      <c r="D29" s="677"/>
      <c r="E29" s="677"/>
      <c r="F29" s="677"/>
      <c r="G29" s="677"/>
      <c r="H29" s="677"/>
      <c r="I29" s="677"/>
      <c r="J29" s="677"/>
      <c r="K29" s="677"/>
      <c r="L29" s="677"/>
      <c r="M29" s="677"/>
      <c r="N29" s="677"/>
      <c r="O29" s="677"/>
      <c r="P29" s="677"/>
      <c r="Q29" s="678"/>
      <c r="R29" s="679">
        <v>886991</v>
      </c>
      <c r="S29" s="680"/>
      <c r="T29" s="680"/>
      <c r="U29" s="680"/>
      <c r="V29" s="680"/>
      <c r="W29" s="680"/>
      <c r="X29" s="680"/>
      <c r="Y29" s="681"/>
      <c r="Z29" s="682">
        <v>6.5</v>
      </c>
      <c r="AA29" s="682"/>
      <c r="AB29" s="682"/>
      <c r="AC29" s="682"/>
      <c r="AD29" s="683" t="s">
        <v>125</v>
      </c>
      <c r="AE29" s="683"/>
      <c r="AF29" s="683"/>
      <c r="AG29" s="683"/>
      <c r="AH29" s="683"/>
      <c r="AI29" s="683"/>
      <c r="AJ29" s="683"/>
      <c r="AK29" s="683"/>
      <c r="AL29" s="684" t="s">
        <v>125</v>
      </c>
      <c r="AM29" s="685"/>
      <c r="AN29" s="685"/>
      <c r="AO29" s="686"/>
      <c r="AP29" s="658" t="s">
        <v>218</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69</v>
      </c>
      <c r="CG29" s="695"/>
      <c r="CH29" s="695"/>
      <c r="CI29" s="695"/>
      <c r="CJ29" s="695"/>
      <c r="CK29" s="695"/>
      <c r="CL29" s="695"/>
      <c r="CM29" s="695"/>
      <c r="CN29" s="695"/>
      <c r="CO29" s="695"/>
      <c r="CP29" s="695"/>
      <c r="CQ29" s="696"/>
      <c r="CR29" s="679">
        <v>518828</v>
      </c>
      <c r="CS29" s="715"/>
      <c r="CT29" s="715"/>
      <c r="CU29" s="715"/>
      <c r="CV29" s="715"/>
      <c r="CW29" s="715"/>
      <c r="CX29" s="715"/>
      <c r="CY29" s="716"/>
      <c r="CZ29" s="684">
        <v>4.2</v>
      </c>
      <c r="DA29" s="713"/>
      <c r="DB29" s="713"/>
      <c r="DC29" s="717"/>
      <c r="DD29" s="688">
        <v>512274</v>
      </c>
      <c r="DE29" s="715"/>
      <c r="DF29" s="715"/>
      <c r="DG29" s="715"/>
      <c r="DH29" s="715"/>
      <c r="DI29" s="715"/>
      <c r="DJ29" s="715"/>
      <c r="DK29" s="716"/>
      <c r="DL29" s="688">
        <v>512274</v>
      </c>
      <c r="DM29" s="715"/>
      <c r="DN29" s="715"/>
      <c r="DO29" s="715"/>
      <c r="DP29" s="715"/>
      <c r="DQ29" s="715"/>
      <c r="DR29" s="715"/>
      <c r="DS29" s="715"/>
      <c r="DT29" s="715"/>
      <c r="DU29" s="715"/>
      <c r="DV29" s="716"/>
      <c r="DW29" s="684">
        <v>5.9</v>
      </c>
      <c r="DX29" s="713"/>
      <c r="DY29" s="713"/>
      <c r="DZ29" s="713"/>
      <c r="EA29" s="713"/>
      <c r="EB29" s="713"/>
      <c r="EC29" s="714"/>
    </row>
    <row r="30" spans="2:133" ht="11.25" customHeight="1" x14ac:dyDescent="0.15">
      <c r="B30" s="676" t="s">
        <v>305</v>
      </c>
      <c r="C30" s="677"/>
      <c r="D30" s="677"/>
      <c r="E30" s="677"/>
      <c r="F30" s="677"/>
      <c r="G30" s="677"/>
      <c r="H30" s="677"/>
      <c r="I30" s="677"/>
      <c r="J30" s="677"/>
      <c r="K30" s="677"/>
      <c r="L30" s="677"/>
      <c r="M30" s="677"/>
      <c r="N30" s="677"/>
      <c r="O30" s="677"/>
      <c r="P30" s="677"/>
      <c r="Q30" s="678"/>
      <c r="R30" s="679">
        <v>356072</v>
      </c>
      <c r="S30" s="680"/>
      <c r="T30" s="680"/>
      <c r="U30" s="680"/>
      <c r="V30" s="680"/>
      <c r="W30" s="680"/>
      <c r="X30" s="680"/>
      <c r="Y30" s="681"/>
      <c r="Z30" s="682">
        <v>2.6</v>
      </c>
      <c r="AA30" s="682"/>
      <c r="AB30" s="682"/>
      <c r="AC30" s="682"/>
      <c r="AD30" s="683" t="s">
        <v>133</v>
      </c>
      <c r="AE30" s="683"/>
      <c r="AF30" s="683"/>
      <c r="AG30" s="683"/>
      <c r="AH30" s="683"/>
      <c r="AI30" s="683"/>
      <c r="AJ30" s="683"/>
      <c r="AK30" s="683"/>
      <c r="AL30" s="684" t="s">
        <v>232</v>
      </c>
      <c r="AM30" s="685"/>
      <c r="AN30" s="685"/>
      <c r="AO30" s="686"/>
      <c r="AP30" s="727" t="s">
        <v>306</v>
      </c>
      <c r="AQ30" s="728"/>
      <c r="AR30" s="728"/>
      <c r="AS30" s="728"/>
      <c r="AT30" s="733" t="s">
        <v>307</v>
      </c>
      <c r="AU30" s="230"/>
      <c r="AV30" s="230"/>
      <c r="AW30" s="230"/>
      <c r="AX30" s="665" t="s">
        <v>184</v>
      </c>
      <c r="AY30" s="666"/>
      <c r="AZ30" s="666"/>
      <c r="BA30" s="666"/>
      <c r="BB30" s="666"/>
      <c r="BC30" s="666"/>
      <c r="BD30" s="666"/>
      <c r="BE30" s="666"/>
      <c r="BF30" s="667"/>
      <c r="BG30" s="739">
        <v>99.3</v>
      </c>
      <c r="BH30" s="740"/>
      <c r="BI30" s="740"/>
      <c r="BJ30" s="740"/>
      <c r="BK30" s="740"/>
      <c r="BL30" s="740"/>
      <c r="BM30" s="674">
        <v>98</v>
      </c>
      <c r="BN30" s="740"/>
      <c r="BO30" s="740"/>
      <c r="BP30" s="740"/>
      <c r="BQ30" s="741"/>
      <c r="BR30" s="739">
        <v>99.4</v>
      </c>
      <c r="BS30" s="740"/>
      <c r="BT30" s="740"/>
      <c r="BU30" s="740"/>
      <c r="BV30" s="740"/>
      <c r="BW30" s="740"/>
      <c r="BX30" s="674">
        <v>97.9</v>
      </c>
      <c r="BY30" s="740"/>
      <c r="BZ30" s="740"/>
      <c r="CA30" s="740"/>
      <c r="CB30" s="741"/>
      <c r="CD30" s="744"/>
      <c r="CE30" s="745"/>
      <c r="CF30" s="694" t="s">
        <v>308</v>
      </c>
      <c r="CG30" s="695"/>
      <c r="CH30" s="695"/>
      <c r="CI30" s="695"/>
      <c r="CJ30" s="695"/>
      <c r="CK30" s="695"/>
      <c r="CL30" s="695"/>
      <c r="CM30" s="695"/>
      <c r="CN30" s="695"/>
      <c r="CO30" s="695"/>
      <c r="CP30" s="695"/>
      <c r="CQ30" s="696"/>
      <c r="CR30" s="679">
        <v>470672</v>
      </c>
      <c r="CS30" s="680"/>
      <c r="CT30" s="680"/>
      <c r="CU30" s="680"/>
      <c r="CV30" s="680"/>
      <c r="CW30" s="680"/>
      <c r="CX30" s="680"/>
      <c r="CY30" s="681"/>
      <c r="CZ30" s="684">
        <v>3.8</v>
      </c>
      <c r="DA30" s="713"/>
      <c r="DB30" s="713"/>
      <c r="DC30" s="717"/>
      <c r="DD30" s="688">
        <v>464118</v>
      </c>
      <c r="DE30" s="680"/>
      <c r="DF30" s="680"/>
      <c r="DG30" s="680"/>
      <c r="DH30" s="680"/>
      <c r="DI30" s="680"/>
      <c r="DJ30" s="680"/>
      <c r="DK30" s="681"/>
      <c r="DL30" s="688">
        <v>464118</v>
      </c>
      <c r="DM30" s="680"/>
      <c r="DN30" s="680"/>
      <c r="DO30" s="680"/>
      <c r="DP30" s="680"/>
      <c r="DQ30" s="680"/>
      <c r="DR30" s="680"/>
      <c r="DS30" s="680"/>
      <c r="DT30" s="680"/>
      <c r="DU30" s="680"/>
      <c r="DV30" s="681"/>
      <c r="DW30" s="684">
        <v>5.3</v>
      </c>
      <c r="DX30" s="713"/>
      <c r="DY30" s="713"/>
      <c r="DZ30" s="713"/>
      <c r="EA30" s="713"/>
      <c r="EB30" s="713"/>
      <c r="EC30" s="714"/>
    </row>
    <row r="31" spans="2:133" ht="11.25" customHeight="1" x14ac:dyDescent="0.15">
      <c r="B31" s="676" t="s">
        <v>309</v>
      </c>
      <c r="C31" s="677"/>
      <c r="D31" s="677"/>
      <c r="E31" s="677"/>
      <c r="F31" s="677"/>
      <c r="G31" s="677"/>
      <c r="H31" s="677"/>
      <c r="I31" s="677"/>
      <c r="J31" s="677"/>
      <c r="K31" s="677"/>
      <c r="L31" s="677"/>
      <c r="M31" s="677"/>
      <c r="N31" s="677"/>
      <c r="O31" s="677"/>
      <c r="P31" s="677"/>
      <c r="Q31" s="678"/>
      <c r="R31" s="679">
        <v>17091</v>
      </c>
      <c r="S31" s="680"/>
      <c r="T31" s="680"/>
      <c r="U31" s="680"/>
      <c r="V31" s="680"/>
      <c r="W31" s="680"/>
      <c r="X31" s="680"/>
      <c r="Y31" s="681"/>
      <c r="Z31" s="682">
        <v>0.1</v>
      </c>
      <c r="AA31" s="682"/>
      <c r="AB31" s="682"/>
      <c r="AC31" s="682"/>
      <c r="AD31" s="683" t="s">
        <v>232</v>
      </c>
      <c r="AE31" s="683"/>
      <c r="AF31" s="683"/>
      <c r="AG31" s="683"/>
      <c r="AH31" s="683"/>
      <c r="AI31" s="683"/>
      <c r="AJ31" s="683"/>
      <c r="AK31" s="683"/>
      <c r="AL31" s="684" t="s">
        <v>232</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v>
      </c>
      <c r="BH31" s="715"/>
      <c r="BI31" s="715"/>
      <c r="BJ31" s="715"/>
      <c r="BK31" s="715"/>
      <c r="BL31" s="715"/>
      <c r="BM31" s="685">
        <v>98</v>
      </c>
      <c r="BN31" s="737"/>
      <c r="BO31" s="737"/>
      <c r="BP31" s="737"/>
      <c r="BQ31" s="738"/>
      <c r="BR31" s="736">
        <v>99.3</v>
      </c>
      <c r="BS31" s="715"/>
      <c r="BT31" s="715"/>
      <c r="BU31" s="715"/>
      <c r="BV31" s="715"/>
      <c r="BW31" s="715"/>
      <c r="BX31" s="685">
        <v>98.1</v>
      </c>
      <c r="BY31" s="737"/>
      <c r="BZ31" s="737"/>
      <c r="CA31" s="737"/>
      <c r="CB31" s="738"/>
      <c r="CD31" s="744"/>
      <c r="CE31" s="745"/>
      <c r="CF31" s="694" t="s">
        <v>312</v>
      </c>
      <c r="CG31" s="695"/>
      <c r="CH31" s="695"/>
      <c r="CI31" s="695"/>
      <c r="CJ31" s="695"/>
      <c r="CK31" s="695"/>
      <c r="CL31" s="695"/>
      <c r="CM31" s="695"/>
      <c r="CN31" s="695"/>
      <c r="CO31" s="695"/>
      <c r="CP31" s="695"/>
      <c r="CQ31" s="696"/>
      <c r="CR31" s="679">
        <v>48156</v>
      </c>
      <c r="CS31" s="715"/>
      <c r="CT31" s="715"/>
      <c r="CU31" s="715"/>
      <c r="CV31" s="715"/>
      <c r="CW31" s="715"/>
      <c r="CX31" s="715"/>
      <c r="CY31" s="716"/>
      <c r="CZ31" s="684">
        <v>0.4</v>
      </c>
      <c r="DA31" s="713"/>
      <c r="DB31" s="713"/>
      <c r="DC31" s="717"/>
      <c r="DD31" s="688">
        <v>48156</v>
      </c>
      <c r="DE31" s="715"/>
      <c r="DF31" s="715"/>
      <c r="DG31" s="715"/>
      <c r="DH31" s="715"/>
      <c r="DI31" s="715"/>
      <c r="DJ31" s="715"/>
      <c r="DK31" s="716"/>
      <c r="DL31" s="688">
        <v>48156</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15">
      <c r="B32" s="676" t="s">
        <v>313</v>
      </c>
      <c r="C32" s="677"/>
      <c r="D32" s="677"/>
      <c r="E32" s="677"/>
      <c r="F32" s="677"/>
      <c r="G32" s="677"/>
      <c r="H32" s="677"/>
      <c r="I32" s="677"/>
      <c r="J32" s="677"/>
      <c r="K32" s="677"/>
      <c r="L32" s="677"/>
      <c r="M32" s="677"/>
      <c r="N32" s="677"/>
      <c r="O32" s="677"/>
      <c r="P32" s="677"/>
      <c r="Q32" s="678"/>
      <c r="R32" s="679">
        <v>12314</v>
      </c>
      <c r="S32" s="680"/>
      <c r="T32" s="680"/>
      <c r="U32" s="680"/>
      <c r="V32" s="680"/>
      <c r="W32" s="680"/>
      <c r="X32" s="680"/>
      <c r="Y32" s="681"/>
      <c r="Z32" s="682">
        <v>0.1</v>
      </c>
      <c r="AA32" s="682"/>
      <c r="AB32" s="682"/>
      <c r="AC32" s="682"/>
      <c r="AD32" s="683" t="s">
        <v>232</v>
      </c>
      <c r="AE32" s="683"/>
      <c r="AF32" s="683"/>
      <c r="AG32" s="683"/>
      <c r="AH32" s="683"/>
      <c r="AI32" s="683"/>
      <c r="AJ32" s="683"/>
      <c r="AK32" s="683"/>
      <c r="AL32" s="684" t="s">
        <v>232</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99.6</v>
      </c>
      <c r="BH32" s="749"/>
      <c r="BI32" s="749"/>
      <c r="BJ32" s="749"/>
      <c r="BK32" s="749"/>
      <c r="BL32" s="749"/>
      <c r="BM32" s="750">
        <v>98.2</v>
      </c>
      <c r="BN32" s="749"/>
      <c r="BO32" s="749"/>
      <c r="BP32" s="749"/>
      <c r="BQ32" s="751"/>
      <c r="BR32" s="748">
        <v>99.6</v>
      </c>
      <c r="BS32" s="749"/>
      <c r="BT32" s="749"/>
      <c r="BU32" s="749"/>
      <c r="BV32" s="749"/>
      <c r="BW32" s="749"/>
      <c r="BX32" s="750">
        <v>97.8</v>
      </c>
      <c r="BY32" s="749"/>
      <c r="BZ32" s="749"/>
      <c r="CA32" s="749"/>
      <c r="CB32" s="751"/>
      <c r="CD32" s="746"/>
      <c r="CE32" s="747"/>
      <c r="CF32" s="694" t="s">
        <v>315</v>
      </c>
      <c r="CG32" s="695"/>
      <c r="CH32" s="695"/>
      <c r="CI32" s="695"/>
      <c r="CJ32" s="695"/>
      <c r="CK32" s="695"/>
      <c r="CL32" s="695"/>
      <c r="CM32" s="695"/>
      <c r="CN32" s="695"/>
      <c r="CO32" s="695"/>
      <c r="CP32" s="695"/>
      <c r="CQ32" s="696"/>
      <c r="CR32" s="679">
        <v>1</v>
      </c>
      <c r="CS32" s="680"/>
      <c r="CT32" s="680"/>
      <c r="CU32" s="680"/>
      <c r="CV32" s="680"/>
      <c r="CW32" s="680"/>
      <c r="CX32" s="680"/>
      <c r="CY32" s="681"/>
      <c r="CZ32" s="684">
        <v>0</v>
      </c>
      <c r="DA32" s="713"/>
      <c r="DB32" s="713"/>
      <c r="DC32" s="717"/>
      <c r="DD32" s="688">
        <v>1</v>
      </c>
      <c r="DE32" s="680"/>
      <c r="DF32" s="680"/>
      <c r="DG32" s="680"/>
      <c r="DH32" s="680"/>
      <c r="DI32" s="680"/>
      <c r="DJ32" s="680"/>
      <c r="DK32" s="681"/>
      <c r="DL32" s="688">
        <v>1</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316</v>
      </c>
      <c r="C33" s="677"/>
      <c r="D33" s="677"/>
      <c r="E33" s="677"/>
      <c r="F33" s="677"/>
      <c r="G33" s="677"/>
      <c r="H33" s="677"/>
      <c r="I33" s="677"/>
      <c r="J33" s="677"/>
      <c r="K33" s="677"/>
      <c r="L33" s="677"/>
      <c r="M33" s="677"/>
      <c r="N33" s="677"/>
      <c r="O33" s="677"/>
      <c r="P33" s="677"/>
      <c r="Q33" s="678"/>
      <c r="R33" s="679">
        <v>459606</v>
      </c>
      <c r="S33" s="680"/>
      <c r="T33" s="680"/>
      <c r="U33" s="680"/>
      <c r="V33" s="680"/>
      <c r="W33" s="680"/>
      <c r="X33" s="680"/>
      <c r="Y33" s="681"/>
      <c r="Z33" s="682">
        <v>3.4</v>
      </c>
      <c r="AA33" s="682"/>
      <c r="AB33" s="682"/>
      <c r="AC33" s="682"/>
      <c r="AD33" s="683" t="s">
        <v>125</v>
      </c>
      <c r="AE33" s="683"/>
      <c r="AF33" s="683"/>
      <c r="AG33" s="683"/>
      <c r="AH33" s="683"/>
      <c r="AI33" s="683"/>
      <c r="AJ33" s="683"/>
      <c r="AK33" s="683"/>
      <c r="AL33" s="684" t="s">
        <v>232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5812013</v>
      </c>
      <c r="CS33" s="715"/>
      <c r="CT33" s="715"/>
      <c r="CU33" s="715"/>
      <c r="CV33" s="715"/>
      <c r="CW33" s="715"/>
      <c r="CX33" s="715"/>
      <c r="CY33" s="716"/>
      <c r="CZ33" s="684">
        <v>46.7</v>
      </c>
      <c r="DA33" s="713"/>
      <c r="DB33" s="713"/>
      <c r="DC33" s="717"/>
      <c r="DD33" s="688">
        <v>4781163</v>
      </c>
      <c r="DE33" s="715"/>
      <c r="DF33" s="715"/>
      <c r="DG33" s="715"/>
      <c r="DH33" s="715"/>
      <c r="DI33" s="715"/>
      <c r="DJ33" s="715"/>
      <c r="DK33" s="716"/>
      <c r="DL33" s="688">
        <v>4391435</v>
      </c>
      <c r="DM33" s="715"/>
      <c r="DN33" s="715"/>
      <c r="DO33" s="715"/>
      <c r="DP33" s="715"/>
      <c r="DQ33" s="715"/>
      <c r="DR33" s="715"/>
      <c r="DS33" s="715"/>
      <c r="DT33" s="715"/>
      <c r="DU33" s="715"/>
      <c r="DV33" s="716"/>
      <c r="DW33" s="684">
        <v>50.6</v>
      </c>
      <c r="DX33" s="713"/>
      <c r="DY33" s="713"/>
      <c r="DZ33" s="713"/>
      <c r="EA33" s="713"/>
      <c r="EB33" s="713"/>
      <c r="EC33" s="714"/>
    </row>
    <row r="34" spans="2:133" ht="11.25" customHeight="1" x14ac:dyDescent="0.15">
      <c r="B34" s="676" t="s">
        <v>318</v>
      </c>
      <c r="C34" s="677"/>
      <c r="D34" s="677"/>
      <c r="E34" s="677"/>
      <c r="F34" s="677"/>
      <c r="G34" s="677"/>
      <c r="H34" s="677"/>
      <c r="I34" s="677"/>
      <c r="J34" s="677"/>
      <c r="K34" s="677"/>
      <c r="L34" s="677"/>
      <c r="M34" s="677"/>
      <c r="N34" s="677"/>
      <c r="O34" s="677"/>
      <c r="P34" s="677"/>
      <c r="Q34" s="678"/>
      <c r="R34" s="679">
        <v>470923</v>
      </c>
      <c r="S34" s="680"/>
      <c r="T34" s="680"/>
      <c r="U34" s="680"/>
      <c r="V34" s="680"/>
      <c r="W34" s="680"/>
      <c r="X34" s="680"/>
      <c r="Y34" s="681"/>
      <c r="Z34" s="682">
        <v>3.5</v>
      </c>
      <c r="AA34" s="682"/>
      <c r="AB34" s="682"/>
      <c r="AC34" s="682"/>
      <c r="AD34" s="683">
        <v>17</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2448109</v>
      </c>
      <c r="CS34" s="680"/>
      <c r="CT34" s="680"/>
      <c r="CU34" s="680"/>
      <c r="CV34" s="680"/>
      <c r="CW34" s="680"/>
      <c r="CX34" s="680"/>
      <c r="CY34" s="681"/>
      <c r="CZ34" s="684">
        <v>19.7</v>
      </c>
      <c r="DA34" s="713"/>
      <c r="DB34" s="713"/>
      <c r="DC34" s="717"/>
      <c r="DD34" s="688">
        <v>1809400</v>
      </c>
      <c r="DE34" s="680"/>
      <c r="DF34" s="680"/>
      <c r="DG34" s="680"/>
      <c r="DH34" s="680"/>
      <c r="DI34" s="680"/>
      <c r="DJ34" s="680"/>
      <c r="DK34" s="681"/>
      <c r="DL34" s="688">
        <v>1737486</v>
      </c>
      <c r="DM34" s="680"/>
      <c r="DN34" s="680"/>
      <c r="DO34" s="680"/>
      <c r="DP34" s="680"/>
      <c r="DQ34" s="680"/>
      <c r="DR34" s="680"/>
      <c r="DS34" s="680"/>
      <c r="DT34" s="680"/>
      <c r="DU34" s="680"/>
      <c r="DV34" s="681"/>
      <c r="DW34" s="684">
        <v>20</v>
      </c>
      <c r="DX34" s="713"/>
      <c r="DY34" s="713"/>
      <c r="DZ34" s="713"/>
      <c r="EA34" s="713"/>
      <c r="EB34" s="713"/>
      <c r="EC34" s="714"/>
    </row>
    <row r="35" spans="2:133" ht="11.25" customHeight="1" x14ac:dyDescent="0.15">
      <c r="B35" s="676" t="s">
        <v>322</v>
      </c>
      <c r="C35" s="677"/>
      <c r="D35" s="677"/>
      <c r="E35" s="677"/>
      <c r="F35" s="677"/>
      <c r="G35" s="677"/>
      <c r="H35" s="677"/>
      <c r="I35" s="677"/>
      <c r="J35" s="677"/>
      <c r="K35" s="677"/>
      <c r="L35" s="677"/>
      <c r="M35" s="677"/>
      <c r="N35" s="677"/>
      <c r="O35" s="677"/>
      <c r="P35" s="677"/>
      <c r="Q35" s="678"/>
      <c r="R35" s="679">
        <v>290000</v>
      </c>
      <c r="S35" s="680"/>
      <c r="T35" s="680"/>
      <c r="U35" s="680"/>
      <c r="V35" s="680"/>
      <c r="W35" s="680"/>
      <c r="X35" s="680"/>
      <c r="Y35" s="681"/>
      <c r="Z35" s="682">
        <v>2.1</v>
      </c>
      <c r="AA35" s="682"/>
      <c r="AB35" s="682"/>
      <c r="AC35" s="682"/>
      <c r="AD35" s="683" t="s">
        <v>232</v>
      </c>
      <c r="AE35" s="683"/>
      <c r="AF35" s="683"/>
      <c r="AG35" s="683"/>
      <c r="AH35" s="683"/>
      <c r="AI35" s="683"/>
      <c r="AJ35" s="683"/>
      <c r="AK35" s="683"/>
      <c r="AL35" s="684" t="s">
        <v>125</v>
      </c>
      <c r="AM35" s="685"/>
      <c r="AN35" s="685"/>
      <c r="AO35" s="686"/>
      <c r="AP35" s="234"/>
      <c r="AQ35" s="752" t="s">
        <v>323</v>
      </c>
      <c r="AR35" s="753"/>
      <c r="AS35" s="753"/>
      <c r="AT35" s="753"/>
      <c r="AU35" s="753"/>
      <c r="AV35" s="753"/>
      <c r="AW35" s="753"/>
      <c r="AX35" s="753"/>
      <c r="AY35" s="754"/>
      <c r="AZ35" s="668">
        <v>1188824</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34274</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887815</v>
      </c>
      <c r="CS35" s="715"/>
      <c r="CT35" s="715"/>
      <c r="CU35" s="715"/>
      <c r="CV35" s="715"/>
      <c r="CW35" s="715"/>
      <c r="CX35" s="715"/>
      <c r="CY35" s="716"/>
      <c r="CZ35" s="684">
        <v>7.1</v>
      </c>
      <c r="DA35" s="713"/>
      <c r="DB35" s="713"/>
      <c r="DC35" s="717"/>
      <c r="DD35" s="688">
        <v>850680</v>
      </c>
      <c r="DE35" s="715"/>
      <c r="DF35" s="715"/>
      <c r="DG35" s="715"/>
      <c r="DH35" s="715"/>
      <c r="DI35" s="715"/>
      <c r="DJ35" s="715"/>
      <c r="DK35" s="716"/>
      <c r="DL35" s="688">
        <v>850680</v>
      </c>
      <c r="DM35" s="715"/>
      <c r="DN35" s="715"/>
      <c r="DO35" s="715"/>
      <c r="DP35" s="715"/>
      <c r="DQ35" s="715"/>
      <c r="DR35" s="715"/>
      <c r="DS35" s="715"/>
      <c r="DT35" s="715"/>
      <c r="DU35" s="715"/>
      <c r="DV35" s="716"/>
      <c r="DW35" s="684">
        <v>9.8000000000000007</v>
      </c>
      <c r="DX35" s="713"/>
      <c r="DY35" s="713"/>
      <c r="DZ35" s="713"/>
      <c r="EA35" s="713"/>
      <c r="EB35" s="713"/>
      <c r="EC35" s="714"/>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125</v>
      </c>
      <c r="S36" s="680"/>
      <c r="T36" s="680"/>
      <c r="U36" s="680"/>
      <c r="V36" s="680"/>
      <c r="W36" s="680"/>
      <c r="X36" s="680"/>
      <c r="Y36" s="681"/>
      <c r="Z36" s="682" t="s">
        <v>125</v>
      </c>
      <c r="AA36" s="682"/>
      <c r="AB36" s="682"/>
      <c r="AC36" s="682"/>
      <c r="AD36" s="683" t="s">
        <v>125</v>
      </c>
      <c r="AE36" s="683"/>
      <c r="AF36" s="683"/>
      <c r="AG36" s="683"/>
      <c r="AH36" s="683"/>
      <c r="AI36" s="683"/>
      <c r="AJ36" s="683"/>
      <c r="AK36" s="683"/>
      <c r="AL36" s="684" t="s">
        <v>125</v>
      </c>
      <c r="AM36" s="685"/>
      <c r="AN36" s="685"/>
      <c r="AO36" s="686"/>
      <c r="AQ36" s="756" t="s">
        <v>327</v>
      </c>
      <c r="AR36" s="757"/>
      <c r="AS36" s="757"/>
      <c r="AT36" s="757"/>
      <c r="AU36" s="757"/>
      <c r="AV36" s="757"/>
      <c r="AW36" s="757"/>
      <c r="AX36" s="757"/>
      <c r="AY36" s="758"/>
      <c r="AZ36" s="679">
        <v>167206</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23927</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1170931</v>
      </c>
      <c r="CS36" s="680"/>
      <c r="CT36" s="680"/>
      <c r="CU36" s="680"/>
      <c r="CV36" s="680"/>
      <c r="CW36" s="680"/>
      <c r="CX36" s="680"/>
      <c r="CY36" s="681"/>
      <c r="CZ36" s="684">
        <v>9.4</v>
      </c>
      <c r="DA36" s="713"/>
      <c r="DB36" s="713"/>
      <c r="DC36" s="717"/>
      <c r="DD36" s="688">
        <v>1022000</v>
      </c>
      <c r="DE36" s="680"/>
      <c r="DF36" s="680"/>
      <c r="DG36" s="680"/>
      <c r="DH36" s="680"/>
      <c r="DI36" s="680"/>
      <c r="DJ36" s="680"/>
      <c r="DK36" s="681"/>
      <c r="DL36" s="688">
        <v>963968</v>
      </c>
      <c r="DM36" s="680"/>
      <c r="DN36" s="680"/>
      <c r="DO36" s="680"/>
      <c r="DP36" s="680"/>
      <c r="DQ36" s="680"/>
      <c r="DR36" s="680"/>
      <c r="DS36" s="680"/>
      <c r="DT36" s="680"/>
      <c r="DU36" s="680"/>
      <c r="DV36" s="681"/>
      <c r="DW36" s="684">
        <v>11.1</v>
      </c>
      <c r="DX36" s="713"/>
      <c r="DY36" s="713"/>
      <c r="DZ36" s="713"/>
      <c r="EA36" s="713"/>
      <c r="EB36" s="713"/>
      <c r="EC36" s="714"/>
    </row>
    <row r="37" spans="2:133" ht="11.25" customHeight="1" x14ac:dyDescent="0.15">
      <c r="B37" s="676" t="s">
        <v>330</v>
      </c>
      <c r="C37" s="677"/>
      <c r="D37" s="677"/>
      <c r="E37" s="677"/>
      <c r="F37" s="677"/>
      <c r="G37" s="677"/>
      <c r="H37" s="677"/>
      <c r="I37" s="677"/>
      <c r="J37" s="677"/>
      <c r="K37" s="677"/>
      <c r="L37" s="677"/>
      <c r="M37" s="677"/>
      <c r="N37" s="677"/>
      <c r="O37" s="677"/>
      <c r="P37" s="677"/>
      <c r="Q37" s="678"/>
      <c r="R37" s="679">
        <v>160000</v>
      </c>
      <c r="S37" s="680"/>
      <c r="T37" s="680"/>
      <c r="U37" s="680"/>
      <c r="V37" s="680"/>
      <c r="W37" s="680"/>
      <c r="X37" s="680"/>
      <c r="Y37" s="681"/>
      <c r="Z37" s="682">
        <v>1.2</v>
      </c>
      <c r="AA37" s="682"/>
      <c r="AB37" s="682"/>
      <c r="AC37" s="682"/>
      <c r="AD37" s="683" t="s">
        <v>125</v>
      </c>
      <c r="AE37" s="683"/>
      <c r="AF37" s="683"/>
      <c r="AG37" s="683"/>
      <c r="AH37" s="683"/>
      <c r="AI37" s="683"/>
      <c r="AJ37" s="683"/>
      <c r="AK37" s="683"/>
      <c r="AL37" s="684" t="s">
        <v>133</v>
      </c>
      <c r="AM37" s="685"/>
      <c r="AN37" s="685"/>
      <c r="AO37" s="686"/>
      <c r="AQ37" s="756" t="s">
        <v>331</v>
      </c>
      <c r="AR37" s="757"/>
      <c r="AS37" s="757"/>
      <c r="AT37" s="757"/>
      <c r="AU37" s="757"/>
      <c r="AV37" s="757"/>
      <c r="AW37" s="757"/>
      <c r="AX37" s="757"/>
      <c r="AY37" s="758"/>
      <c r="AZ37" s="679">
        <v>49381</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4971</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651392</v>
      </c>
      <c r="CS37" s="715"/>
      <c r="CT37" s="715"/>
      <c r="CU37" s="715"/>
      <c r="CV37" s="715"/>
      <c r="CW37" s="715"/>
      <c r="CX37" s="715"/>
      <c r="CY37" s="716"/>
      <c r="CZ37" s="684">
        <v>5.2</v>
      </c>
      <c r="DA37" s="713"/>
      <c r="DB37" s="713"/>
      <c r="DC37" s="717"/>
      <c r="DD37" s="688">
        <v>651392</v>
      </c>
      <c r="DE37" s="715"/>
      <c r="DF37" s="715"/>
      <c r="DG37" s="715"/>
      <c r="DH37" s="715"/>
      <c r="DI37" s="715"/>
      <c r="DJ37" s="715"/>
      <c r="DK37" s="716"/>
      <c r="DL37" s="688">
        <v>650283</v>
      </c>
      <c r="DM37" s="715"/>
      <c r="DN37" s="715"/>
      <c r="DO37" s="715"/>
      <c r="DP37" s="715"/>
      <c r="DQ37" s="715"/>
      <c r="DR37" s="715"/>
      <c r="DS37" s="715"/>
      <c r="DT37" s="715"/>
      <c r="DU37" s="715"/>
      <c r="DV37" s="716"/>
      <c r="DW37" s="684">
        <v>7.5</v>
      </c>
      <c r="DX37" s="713"/>
      <c r="DY37" s="713"/>
      <c r="DZ37" s="713"/>
      <c r="EA37" s="713"/>
      <c r="EB37" s="713"/>
      <c r="EC37" s="714"/>
    </row>
    <row r="38" spans="2:133" ht="11.25" customHeight="1" x14ac:dyDescent="0.15">
      <c r="B38" s="724" t="s">
        <v>334</v>
      </c>
      <c r="C38" s="725"/>
      <c r="D38" s="725"/>
      <c r="E38" s="725"/>
      <c r="F38" s="725"/>
      <c r="G38" s="725"/>
      <c r="H38" s="725"/>
      <c r="I38" s="725"/>
      <c r="J38" s="725"/>
      <c r="K38" s="725"/>
      <c r="L38" s="725"/>
      <c r="M38" s="725"/>
      <c r="N38" s="725"/>
      <c r="O38" s="725"/>
      <c r="P38" s="725"/>
      <c r="Q38" s="726"/>
      <c r="R38" s="759">
        <v>13640871</v>
      </c>
      <c r="S38" s="760"/>
      <c r="T38" s="760"/>
      <c r="U38" s="760"/>
      <c r="V38" s="760"/>
      <c r="W38" s="760"/>
      <c r="X38" s="760"/>
      <c r="Y38" s="761"/>
      <c r="Z38" s="762">
        <v>100</v>
      </c>
      <c r="AA38" s="762"/>
      <c r="AB38" s="762"/>
      <c r="AC38" s="762"/>
      <c r="AD38" s="763">
        <v>8521942</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2800</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8325</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1136643</v>
      </c>
      <c r="CS38" s="680"/>
      <c r="CT38" s="680"/>
      <c r="CU38" s="680"/>
      <c r="CV38" s="680"/>
      <c r="CW38" s="680"/>
      <c r="CX38" s="680"/>
      <c r="CY38" s="681"/>
      <c r="CZ38" s="684">
        <v>9.1</v>
      </c>
      <c r="DA38" s="713"/>
      <c r="DB38" s="713"/>
      <c r="DC38" s="717"/>
      <c r="DD38" s="688">
        <v>993509</v>
      </c>
      <c r="DE38" s="680"/>
      <c r="DF38" s="680"/>
      <c r="DG38" s="680"/>
      <c r="DH38" s="680"/>
      <c r="DI38" s="680"/>
      <c r="DJ38" s="680"/>
      <c r="DK38" s="681"/>
      <c r="DL38" s="688">
        <v>839281</v>
      </c>
      <c r="DM38" s="680"/>
      <c r="DN38" s="680"/>
      <c r="DO38" s="680"/>
      <c r="DP38" s="680"/>
      <c r="DQ38" s="680"/>
      <c r="DR38" s="680"/>
      <c r="DS38" s="680"/>
      <c r="DT38" s="680"/>
      <c r="DU38" s="680"/>
      <c r="DV38" s="681"/>
      <c r="DW38" s="684">
        <v>9.6999999999999993</v>
      </c>
      <c r="DX38" s="713"/>
      <c r="DY38" s="713"/>
      <c r="DZ38" s="713"/>
      <c r="EA38" s="713"/>
      <c r="EB38" s="713"/>
      <c r="EC38" s="714"/>
    </row>
    <row r="39" spans="2:133" ht="11.25" customHeight="1" x14ac:dyDescent="0.15">
      <c r="AQ39" s="756" t="s">
        <v>338</v>
      </c>
      <c r="AR39" s="757"/>
      <c r="AS39" s="757"/>
      <c r="AT39" s="757"/>
      <c r="AU39" s="757"/>
      <c r="AV39" s="757"/>
      <c r="AW39" s="757"/>
      <c r="AX39" s="757"/>
      <c r="AY39" s="758"/>
      <c r="AZ39" s="679" t="s">
        <v>125</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86</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77377</v>
      </c>
      <c r="CS39" s="715"/>
      <c r="CT39" s="715"/>
      <c r="CU39" s="715"/>
      <c r="CV39" s="715"/>
      <c r="CW39" s="715"/>
      <c r="CX39" s="715"/>
      <c r="CY39" s="716"/>
      <c r="CZ39" s="684">
        <v>0.6</v>
      </c>
      <c r="DA39" s="713"/>
      <c r="DB39" s="713"/>
      <c r="DC39" s="717"/>
      <c r="DD39" s="688">
        <v>74123</v>
      </c>
      <c r="DE39" s="715"/>
      <c r="DF39" s="715"/>
      <c r="DG39" s="715"/>
      <c r="DH39" s="715"/>
      <c r="DI39" s="715"/>
      <c r="DJ39" s="715"/>
      <c r="DK39" s="716"/>
      <c r="DL39" s="688" t="s">
        <v>125</v>
      </c>
      <c r="DM39" s="715"/>
      <c r="DN39" s="715"/>
      <c r="DO39" s="715"/>
      <c r="DP39" s="715"/>
      <c r="DQ39" s="715"/>
      <c r="DR39" s="715"/>
      <c r="DS39" s="715"/>
      <c r="DT39" s="715"/>
      <c r="DU39" s="715"/>
      <c r="DV39" s="716"/>
      <c r="DW39" s="684" t="s">
        <v>125</v>
      </c>
      <c r="DX39" s="713"/>
      <c r="DY39" s="713"/>
      <c r="DZ39" s="713"/>
      <c r="EA39" s="713"/>
      <c r="EB39" s="713"/>
      <c r="EC39" s="714"/>
    </row>
    <row r="40" spans="2:133" ht="11.25" customHeight="1" x14ac:dyDescent="0.15">
      <c r="AQ40" s="756" t="s">
        <v>342</v>
      </c>
      <c r="AR40" s="757"/>
      <c r="AS40" s="757"/>
      <c r="AT40" s="757"/>
      <c r="AU40" s="757"/>
      <c r="AV40" s="757"/>
      <c r="AW40" s="757"/>
      <c r="AX40" s="757"/>
      <c r="AY40" s="758"/>
      <c r="AZ40" s="679">
        <v>253803</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125</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91138</v>
      </c>
      <c r="CS40" s="680"/>
      <c r="CT40" s="680"/>
      <c r="CU40" s="680"/>
      <c r="CV40" s="680"/>
      <c r="CW40" s="680"/>
      <c r="CX40" s="680"/>
      <c r="CY40" s="681"/>
      <c r="CZ40" s="684">
        <v>0.7</v>
      </c>
      <c r="DA40" s="713"/>
      <c r="DB40" s="713"/>
      <c r="DC40" s="717"/>
      <c r="DD40" s="688">
        <v>31451</v>
      </c>
      <c r="DE40" s="680"/>
      <c r="DF40" s="680"/>
      <c r="DG40" s="680"/>
      <c r="DH40" s="680"/>
      <c r="DI40" s="680"/>
      <c r="DJ40" s="680"/>
      <c r="DK40" s="681"/>
      <c r="DL40" s="688">
        <v>20</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15">
      <c r="AQ41" s="766" t="s">
        <v>345</v>
      </c>
      <c r="AR41" s="767"/>
      <c r="AS41" s="767"/>
      <c r="AT41" s="767"/>
      <c r="AU41" s="767"/>
      <c r="AV41" s="767"/>
      <c r="AW41" s="767"/>
      <c r="AX41" s="767"/>
      <c r="AY41" s="768"/>
      <c r="AZ41" s="759">
        <v>715634</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307</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133</v>
      </c>
      <c r="CS41" s="715"/>
      <c r="CT41" s="715"/>
      <c r="CU41" s="715"/>
      <c r="CV41" s="715"/>
      <c r="CW41" s="715"/>
      <c r="CX41" s="715"/>
      <c r="CY41" s="716"/>
      <c r="CZ41" s="684" t="s">
        <v>232</v>
      </c>
      <c r="DA41" s="713"/>
      <c r="DB41" s="713"/>
      <c r="DC41" s="717"/>
      <c r="DD41" s="688" t="s">
        <v>232</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773641</v>
      </c>
      <c r="CS42" s="680"/>
      <c r="CT42" s="680"/>
      <c r="CU42" s="680"/>
      <c r="CV42" s="680"/>
      <c r="CW42" s="680"/>
      <c r="CX42" s="680"/>
      <c r="CY42" s="681"/>
      <c r="CZ42" s="684">
        <v>6.2</v>
      </c>
      <c r="DA42" s="685"/>
      <c r="DB42" s="685"/>
      <c r="DC42" s="780"/>
      <c r="DD42" s="688">
        <v>359703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27849</v>
      </c>
      <c r="CS43" s="715"/>
      <c r="CT43" s="715"/>
      <c r="CU43" s="715"/>
      <c r="CV43" s="715"/>
      <c r="CW43" s="715"/>
      <c r="CX43" s="715"/>
      <c r="CY43" s="716"/>
      <c r="CZ43" s="684">
        <v>0.2</v>
      </c>
      <c r="DA43" s="713"/>
      <c r="DB43" s="713"/>
      <c r="DC43" s="717"/>
      <c r="DD43" s="688">
        <v>27849</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304</v>
      </c>
      <c r="CE44" s="792"/>
      <c r="CF44" s="676" t="s">
        <v>353</v>
      </c>
      <c r="CG44" s="677"/>
      <c r="CH44" s="677"/>
      <c r="CI44" s="677"/>
      <c r="CJ44" s="677"/>
      <c r="CK44" s="677"/>
      <c r="CL44" s="677"/>
      <c r="CM44" s="677"/>
      <c r="CN44" s="677"/>
      <c r="CO44" s="677"/>
      <c r="CP44" s="677"/>
      <c r="CQ44" s="678"/>
      <c r="CR44" s="679">
        <v>769693</v>
      </c>
      <c r="CS44" s="680"/>
      <c r="CT44" s="680"/>
      <c r="CU44" s="680"/>
      <c r="CV44" s="680"/>
      <c r="CW44" s="680"/>
      <c r="CX44" s="680"/>
      <c r="CY44" s="681"/>
      <c r="CZ44" s="684">
        <v>6.2</v>
      </c>
      <c r="DA44" s="685"/>
      <c r="DB44" s="685"/>
      <c r="DC44" s="780"/>
      <c r="DD44" s="688">
        <v>355755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323730</v>
      </c>
      <c r="CS45" s="715"/>
      <c r="CT45" s="715"/>
      <c r="CU45" s="715"/>
      <c r="CV45" s="715"/>
      <c r="CW45" s="715"/>
      <c r="CX45" s="715"/>
      <c r="CY45" s="716"/>
      <c r="CZ45" s="684">
        <v>2.6</v>
      </c>
      <c r="DA45" s="713"/>
      <c r="DB45" s="713"/>
      <c r="DC45" s="717"/>
      <c r="DD45" s="688">
        <v>18567</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445963</v>
      </c>
      <c r="CS46" s="680"/>
      <c r="CT46" s="680"/>
      <c r="CU46" s="680"/>
      <c r="CV46" s="680"/>
      <c r="CW46" s="680"/>
      <c r="CX46" s="680"/>
      <c r="CY46" s="681"/>
      <c r="CZ46" s="684">
        <v>3.6</v>
      </c>
      <c r="DA46" s="685"/>
      <c r="DB46" s="685"/>
      <c r="DC46" s="780"/>
      <c r="DD46" s="688">
        <v>337188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v>3948</v>
      </c>
      <c r="CS47" s="715"/>
      <c r="CT47" s="715"/>
      <c r="CU47" s="715"/>
      <c r="CV47" s="715"/>
      <c r="CW47" s="715"/>
      <c r="CX47" s="715"/>
      <c r="CY47" s="716"/>
      <c r="CZ47" s="684">
        <v>0</v>
      </c>
      <c r="DA47" s="713"/>
      <c r="DB47" s="713"/>
      <c r="DC47" s="717"/>
      <c r="DD47" s="688">
        <v>3948</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125</v>
      </c>
      <c r="CS48" s="680"/>
      <c r="CT48" s="680"/>
      <c r="CU48" s="680"/>
      <c r="CV48" s="680"/>
      <c r="CW48" s="680"/>
      <c r="CX48" s="680"/>
      <c r="CY48" s="681"/>
      <c r="CZ48" s="684" t="s">
        <v>133</v>
      </c>
      <c r="DA48" s="685"/>
      <c r="DB48" s="685"/>
      <c r="DC48" s="780"/>
      <c r="DD48" s="688" t="s">
        <v>125</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12447587</v>
      </c>
      <c r="CS49" s="749"/>
      <c r="CT49" s="749"/>
      <c r="CU49" s="749"/>
      <c r="CV49" s="749"/>
      <c r="CW49" s="749"/>
      <c r="CX49" s="749"/>
      <c r="CY49" s="781"/>
      <c r="CZ49" s="764">
        <v>100</v>
      </c>
      <c r="DA49" s="782"/>
      <c r="DB49" s="782"/>
      <c r="DC49" s="783"/>
      <c r="DD49" s="784">
        <v>8733842</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BsMpA7Df4JIREAEdVt255tqmyOjIWfJSEOUqEqPxrkL8Yp5rM0T2Y0D+P1wZPwN5bxyBiij7pqz0mE5xX5Yh2A==" saltValue="8MNLfjiYXYWzekdbkq3/0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13641</v>
      </c>
      <c r="R7" s="815"/>
      <c r="S7" s="815"/>
      <c r="T7" s="815"/>
      <c r="U7" s="815"/>
      <c r="V7" s="815">
        <v>12448</v>
      </c>
      <c r="W7" s="815"/>
      <c r="X7" s="815"/>
      <c r="Y7" s="815"/>
      <c r="Z7" s="815"/>
      <c r="AA7" s="815">
        <v>1193</v>
      </c>
      <c r="AB7" s="815"/>
      <c r="AC7" s="815"/>
      <c r="AD7" s="815"/>
      <c r="AE7" s="816"/>
      <c r="AF7" s="817">
        <v>880</v>
      </c>
      <c r="AG7" s="818"/>
      <c r="AH7" s="818"/>
      <c r="AI7" s="818"/>
      <c r="AJ7" s="819"/>
      <c r="AK7" s="854">
        <v>12</v>
      </c>
      <c r="AL7" s="855"/>
      <c r="AM7" s="855"/>
      <c r="AN7" s="855"/>
      <c r="AO7" s="855"/>
      <c r="AP7" s="855">
        <v>6571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383</v>
      </c>
      <c r="B23" s="870" t="s">
        <v>384</v>
      </c>
      <c r="C23" s="871"/>
      <c r="D23" s="871"/>
      <c r="E23" s="871"/>
      <c r="F23" s="871"/>
      <c r="G23" s="871"/>
      <c r="H23" s="871"/>
      <c r="I23" s="871"/>
      <c r="J23" s="871"/>
      <c r="K23" s="871"/>
      <c r="L23" s="871"/>
      <c r="M23" s="871"/>
      <c r="N23" s="871"/>
      <c r="O23" s="871"/>
      <c r="P23" s="872"/>
      <c r="Q23" s="873">
        <v>13641</v>
      </c>
      <c r="R23" s="874"/>
      <c r="S23" s="874"/>
      <c r="T23" s="874"/>
      <c r="U23" s="874"/>
      <c r="V23" s="874">
        <v>12448</v>
      </c>
      <c r="W23" s="874"/>
      <c r="X23" s="874"/>
      <c r="Y23" s="874"/>
      <c r="Z23" s="874"/>
      <c r="AA23" s="874">
        <v>1193</v>
      </c>
      <c r="AB23" s="874"/>
      <c r="AC23" s="874"/>
      <c r="AD23" s="874"/>
      <c r="AE23" s="875"/>
      <c r="AF23" s="876">
        <v>880</v>
      </c>
      <c r="AG23" s="874"/>
      <c r="AH23" s="874"/>
      <c r="AI23" s="874"/>
      <c r="AJ23" s="877"/>
      <c r="AK23" s="878"/>
      <c r="AL23" s="879"/>
      <c r="AM23" s="879"/>
      <c r="AN23" s="879"/>
      <c r="AO23" s="879"/>
      <c r="AP23" s="874">
        <v>6571</v>
      </c>
      <c r="AQ23" s="874"/>
      <c r="AR23" s="874"/>
      <c r="AS23" s="874"/>
      <c r="AT23" s="874"/>
      <c r="AU23" s="880"/>
      <c r="AV23" s="880"/>
      <c r="AW23" s="880"/>
      <c r="AX23" s="880"/>
      <c r="AY23" s="881"/>
      <c r="AZ23" s="889" t="s">
        <v>125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385</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92" t="s">
        <v>390</v>
      </c>
      <c r="AG26" s="893"/>
      <c r="AH26" s="893"/>
      <c r="AI26" s="893"/>
      <c r="AJ26" s="894"/>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902">
        <v>3855</v>
      </c>
      <c r="R28" s="903"/>
      <c r="S28" s="903"/>
      <c r="T28" s="903"/>
      <c r="U28" s="903"/>
      <c r="V28" s="903">
        <v>3821</v>
      </c>
      <c r="W28" s="903"/>
      <c r="X28" s="903"/>
      <c r="Y28" s="903"/>
      <c r="Z28" s="903"/>
      <c r="AA28" s="903">
        <v>34</v>
      </c>
      <c r="AB28" s="903"/>
      <c r="AC28" s="903"/>
      <c r="AD28" s="903"/>
      <c r="AE28" s="904"/>
      <c r="AF28" s="905">
        <v>34</v>
      </c>
      <c r="AG28" s="903"/>
      <c r="AH28" s="903"/>
      <c r="AI28" s="903"/>
      <c r="AJ28" s="906"/>
      <c r="AK28" s="907">
        <v>254</v>
      </c>
      <c r="AL28" s="898"/>
      <c r="AM28" s="898"/>
      <c r="AN28" s="898"/>
      <c r="AO28" s="898"/>
      <c r="AP28" s="898" t="s">
        <v>565</v>
      </c>
      <c r="AQ28" s="898"/>
      <c r="AR28" s="898"/>
      <c r="AS28" s="898"/>
      <c r="AT28" s="898"/>
      <c r="AU28" s="898" t="s">
        <v>565</v>
      </c>
      <c r="AV28" s="898"/>
      <c r="AW28" s="898"/>
      <c r="AX28" s="898"/>
      <c r="AY28" s="898"/>
      <c r="AZ28" s="899" t="s">
        <v>565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2564</v>
      </c>
      <c r="R29" s="839"/>
      <c r="S29" s="839"/>
      <c r="T29" s="839"/>
      <c r="U29" s="839"/>
      <c r="V29" s="839">
        <v>2524</v>
      </c>
      <c r="W29" s="839"/>
      <c r="X29" s="839"/>
      <c r="Y29" s="839"/>
      <c r="Z29" s="839"/>
      <c r="AA29" s="839">
        <v>40</v>
      </c>
      <c r="AB29" s="839"/>
      <c r="AC29" s="839"/>
      <c r="AD29" s="839"/>
      <c r="AE29" s="840"/>
      <c r="AF29" s="841">
        <v>40</v>
      </c>
      <c r="AG29" s="842"/>
      <c r="AH29" s="842"/>
      <c r="AI29" s="842"/>
      <c r="AJ29" s="843"/>
      <c r="AK29" s="910">
        <v>372</v>
      </c>
      <c r="AL29" s="911"/>
      <c r="AM29" s="911"/>
      <c r="AN29" s="911"/>
      <c r="AO29" s="911"/>
      <c r="AP29" s="911" t="s">
        <v>565</v>
      </c>
      <c r="AQ29" s="911"/>
      <c r="AR29" s="911"/>
      <c r="AS29" s="911"/>
      <c r="AT29" s="911"/>
      <c r="AU29" s="911" t="s">
        <v>565</v>
      </c>
      <c r="AV29" s="911"/>
      <c r="AW29" s="911"/>
      <c r="AX29" s="911"/>
      <c r="AY29" s="911"/>
      <c r="AZ29" s="912" t="s">
        <v>565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352</v>
      </c>
      <c r="R30" s="839"/>
      <c r="S30" s="839"/>
      <c r="T30" s="839"/>
      <c r="U30" s="839"/>
      <c r="V30" s="839">
        <v>339</v>
      </c>
      <c r="W30" s="839"/>
      <c r="X30" s="839"/>
      <c r="Y30" s="839"/>
      <c r="Z30" s="839"/>
      <c r="AA30" s="839">
        <v>13</v>
      </c>
      <c r="AB30" s="839"/>
      <c r="AC30" s="839"/>
      <c r="AD30" s="839"/>
      <c r="AE30" s="840"/>
      <c r="AF30" s="841">
        <v>10</v>
      </c>
      <c r="AG30" s="842"/>
      <c r="AH30" s="842"/>
      <c r="AI30" s="842"/>
      <c r="AJ30" s="843"/>
      <c r="AK30" s="910">
        <v>83</v>
      </c>
      <c r="AL30" s="911"/>
      <c r="AM30" s="911"/>
      <c r="AN30" s="911"/>
      <c r="AO30" s="911"/>
      <c r="AP30" s="911" t="s">
        <v>565</v>
      </c>
      <c r="AQ30" s="911"/>
      <c r="AR30" s="911"/>
      <c r="AS30" s="911"/>
      <c r="AT30" s="911"/>
      <c r="AU30" s="911" t="s">
        <v>565</v>
      </c>
      <c r="AV30" s="911"/>
      <c r="AW30" s="911"/>
      <c r="AX30" s="911"/>
      <c r="AY30" s="911"/>
      <c r="AZ30" s="912" t="s">
        <v>565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1079</v>
      </c>
      <c r="R31" s="839"/>
      <c r="S31" s="839"/>
      <c r="T31" s="839"/>
      <c r="U31" s="839"/>
      <c r="V31" s="839">
        <v>1058</v>
      </c>
      <c r="W31" s="839"/>
      <c r="X31" s="839"/>
      <c r="Y31" s="839"/>
      <c r="Z31" s="839"/>
      <c r="AA31" s="839">
        <v>21</v>
      </c>
      <c r="AB31" s="839"/>
      <c r="AC31" s="839"/>
      <c r="AD31" s="839"/>
      <c r="AE31" s="840"/>
      <c r="AF31" s="841">
        <v>1600</v>
      </c>
      <c r="AG31" s="842"/>
      <c r="AH31" s="842"/>
      <c r="AI31" s="842"/>
      <c r="AJ31" s="843"/>
      <c r="AK31" s="910">
        <v>3</v>
      </c>
      <c r="AL31" s="911"/>
      <c r="AM31" s="911"/>
      <c r="AN31" s="911"/>
      <c r="AO31" s="911"/>
      <c r="AP31" s="911">
        <v>1003</v>
      </c>
      <c r="AQ31" s="911"/>
      <c r="AR31" s="911"/>
      <c r="AS31" s="911"/>
      <c r="AT31" s="911"/>
      <c r="AU31" s="911">
        <v>4</v>
      </c>
      <c r="AV31" s="911"/>
      <c r="AW31" s="911"/>
      <c r="AX31" s="911"/>
      <c r="AY31" s="911"/>
      <c r="AZ31" s="912" t="s">
        <v>565</v>
      </c>
      <c r="BA31" s="912"/>
      <c r="BB31" s="912"/>
      <c r="BC31" s="912"/>
      <c r="BD31" s="912"/>
      <c r="BE31" s="908" t="s">
        <v>399</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910</v>
      </c>
      <c r="R32" s="839"/>
      <c r="S32" s="839"/>
      <c r="T32" s="839"/>
      <c r="U32" s="839"/>
      <c r="V32" s="839">
        <v>887</v>
      </c>
      <c r="W32" s="839"/>
      <c r="X32" s="839"/>
      <c r="Y32" s="839"/>
      <c r="Z32" s="839"/>
      <c r="AA32" s="839">
        <v>23</v>
      </c>
      <c r="AB32" s="839"/>
      <c r="AC32" s="839"/>
      <c r="AD32" s="839"/>
      <c r="AE32" s="840"/>
      <c r="AF32" s="841">
        <v>23</v>
      </c>
      <c r="AG32" s="842"/>
      <c r="AH32" s="842"/>
      <c r="AI32" s="842"/>
      <c r="AJ32" s="843"/>
      <c r="AK32" s="910">
        <v>167</v>
      </c>
      <c r="AL32" s="911"/>
      <c r="AM32" s="911"/>
      <c r="AN32" s="911"/>
      <c r="AO32" s="911"/>
      <c r="AP32" s="911">
        <v>1569</v>
      </c>
      <c r="AQ32" s="911"/>
      <c r="AR32" s="911"/>
      <c r="AS32" s="911"/>
      <c r="AT32" s="911"/>
      <c r="AU32" s="911">
        <v>526</v>
      </c>
      <c r="AV32" s="911"/>
      <c r="AW32" s="911"/>
      <c r="AX32" s="911"/>
      <c r="AY32" s="911"/>
      <c r="AZ32" s="912" t="s">
        <v>565</v>
      </c>
      <c r="BA32" s="912"/>
      <c r="BB32" s="912"/>
      <c r="BC32" s="912"/>
      <c r="BD32" s="912"/>
      <c r="BE32" s="908" t="s">
        <v>401</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402</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383</v>
      </c>
      <c r="B63" s="870" t="s">
        <v>403</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1707</v>
      </c>
      <c r="AG63" s="922"/>
      <c r="AH63" s="922"/>
      <c r="AI63" s="922"/>
      <c r="AJ63" s="923"/>
      <c r="AK63" s="924"/>
      <c r="AL63" s="919"/>
      <c r="AM63" s="919"/>
      <c r="AN63" s="919"/>
      <c r="AO63" s="919"/>
      <c r="AP63" s="922">
        <v>2572</v>
      </c>
      <c r="AQ63" s="922"/>
      <c r="AR63" s="922"/>
      <c r="AS63" s="922"/>
      <c r="AT63" s="922"/>
      <c r="AU63" s="922">
        <v>530</v>
      </c>
      <c r="AV63" s="922"/>
      <c r="AW63" s="922"/>
      <c r="AX63" s="922"/>
      <c r="AY63" s="922"/>
      <c r="AZ63" s="926"/>
      <c r="BA63" s="926"/>
      <c r="BB63" s="926"/>
      <c r="BC63" s="926"/>
      <c r="BD63" s="926"/>
      <c r="BE63" s="927"/>
      <c r="BF63" s="927"/>
      <c r="BG63" s="927"/>
      <c r="BH63" s="927"/>
      <c r="BI63" s="928"/>
      <c r="BJ63" s="929" t="s">
        <v>404</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406</v>
      </c>
      <c r="B66" s="821"/>
      <c r="C66" s="821"/>
      <c r="D66" s="821"/>
      <c r="E66" s="821"/>
      <c r="F66" s="821"/>
      <c r="G66" s="821"/>
      <c r="H66" s="821"/>
      <c r="I66" s="821"/>
      <c r="J66" s="821"/>
      <c r="K66" s="821"/>
      <c r="L66" s="821"/>
      <c r="M66" s="821"/>
      <c r="N66" s="821"/>
      <c r="O66" s="821"/>
      <c r="P66" s="822"/>
      <c r="Q66" s="797" t="s">
        <v>387</v>
      </c>
      <c r="R66" s="798"/>
      <c r="S66" s="798"/>
      <c r="T66" s="798"/>
      <c r="U66" s="799"/>
      <c r="V66" s="797" t="s">
        <v>388</v>
      </c>
      <c r="W66" s="798"/>
      <c r="X66" s="798"/>
      <c r="Y66" s="798"/>
      <c r="Z66" s="799"/>
      <c r="AA66" s="797" t="s">
        <v>407</v>
      </c>
      <c r="AB66" s="798"/>
      <c r="AC66" s="798"/>
      <c r="AD66" s="798"/>
      <c r="AE66" s="799"/>
      <c r="AF66" s="932" t="s">
        <v>408</v>
      </c>
      <c r="AG66" s="893"/>
      <c r="AH66" s="893"/>
      <c r="AI66" s="893"/>
      <c r="AJ66" s="933"/>
      <c r="AK66" s="797" t="s">
        <v>391</v>
      </c>
      <c r="AL66" s="821"/>
      <c r="AM66" s="821"/>
      <c r="AN66" s="821"/>
      <c r="AO66" s="822"/>
      <c r="AP66" s="797" t="s">
        <v>392</v>
      </c>
      <c r="AQ66" s="798"/>
      <c r="AR66" s="798"/>
      <c r="AS66" s="798"/>
      <c r="AT66" s="799"/>
      <c r="AU66" s="797" t="s">
        <v>409</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566</v>
      </c>
      <c r="C68" s="950"/>
      <c r="D68" s="950"/>
      <c r="E68" s="950"/>
      <c r="F68" s="950"/>
      <c r="G68" s="950"/>
      <c r="H68" s="950"/>
      <c r="I68" s="950"/>
      <c r="J68" s="950"/>
      <c r="K68" s="950"/>
      <c r="L68" s="950"/>
      <c r="M68" s="950"/>
      <c r="N68" s="950"/>
      <c r="O68" s="950"/>
      <c r="P68" s="951"/>
      <c r="Q68" s="952">
        <v>2</v>
      </c>
      <c r="R68" s="946"/>
      <c r="S68" s="946"/>
      <c r="T68" s="946"/>
      <c r="U68" s="946"/>
      <c r="V68" s="946">
        <v>2</v>
      </c>
      <c r="W68" s="946"/>
      <c r="X68" s="946"/>
      <c r="Y68" s="946"/>
      <c r="Z68" s="946"/>
      <c r="AA68" s="946">
        <v>1</v>
      </c>
      <c r="AB68" s="946"/>
      <c r="AC68" s="946"/>
      <c r="AD68" s="946"/>
      <c r="AE68" s="946"/>
      <c r="AF68" s="946">
        <v>1</v>
      </c>
      <c r="AG68" s="946"/>
      <c r="AH68" s="946"/>
      <c r="AI68" s="946"/>
      <c r="AJ68" s="946"/>
      <c r="AK68" s="946" t="s">
        <v>580</v>
      </c>
      <c r="AL68" s="946"/>
      <c r="AM68" s="946"/>
      <c r="AN68" s="946"/>
      <c r="AO68" s="946"/>
      <c r="AP68" s="946" t="s">
        <v>575</v>
      </c>
      <c r="AQ68" s="946"/>
      <c r="AR68" s="946"/>
      <c r="AS68" s="946"/>
      <c r="AT68" s="946"/>
      <c r="AU68" s="946" t="s">
        <v>575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567</v>
      </c>
      <c r="C69" s="954"/>
      <c r="D69" s="954"/>
      <c r="E69" s="954"/>
      <c r="F69" s="954"/>
      <c r="G69" s="954"/>
      <c r="H69" s="954"/>
      <c r="I69" s="954"/>
      <c r="J69" s="954"/>
      <c r="K69" s="954"/>
      <c r="L69" s="954"/>
      <c r="M69" s="954"/>
      <c r="N69" s="954"/>
      <c r="O69" s="954"/>
      <c r="P69" s="955"/>
      <c r="Q69" s="956">
        <v>2148</v>
      </c>
      <c r="R69" s="911"/>
      <c r="S69" s="911"/>
      <c r="T69" s="911"/>
      <c r="U69" s="911"/>
      <c r="V69" s="911">
        <v>2131</v>
      </c>
      <c r="W69" s="911"/>
      <c r="X69" s="911"/>
      <c r="Y69" s="911"/>
      <c r="Z69" s="911"/>
      <c r="AA69" s="911">
        <v>17</v>
      </c>
      <c r="AB69" s="911"/>
      <c r="AC69" s="911"/>
      <c r="AD69" s="911"/>
      <c r="AE69" s="911"/>
      <c r="AF69" s="911">
        <v>17</v>
      </c>
      <c r="AG69" s="911"/>
      <c r="AH69" s="911"/>
      <c r="AI69" s="911"/>
      <c r="AJ69" s="911"/>
      <c r="AK69" s="911">
        <v>74</v>
      </c>
      <c r="AL69" s="911"/>
      <c r="AM69" s="911"/>
      <c r="AN69" s="911"/>
      <c r="AO69" s="911"/>
      <c r="AP69" s="911">
        <v>1092</v>
      </c>
      <c r="AQ69" s="911"/>
      <c r="AR69" s="911"/>
      <c r="AS69" s="911"/>
      <c r="AT69" s="911"/>
      <c r="AU69" s="911">
        <v>131</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568</v>
      </c>
      <c r="C70" s="954"/>
      <c r="D70" s="954"/>
      <c r="E70" s="954"/>
      <c r="F70" s="954"/>
      <c r="G70" s="954"/>
      <c r="H70" s="954"/>
      <c r="I70" s="954"/>
      <c r="J70" s="954"/>
      <c r="K70" s="954"/>
      <c r="L70" s="954"/>
      <c r="M70" s="954"/>
      <c r="N70" s="954"/>
      <c r="O70" s="954"/>
      <c r="P70" s="955"/>
      <c r="Q70" s="956">
        <v>2997</v>
      </c>
      <c r="R70" s="911"/>
      <c r="S70" s="911"/>
      <c r="T70" s="911"/>
      <c r="U70" s="911"/>
      <c r="V70" s="911">
        <v>3236</v>
      </c>
      <c r="W70" s="911"/>
      <c r="X70" s="911"/>
      <c r="Y70" s="911"/>
      <c r="Z70" s="911"/>
      <c r="AA70" s="911">
        <v>-239</v>
      </c>
      <c r="AB70" s="911"/>
      <c r="AC70" s="911"/>
      <c r="AD70" s="911"/>
      <c r="AE70" s="911"/>
      <c r="AF70" s="911">
        <v>514</v>
      </c>
      <c r="AG70" s="911"/>
      <c r="AH70" s="911"/>
      <c r="AI70" s="911"/>
      <c r="AJ70" s="911"/>
      <c r="AK70" s="911">
        <v>475</v>
      </c>
      <c r="AL70" s="911"/>
      <c r="AM70" s="911"/>
      <c r="AN70" s="911"/>
      <c r="AO70" s="911"/>
      <c r="AP70" s="911">
        <v>2244</v>
      </c>
      <c r="AQ70" s="911"/>
      <c r="AR70" s="911"/>
      <c r="AS70" s="911"/>
      <c r="AT70" s="911"/>
      <c r="AU70" s="911">
        <v>233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569</v>
      </c>
      <c r="C71" s="954"/>
      <c r="D71" s="954"/>
      <c r="E71" s="954"/>
      <c r="F71" s="954"/>
      <c r="G71" s="954"/>
      <c r="H71" s="954"/>
      <c r="I71" s="954"/>
      <c r="J71" s="954"/>
      <c r="K71" s="954"/>
      <c r="L71" s="954"/>
      <c r="M71" s="954"/>
      <c r="N71" s="954"/>
      <c r="O71" s="954"/>
      <c r="P71" s="955"/>
      <c r="Q71" s="956">
        <v>51</v>
      </c>
      <c r="R71" s="911"/>
      <c r="S71" s="911"/>
      <c r="T71" s="911"/>
      <c r="U71" s="911"/>
      <c r="V71" s="911">
        <v>52</v>
      </c>
      <c r="W71" s="911"/>
      <c r="X71" s="911"/>
      <c r="Y71" s="911"/>
      <c r="Z71" s="911"/>
      <c r="AA71" s="911">
        <v>-1</v>
      </c>
      <c r="AB71" s="911"/>
      <c r="AC71" s="911"/>
      <c r="AD71" s="911"/>
      <c r="AE71" s="911"/>
      <c r="AF71" s="911">
        <v>11</v>
      </c>
      <c r="AG71" s="911"/>
      <c r="AH71" s="911"/>
      <c r="AI71" s="911"/>
      <c r="AJ71" s="911"/>
      <c r="AK71" s="911" t="s">
        <v>575</v>
      </c>
      <c r="AL71" s="911"/>
      <c r="AM71" s="911"/>
      <c r="AN71" s="911"/>
      <c r="AO71" s="911"/>
      <c r="AP71" s="911" t="s">
        <v>575</v>
      </c>
      <c r="AQ71" s="911"/>
      <c r="AR71" s="911"/>
      <c r="AS71" s="911"/>
      <c r="AT71" s="911"/>
      <c r="AU71" s="911" t="s">
        <v>575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570</v>
      </c>
      <c r="C72" s="954"/>
      <c r="D72" s="954"/>
      <c r="E72" s="954"/>
      <c r="F72" s="954"/>
      <c r="G72" s="954"/>
      <c r="H72" s="954"/>
      <c r="I72" s="954"/>
      <c r="J72" s="954"/>
      <c r="K72" s="954"/>
      <c r="L72" s="954"/>
      <c r="M72" s="954"/>
      <c r="N72" s="954"/>
      <c r="O72" s="954"/>
      <c r="P72" s="955"/>
      <c r="Q72" s="956">
        <v>12068</v>
      </c>
      <c r="R72" s="911"/>
      <c r="S72" s="911"/>
      <c r="T72" s="911"/>
      <c r="U72" s="911"/>
      <c r="V72" s="911">
        <v>11720</v>
      </c>
      <c r="W72" s="911"/>
      <c r="X72" s="911"/>
      <c r="Y72" s="911"/>
      <c r="Z72" s="911"/>
      <c r="AA72" s="911">
        <v>347</v>
      </c>
      <c r="AB72" s="911"/>
      <c r="AC72" s="911"/>
      <c r="AD72" s="911"/>
      <c r="AE72" s="911"/>
      <c r="AF72" s="911">
        <v>347</v>
      </c>
      <c r="AG72" s="911"/>
      <c r="AH72" s="911"/>
      <c r="AI72" s="911"/>
      <c r="AJ72" s="911"/>
      <c r="AK72" s="911" t="s">
        <v>575</v>
      </c>
      <c r="AL72" s="911"/>
      <c r="AM72" s="911"/>
      <c r="AN72" s="911"/>
      <c r="AO72" s="911"/>
      <c r="AP72" s="911" t="s">
        <v>575</v>
      </c>
      <c r="AQ72" s="911"/>
      <c r="AR72" s="911"/>
      <c r="AS72" s="911"/>
      <c r="AT72" s="911"/>
      <c r="AU72" s="911" t="s">
        <v>575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571</v>
      </c>
      <c r="C73" s="954"/>
      <c r="D73" s="954"/>
      <c r="E73" s="954"/>
      <c r="F73" s="954"/>
      <c r="G73" s="954"/>
      <c r="H73" s="954"/>
      <c r="I73" s="954"/>
      <c r="J73" s="954"/>
      <c r="K73" s="954"/>
      <c r="L73" s="954"/>
      <c r="M73" s="954"/>
      <c r="N73" s="954"/>
      <c r="O73" s="954"/>
      <c r="P73" s="955"/>
      <c r="Q73" s="956">
        <v>953</v>
      </c>
      <c r="R73" s="911"/>
      <c r="S73" s="911"/>
      <c r="T73" s="911"/>
      <c r="U73" s="911"/>
      <c r="V73" s="911">
        <v>951</v>
      </c>
      <c r="W73" s="911"/>
      <c r="X73" s="911"/>
      <c r="Y73" s="911"/>
      <c r="Z73" s="911"/>
      <c r="AA73" s="911">
        <v>2</v>
      </c>
      <c r="AB73" s="911"/>
      <c r="AC73" s="911"/>
      <c r="AD73" s="911"/>
      <c r="AE73" s="911"/>
      <c r="AF73" s="911">
        <v>2</v>
      </c>
      <c r="AG73" s="911"/>
      <c r="AH73" s="911"/>
      <c r="AI73" s="911"/>
      <c r="AJ73" s="911"/>
      <c r="AK73" s="911">
        <v>3</v>
      </c>
      <c r="AL73" s="911"/>
      <c r="AM73" s="911"/>
      <c r="AN73" s="911"/>
      <c r="AO73" s="911"/>
      <c r="AP73" s="911" t="s">
        <v>575</v>
      </c>
      <c r="AQ73" s="911"/>
      <c r="AR73" s="911"/>
      <c r="AS73" s="911"/>
      <c r="AT73" s="911"/>
      <c r="AU73" s="911" t="s">
        <v>575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572</v>
      </c>
      <c r="C74" s="954"/>
      <c r="D74" s="954"/>
      <c r="E74" s="954"/>
      <c r="F74" s="954"/>
      <c r="G74" s="954"/>
      <c r="H74" s="954"/>
      <c r="I74" s="954"/>
      <c r="J74" s="954"/>
      <c r="K74" s="954"/>
      <c r="L74" s="954"/>
      <c r="M74" s="954"/>
      <c r="N74" s="954"/>
      <c r="O74" s="954"/>
      <c r="P74" s="955"/>
      <c r="Q74" s="956">
        <v>146</v>
      </c>
      <c r="R74" s="911"/>
      <c r="S74" s="911"/>
      <c r="T74" s="911"/>
      <c r="U74" s="911"/>
      <c r="V74" s="911">
        <v>138</v>
      </c>
      <c r="W74" s="911"/>
      <c r="X74" s="911"/>
      <c r="Y74" s="911"/>
      <c r="Z74" s="911"/>
      <c r="AA74" s="911">
        <v>7</v>
      </c>
      <c r="AB74" s="911"/>
      <c r="AC74" s="911"/>
      <c r="AD74" s="911"/>
      <c r="AE74" s="911"/>
      <c r="AF74" s="911">
        <v>7</v>
      </c>
      <c r="AG74" s="911"/>
      <c r="AH74" s="911"/>
      <c r="AI74" s="911"/>
      <c r="AJ74" s="911"/>
      <c r="AK74" s="911" t="s">
        <v>575</v>
      </c>
      <c r="AL74" s="911"/>
      <c r="AM74" s="911"/>
      <c r="AN74" s="911"/>
      <c r="AO74" s="911"/>
      <c r="AP74" s="911" t="s">
        <v>575</v>
      </c>
      <c r="AQ74" s="911"/>
      <c r="AR74" s="911"/>
      <c r="AS74" s="911"/>
      <c r="AT74" s="911"/>
      <c r="AU74" s="911" t="s">
        <v>575</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573</v>
      </c>
      <c r="C75" s="954"/>
      <c r="D75" s="954"/>
      <c r="E75" s="954"/>
      <c r="F75" s="954"/>
      <c r="G75" s="954"/>
      <c r="H75" s="954"/>
      <c r="I75" s="954"/>
      <c r="J75" s="954"/>
      <c r="K75" s="954"/>
      <c r="L75" s="954"/>
      <c r="M75" s="954"/>
      <c r="N75" s="954"/>
      <c r="O75" s="954"/>
      <c r="P75" s="955"/>
      <c r="Q75" s="959">
        <v>269</v>
      </c>
      <c r="R75" s="960"/>
      <c r="S75" s="960"/>
      <c r="T75" s="960"/>
      <c r="U75" s="910"/>
      <c r="V75" s="961">
        <v>158</v>
      </c>
      <c r="W75" s="960"/>
      <c r="X75" s="960"/>
      <c r="Y75" s="960"/>
      <c r="Z75" s="910"/>
      <c r="AA75" s="961">
        <v>111</v>
      </c>
      <c r="AB75" s="960"/>
      <c r="AC75" s="960"/>
      <c r="AD75" s="960"/>
      <c r="AE75" s="910"/>
      <c r="AF75" s="961">
        <v>111</v>
      </c>
      <c r="AG75" s="960"/>
      <c r="AH75" s="960"/>
      <c r="AI75" s="960"/>
      <c r="AJ75" s="910"/>
      <c r="AK75" s="961">
        <v>37</v>
      </c>
      <c r="AL75" s="960"/>
      <c r="AM75" s="960"/>
      <c r="AN75" s="960"/>
      <c r="AO75" s="910"/>
      <c r="AP75" s="911" t="s">
        <v>575</v>
      </c>
      <c r="AQ75" s="911"/>
      <c r="AR75" s="911"/>
      <c r="AS75" s="911"/>
      <c r="AT75" s="911"/>
      <c r="AU75" s="911" t="s">
        <v>575</v>
      </c>
      <c r="AV75" s="911"/>
      <c r="AW75" s="911"/>
      <c r="AX75" s="911"/>
      <c r="AY75" s="911"/>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574</v>
      </c>
      <c r="C76" s="954"/>
      <c r="D76" s="954"/>
      <c r="E76" s="954"/>
      <c r="F76" s="954"/>
      <c r="G76" s="954"/>
      <c r="H76" s="954"/>
      <c r="I76" s="954"/>
      <c r="J76" s="954"/>
      <c r="K76" s="954"/>
      <c r="L76" s="954"/>
      <c r="M76" s="954"/>
      <c r="N76" s="954"/>
      <c r="O76" s="954"/>
      <c r="P76" s="955"/>
      <c r="Q76" s="959">
        <v>259116</v>
      </c>
      <c r="R76" s="960"/>
      <c r="S76" s="960"/>
      <c r="T76" s="960"/>
      <c r="U76" s="910"/>
      <c r="V76" s="961">
        <v>249624</v>
      </c>
      <c r="W76" s="960"/>
      <c r="X76" s="960"/>
      <c r="Y76" s="960"/>
      <c r="Z76" s="910"/>
      <c r="AA76" s="961">
        <v>9492</v>
      </c>
      <c r="AB76" s="960"/>
      <c r="AC76" s="960"/>
      <c r="AD76" s="960"/>
      <c r="AE76" s="910"/>
      <c r="AF76" s="961">
        <v>9491</v>
      </c>
      <c r="AG76" s="960"/>
      <c r="AH76" s="960"/>
      <c r="AI76" s="960"/>
      <c r="AJ76" s="910"/>
      <c r="AK76" s="961">
        <v>7985</v>
      </c>
      <c r="AL76" s="960"/>
      <c r="AM76" s="960"/>
      <c r="AN76" s="960"/>
      <c r="AO76" s="910"/>
      <c r="AP76" s="961" t="s">
        <v>581</v>
      </c>
      <c r="AQ76" s="960"/>
      <c r="AR76" s="960"/>
      <c r="AS76" s="960"/>
      <c r="AT76" s="910"/>
      <c r="AU76" s="961" t="s">
        <v>581</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383</v>
      </c>
      <c r="B88" s="870" t="s">
        <v>410</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10501</v>
      </c>
      <c r="AG88" s="922"/>
      <c r="AH88" s="922"/>
      <c r="AI88" s="922"/>
      <c r="AJ88" s="922"/>
      <c r="AK88" s="919"/>
      <c r="AL88" s="919"/>
      <c r="AM88" s="919"/>
      <c r="AN88" s="919"/>
      <c r="AO88" s="919"/>
      <c r="AP88" s="922">
        <v>3336</v>
      </c>
      <c r="AQ88" s="922"/>
      <c r="AR88" s="922"/>
      <c r="AS88" s="922"/>
      <c r="AT88" s="922"/>
      <c r="AU88" s="922">
        <v>364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411</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412</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413</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416</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417</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418</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419</v>
      </c>
      <c r="AB109" s="975"/>
      <c r="AC109" s="975"/>
      <c r="AD109" s="975"/>
      <c r="AE109" s="976"/>
      <c r="AF109" s="974" t="s">
        <v>303</v>
      </c>
      <c r="AG109" s="975"/>
      <c r="AH109" s="975"/>
      <c r="AI109" s="975"/>
      <c r="AJ109" s="976"/>
      <c r="AK109" s="974" t="s">
        <v>302</v>
      </c>
      <c r="AL109" s="975"/>
      <c r="AM109" s="975"/>
      <c r="AN109" s="975"/>
      <c r="AO109" s="976"/>
      <c r="AP109" s="974" t="s">
        <v>420</v>
      </c>
      <c r="AQ109" s="975"/>
      <c r="AR109" s="975"/>
      <c r="AS109" s="975"/>
      <c r="AT109" s="977"/>
      <c r="AU109" s="994" t="s">
        <v>418</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419</v>
      </c>
      <c r="BR109" s="975"/>
      <c r="BS109" s="975"/>
      <c r="BT109" s="975"/>
      <c r="BU109" s="976"/>
      <c r="BV109" s="974" t="s">
        <v>303</v>
      </c>
      <c r="BW109" s="975"/>
      <c r="BX109" s="975"/>
      <c r="BY109" s="975"/>
      <c r="BZ109" s="976"/>
      <c r="CA109" s="974" t="s">
        <v>302</v>
      </c>
      <c r="CB109" s="975"/>
      <c r="CC109" s="975"/>
      <c r="CD109" s="975"/>
      <c r="CE109" s="976"/>
      <c r="CF109" s="995" t="s">
        <v>420</v>
      </c>
      <c r="CG109" s="995"/>
      <c r="CH109" s="995"/>
      <c r="CI109" s="995"/>
      <c r="CJ109" s="995"/>
      <c r="CK109" s="974" t="s">
        <v>421</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419</v>
      </c>
      <c r="DH109" s="975"/>
      <c r="DI109" s="975"/>
      <c r="DJ109" s="975"/>
      <c r="DK109" s="976"/>
      <c r="DL109" s="974" t="s">
        <v>303</v>
      </c>
      <c r="DM109" s="975"/>
      <c r="DN109" s="975"/>
      <c r="DO109" s="975"/>
      <c r="DP109" s="976"/>
      <c r="DQ109" s="974" t="s">
        <v>302</v>
      </c>
      <c r="DR109" s="975"/>
      <c r="DS109" s="975"/>
      <c r="DT109" s="975"/>
      <c r="DU109" s="976"/>
      <c r="DV109" s="974" t="s">
        <v>420</v>
      </c>
      <c r="DW109" s="975"/>
      <c r="DX109" s="975"/>
      <c r="DY109" s="975"/>
      <c r="DZ109" s="977"/>
    </row>
    <row r="110" spans="1:131" s="246" customFormat="1" ht="26.25" customHeight="1" x14ac:dyDescent="0.15">
      <c r="A110" s="978" t="s">
        <v>422</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473074</v>
      </c>
      <c r="AB110" s="982"/>
      <c r="AC110" s="982"/>
      <c r="AD110" s="982"/>
      <c r="AE110" s="983"/>
      <c r="AF110" s="984">
        <v>473316</v>
      </c>
      <c r="AG110" s="982"/>
      <c r="AH110" s="982"/>
      <c r="AI110" s="982"/>
      <c r="AJ110" s="983"/>
      <c r="AK110" s="984">
        <v>518829</v>
      </c>
      <c r="AL110" s="982"/>
      <c r="AM110" s="982"/>
      <c r="AN110" s="982"/>
      <c r="AO110" s="983"/>
      <c r="AP110" s="985">
        <v>6.2</v>
      </c>
      <c r="AQ110" s="986"/>
      <c r="AR110" s="986"/>
      <c r="AS110" s="986"/>
      <c r="AT110" s="987"/>
      <c r="AU110" s="988" t="s">
        <v>72</v>
      </c>
      <c r="AV110" s="989"/>
      <c r="AW110" s="989"/>
      <c r="AX110" s="989"/>
      <c r="AY110" s="989"/>
      <c r="AZ110" s="1030" t="s">
        <v>423</v>
      </c>
      <c r="BA110" s="979"/>
      <c r="BB110" s="979"/>
      <c r="BC110" s="979"/>
      <c r="BD110" s="979"/>
      <c r="BE110" s="979"/>
      <c r="BF110" s="979"/>
      <c r="BG110" s="979"/>
      <c r="BH110" s="979"/>
      <c r="BI110" s="979"/>
      <c r="BJ110" s="979"/>
      <c r="BK110" s="979"/>
      <c r="BL110" s="979"/>
      <c r="BM110" s="979"/>
      <c r="BN110" s="979"/>
      <c r="BO110" s="979"/>
      <c r="BP110" s="980"/>
      <c r="BQ110" s="1016">
        <v>6749561</v>
      </c>
      <c r="BR110" s="1017"/>
      <c r="BS110" s="1017"/>
      <c r="BT110" s="1017"/>
      <c r="BU110" s="1017"/>
      <c r="BV110" s="1017">
        <v>6751931</v>
      </c>
      <c r="BW110" s="1017"/>
      <c r="BX110" s="1017"/>
      <c r="BY110" s="1017"/>
      <c r="BZ110" s="1017"/>
      <c r="CA110" s="1017">
        <v>6571259</v>
      </c>
      <c r="CB110" s="1017"/>
      <c r="CC110" s="1017"/>
      <c r="CD110" s="1017"/>
      <c r="CE110" s="1017"/>
      <c r="CF110" s="1031">
        <v>78.8</v>
      </c>
      <c r="CG110" s="1032"/>
      <c r="CH110" s="1032"/>
      <c r="CI110" s="1032"/>
      <c r="CJ110" s="1032"/>
      <c r="CK110" s="1033" t="s">
        <v>424</v>
      </c>
      <c r="CL110" s="1034"/>
      <c r="CM110" s="1013" t="s">
        <v>425</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125</v>
      </c>
      <c r="DH110" s="1017"/>
      <c r="DI110" s="1017"/>
      <c r="DJ110" s="1017"/>
      <c r="DK110" s="1017"/>
      <c r="DL110" s="1017" t="s">
        <v>125</v>
      </c>
      <c r="DM110" s="1017"/>
      <c r="DN110" s="1017"/>
      <c r="DO110" s="1017"/>
      <c r="DP110" s="1017"/>
      <c r="DQ110" s="1017" t="s">
        <v>125</v>
      </c>
      <c r="DR110" s="1017"/>
      <c r="DS110" s="1017"/>
      <c r="DT110" s="1017"/>
      <c r="DU110" s="1017"/>
      <c r="DV110" s="1018" t="s">
        <v>125</v>
      </c>
      <c r="DW110" s="1018"/>
      <c r="DX110" s="1018"/>
      <c r="DY110" s="1018"/>
      <c r="DZ110" s="1019"/>
    </row>
    <row r="111" spans="1:131" s="246" customFormat="1" ht="26.25" customHeight="1" x14ac:dyDescent="0.15">
      <c r="A111" s="1020" t="s">
        <v>426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125</v>
      </c>
      <c r="AB111" s="1024"/>
      <c r="AC111" s="1024"/>
      <c r="AD111" s="1024"/>
      <c r="AE111" s="1025"/>
      <c r="AF111" s="1026" t="s">
        <v>125</v>
      </c>
      <c r="AG111" s="1024"/>
      <c r="AH111" s="1024"/>
      <c r="AI111" s="1024"/>
      <c r="AJ111" s="1025"/>
      <c r="AK111" s="1026" t="s">
        <v>125</v>
      </c>
      <c r="AL111" s="1024"/>
      <c r="AM111" s="1024"/>
      <c r="AN111" s="1024"/>
      <c r="AO111" s="1025"/>
      <c r="AP111" s="1027" t="s">
        <v>125</v>
      </c>
      <c r="AQ111" s="1028"/>
      <c r="AR111" s="1028"/>
      <c r="AS111" s="1028"/>
      <c r="AT111" s="1029"/>
      <c r="AU111" s="990"/>
      <c r="AV111" s="991"/>
      <c r="AW111" s="991"/>
      <c r="AX111" s="991"/>
      <c r="AY111" s="991"/>
      <c r="AZ111" s="1039" t="s">
        <v>427</v>
      </c>
      <c r="BA111" s="1040"/>
      <c r="BB111" s="1040"/>
      <c r="BC111" s="1040"/>
      <c r="BD111" s="1040"/>
      <c r="BE111" s="1040"/>
      <c r="BF111" s="1040"/>
      <c r="BG111" s="1040"/>
      <c r="BH111" s="1040"/>
      <c r="BI111" s="1040"/>
      <c r="BJ111" s="1040"/>
      <c r="BK111" s="1040"/>
      <c r="BL111" s="1040"/>
      <c r="BM111" s="1040"/>
      <c r="BN111" s="1040"/>
      <c r="BO111" s="1040"/>
      <c r="BP111" s="1041"/>
      <c r="BQ111" s="1009" t="s">
        <v>125</v>
      </c>
      <c r="BR111" s="1010"/>
      <c r="BS111" s="1010"/>
      <c r="BT111" s="1010"/>
      <c r="BU111" s="1010"/>
      <c r="BV111" s="1010" t="s">
        <v>125</v>
      </c>
      <c r="BW111" s="1010"/>
      <c r="BX111" s="1010"/>
      <c r="BY111" s="1010"/>
      <c r="BZ111" s="1010"/>
      <c r="CA111" s="1010" t="s">
        <v>125</v>
      </c>
      <c r="CB111" s="1010"/>
      <c r="CC111" s="1010"/>
      <c r="CD111" s="1010"/>
      <c r="CE111" s="1010"/>
      <c r="CF111" s="1004" t="s">
        <v>125</v>
      </c>
      <c r="CG111" s="1005"/>
      <c r="CH111" s="1005"/>
      <c r="CI111" s="1005"/>
      <c r="CJ111" s="1005"/>
      <c r="CK111" s="1035"/>
      <c r="CL111" s="1036"/>
      <c r="CM111" s="1006" t="s">
        <v>428</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125</v>
      </c>
      <c r="DH111" s="1010"/>
      <c r="DI111" s="1010"/>
      <c r="DJ111" s="1010"/>
      <c r="DK111" s="1010"/>
      <c r="DL111" s="1010" t="s">
        <v>125</v>
      </c>
      <c r="DM111" s="1010"/>
      <c r="DN111" s="1010"/>
      <c r="DO111" s="1010"/>
      <c r="DP111" s="1010"/>
      <c r="DQ111" s="1010" t="s">
        <v>125</v>
      </c>
      <c r="DR111" s="1010"/>
      <c r="DS111" s="1010"/>
      <c r="DT111" s="1010"/>
      <c r="DU111" s="1010"/>
      <c r="DV111" s="1011" t="s">
        <v>125</v>
      </c>
      <c r="DW111" s="1011"/>
      <c r="DX111" s="1011"/>
      <c r="DY111" s="1011"/>
      <c r="DZ111" s="1012"/>
    </row>
    <row r="112" spans="1:131" s="246" customFormat="1" ht="26.25" customHeight="1" x14ac:dyDescent="0.15">
      <c r="A112" s="1042" t="s">
        <v>429</v>
      </c>
      <c r="B112" s="1043"/>
      <c r="C112" s="1040" t="s">
        <v>430</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125</v>
      </c>
      <c r="AB112" s="1049"/>
      <c r="AC112" s="1049"/>
      <c r="AD112" s="1049"/>
      <c r="AE112" s="1050"/>
      <c r="AF112" s="1051" t="s">
        <v>125</v>
      </c>
      <c r="AG112" s="1049"/>
      <c r="AH112" s="1049"/>
      <c r="AI112" s="1049"/>
      <c r="AJ112" s="1050"/>
      <c r="AK112" s="1051" t="s">
        <v>125</v>
      </c>
      <c r="AL112" s="1049"/>
      <c r="AM112" s="1049"/>
      <c r="AN112" s="1049"/>
      <c r="AO112" s="1050"/>
      <c r="AP112" s="1052" t="s">
        <v>431</v>
      </c>
      <c r="AQ112" s="1053"/>
      <c r="AR112" s="1053"/>
      <c r="AS112" s="1053"/>
      <c r="AT112" s="1054"/>
      <c r="AU112" s="990"/>
      <c r="AV112" s="991"/>
      <c r="AW112" s="991"/>
      <c r="AX112" s="991"/>
      <c r="AY112" s="991"/>
      <c r="AZ112" s="1039" t="s">
        <v>432</v>
      </c>
      <c r="BA112" s="1040"/>
      <c r="BB112" s="1040"/>
      <c r="BC112" s="1040"/>
      <c r="BD112" s="1040"/>
      <c r="BE112" s="1040"/>
      <c r="BF112" s="1040"/>
      <c r="BG112" s="1040"/>
      <c r="BH112" s="1040"/>
      <c r="BI112" s="1040"/>
      <c r="BJ112" s="1040"/>
      <c r="BK112" s="1040"/>
      <c r="BL112" s="1040"/>
      <c r="BM112" s="1040"/>
      <c r="BN112" s="1040"/>
      <c r="BO112" s="1040"/>
      <c r="BP112" s="1041"/>
      <c r="BQ112" s="1009">
        <v>925298</v>
      </c>
      <c r="BR112" s="1010"/>
      <c r="BS112" s="1010"/>
      <c r="BT112" s="1010"/>
      <c r="BU112" s="1010"/>
      <c r="BV112" s="1010">
        <v>720543</v>
      </c>
      <c r="BW112" s="1010"/>
      <c r="BX112" s="1010"/>
      <c r="BY112" s="1010"/>
      <c r="BZ112" s="1010"/>
      <c r="CA112" s="1010">
        <v>529761</v>
      </c>
      <c r="CB112" s="1010"/>
      <c r="CC112" s="1010"/>
      <c r="CD112" s="1010"/>
      <c r="CE112" s="1010"/>
      <c r="CF112" s="1004">
        <v>6.4</v>
      </c>
      <c r="CG112" s="1005"/>
      <c r="CH112" s="1005"/>
      <c r="CI112" s="1005"/>
      <c r="CJ112" s="1005"/>
      <c r="CK112" s="1035"/>
      <c r="CL112" s="1036"/>
      <c r="CM112" s="1006" t="s">
        <v>433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125</v>
      </c>
      <c r="DH112" s="1010"/>
      <c r="DI112" s="1010"/>
      <c r="DJ112" s="1010"/>
      <c r="DK112" s="1010"/>
      <c r="DL112" s="1010" t="s">
        <v>125</v>
      </c>
      <c r="DM112" s="1010"/>
      <c r="DN112" s="1010"/>
      <c r="DO112" s="1010"/>
      <c r="DP112" s="1010"/>
      <c r="DQ112" s="1010" t="s">
        <v>125</v>
      </c>
      <c r="DR112" s="1010"/>
      <c r="DS112" s="1010"/>
      <c r="DT112" s="1010"/>
      <c r="DU112" s="1010"/>
      <c r="DV112" s="1011" t="s">
        <v>125</v>
      </c>
      <c r="DW112" s="1011"/>
      <c r="DX112" s="1011"/>
      <c r="DY112" s="1011"/>
      <c r="DZ112" s="1012"/>
    </row>
    <row r="113" spans="1:130" s="246" customFormat="1" ht="26.25" customHeight="1" x14ac:dyDescent="0.15">
      <c r="A113" s="1044"/>
      <c r="B113" s="1045"/>
      <c r="C113" s="1040" t="s">
        <v>434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129282</v>
      </c>
      <c r="AB113" s="1024"/>
      <c r="AC113" s="1024"/>
      <c r="AD113" s="1024"/>
      <c r="AE113" s="1025"/>
      <c r="AF113" s="1026">
        <v>119974</v>
      </c>
      <c r="AG113" s="1024"/>
      <c r="AH113" s="1024"/>
      <c r="AI113" s="1024"/>
      <c r="AJ113" s="1025"/>
      <c r="AK113" s="1026">
        <v>119794</v>
      </c>
      <c r="AL113" s="1024"/>
      <c r="AM113" s="1024"/>
      <c r="AN113" s="1024"/>
      <c r="AO113" s="1025"/>
      <c r="AP113" s="1027">
        <v>1.4</v>
      </c>
      <c r="AQ113" s="1028"/>
      <c r="AR113" s="1028"/>
      <c r="AS113" s="1028"/>
      <c r="AT113" s="1029"/>
      <c r="AU113" s="990"/>
      <c r="AV113" s="991"/>
      <c r="AW113" s="991"/>
      <c r="AX113" s="991"/>
      <c r="AY113" s="991"/>
      <c r="AZ113" s="1039" t="s">
        <v>435</v>
      </c>
      <c r="BA113" s="1040"/>
      <c r="BB113" s="1040"/>
      <c r="BC113" s="1040"/>
      <c r="BD113" s="1040"/>
      <c r="BE113" s="1040"/>
      <c r="BF113" s="1040"/>
      <c r="BG113" s="1040"/>
      <c r="BH113" s="1040"/>
      <c r="BI113" s="1040"/>
      <c r="BJ113" s="1040"/>
      <c r="BK113" s="1040"/>
      <c r="BL113" s="1040"/>
      <c r="BM113" s="1040"/>
      <c r="BN113" s="1040"/>
      <c r="BO113" s="1040"/>
      <c r="BP113" s="1041"/>
      <c r="BQ113" s="1009">
        <v>375074</v>
      </c>
      <c r="BR113" s="1010"/>
      <c r="BS113" s="1010"/>
      <c r="BT113" s="1010"/>
      <c r="BU113" s="1010"/>
      <c r="BV113" s="1010">
        <v>357266</v>
      </c>
      <c r="BW113" s="1010"/>
      <c r="BX113" s="1010"/>
      <c r="BY113" s="1010"/>
      <c r="BZ113" s="1010"/>
      <c r="CA113" s="1010">
        <v>364874</v>
      </c>
      <c r="CB113" s="1010"/>
      <c r="CC113" s="1010"/>
      <c r="CD113" s="1010"/>
      <c r="CE113" s="1010"/>
      <c r="CF113" s="1004">
        <v>4.4000000000000004</v>
      </c>
      <c r="CG113" s="1005"/>
      <c r="CH113" s="1005"/>
      <c r="CI113" s="1005"/>
      <c r="CJ113" s="1005"/>
      <c r="CK113" s="1035"/>
      <c r="CL113" s="1036"/>
      <c r="CM113" s="1006" t="s">
        <v>436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125</v>
      </c>
      <c r="DH113" s="1049"/>
      <c r="DI113" s="1049"/>
      <c r="DJ113" s="1049"/>
      <c r="DK113" s="1050"/>
      <c r="DL113" s="1051" t="s">
        <v>125</v>
      </c>
      <c r="DM113" s="1049"/>
      <c r="DN113" s="1049"/>
      <c r="DO113" s="1049"/>
      <c r="DP113" s="1050"/>
      <c r="DQ113" s="1051" t="s">
        <v>125</v>
      </c>
      <c r="DR113" s="1049"/>
      <c r="DS113" s="1049"/>
      <c r="DT113" s="1049"/>
      <c r="DU113" s="1050"/>
      <c r="DV113" s="1052" t="s">
        <v>125</v>
      </c>
      <c r="DW113" s="1053"/>
      <c r="DX113" s="1053"/>
      <c r="DY113" s="1053"/>
      <c r="DZ113" s="1054"/>
    </row>
    <row r="114" spans="1:130" s="246" customFormat="1" ht="26.25" customHeight="1" x14ac:dyDescent="0.15">
      <c r="A114" s="1044"/>
      <c r="B114" s="1045"/>
      <c r="C114" s="1040" t="s">
        <v>437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56214</v>
      </c>
      <c r="AB114" s="1049"/>
      <c r="AC114" s="1049"/>
      <c r="AD114" s="1049"/>
      <c r="AE114" s="1050"/>
      <c r="AF114" s="1051">
        <v>48937</v>
      </c>
      <c r="AG114" s="1049"/>
      <c r="AH114" s="1049"/>
      <c r="AI114" s="1049"/>
      <c r="AJ114" s="1050"/>
      <c r="AK114" s="1051">
        <v>50147</v>
      </c>
      <c r="AL114" s="1049"/>
      <c r="AM114" s="1049"/>
      <c r="AN114" s="1049"/>
      <c r="AO114" s="1050"/>
      <c r="AP114" s="1052">
        <v>0.6</v>
      </c>
      <c r="AQ114" s="1053"/>
      <c r="AR114" s="1053"/>
      <c r="AS114" s="1053"/>
      <c r="AT114" s="1054"/>
      <c r="AU114" s="990"/>
      <c r="AV114" s="991"/>
      <c r="AW114" s="991"/>
      <c r="AX114" s="991"/>
      <c r="AY114" s="991"/>
      <c r="AZ114" s="1039" t="s">
        <v>438</v>
      </c>
      <c r="BA114" s="1040"/>
      <c r="BB114" s="1040"/>
      <c r="BC114" s="1040"/>
      <c r="BD114" s="1040"/>
      <c r="BE114" s="1040"/>
      <c r="BF114" s="1040"/>
      <c r="BG114" s="1040"/>
      <c r="BH114" s="1040"/>
      <c r="BI114" s="1040"/>
      <c r="BJ114" s="1040"/>
      <c r="BK114" s="1040"/>
      <c r="BL114" s="1040"/>
      <c r="BM114" s="1040"/>
      <c r="BN114" s="1040"/>
      <c r="BO114" s="1040"/>
      <c r="BP114" s="1041"/>
      <c r="BQ114" s="1009" t="s">
        <v>125</v>
      </c>
      <c r="BR114" s="1010"/>
      <c r="BS114" s="1010"/>
      <c r="BT114" s="1010"/>
      <c r="BU114" s="1010"/>
      <c r="BV114" s="1010" t="s">
        <v>125</v>
      </c>
      <c r="BW114" s="1010"/>
      <c r="BX114" s="1010"/>
      <c r="BY114" s="1010"/>
      <c r="BZ114" s="1010"/>
      <c r="CA114" s="1010" t="s">
        <v>125</v>
      </c>
      <c r="CB114" s="1010"/>
      <c r="CC114" s="1010"/>
      <c r="CD114" s="1010"/>
      <c r="CE114" s="1010"/>
      <c r="CF114" s="1004" t="s">
        <v>125</v>
      </c>
      <c r="CG114" s="1005"/>
      <c r="CH114" s="1005"/>
      <c r="CI114" s="1005"/>
      <c r="CJ114" s="1005"/>
      <c r="CK114" s="1035"/>
      <c r="CL114" s="1036"/>
      <c r="CM114" s="1006" t="s">
        <v>439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125</v>
      </c>
      <c r="DH114" s="1049"/>
      <c r="DI114" s="1049"/>
      <c r="DJ114" s="1049"/>
      <c r="DK114" s="1050"/>
      <c r="DL114" s="1051" t="s">
        <v>125</v>
      </c>
      <c r="DM114" s="1049"/>
      <c r="DN114" s="1049"/>
      <c r="DO114" s="1049"/>
      <c r="DP114" s="1050"/>
      <c r="DQ114" s="1051" t="s">
        <v>125</v>
      </c>
      <c r="DR114" s="1049"/>
      <c r="DS114" s="1049"/>
      <c r="DT114" s="1049"/>
      <c r="DU114" s="1050"/>
      <c r="DV114" s="1052" t="s">
        <v>440</v>
      </c>
      <c r="DW114" s="1053"/>
      <c r="DX114" s="1053"/>
      <c r="DY114" s="1053"/>
      <c r="DZ114" s="1054"/>
    </row>
    <row r="115" spans="1:130" s="246" customFormat="1" ht="26.25" customHeight="1" x14ac:dyDescent="0.15">
      <c r="A115" s="1044"/>
      <c r="B115" s="1045"/>
      <c r="C115" s="1040" t="s">
        <v>441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6901</v>
      </c>
      <c r="AB115" s="1024"/>
      <c r="AC115" s="1024"/>
      <c r="AD115" s="1024"/>
      <c r="AE115" s="1025"/>
      <c r="AF115" s="1026">
        <v>7111</v>
      </c>
      <c r="AG115" s="1024"/>
      <c r="AH115" s="1024"/>
      <c r="AI115" s="1024"/>
      <c r="AJ115" s="1025"/>
      <c r="AK115" s="1026">
        <v>5522</v>
      </c>
      <c r="AL115" s="1024"/>
      <c r="AM115" s="1024"/>
      <c r="AN115" s="1024"/>
      <c r="AO115" s="1025"/>
      <c r="AP115" s="1027">
        <v>0.1</v>
      </c>
      <c r="AQ115" s="1028"/>
      <c r="AR115" s="1028"/>
      <c r="AS115" s="1028"/>
      <c r="AT115" s="1029"/>
      <c r="AU115" s="990"/>
      <c r="AV115" s="991"/>
      <c r="AW115" s="991"/>
      <c r="AX115" s="991"/>
      <c r="AY115" s="991"/>
      <c r="AZ115" s="1039" t="s">
        <v>442</v>
      </c>
      <c r="BA115" s="1040"/>
      <c r="BB115" s="1040"/>
      <c r="BC115" s="1040"/>
      <c r="BD115" s="1040"/>
      <c r="BE115" s="1040"/>
      <c r="BF115" s="1040"/>
      <c r="BG115" s="1040"/>
      <c r="BH115" s="1040"/>
      <c r="BI115" s="1040"/>
      <c r="BJ115" s="1040"/>
      <c r="BK115" s="1040"/>
      <c r="BL115" s="1040"/>
      <c r="BM115" s="1040"/>
      <c r="BN115" s="1040"/>
      <c r="BO115" s="1040"/>
      <c r="BP115" s="1041"/>
      <c r="BQ115" s="1009">
        <v>1680</v>
      </c>
      <c r="BR115" s="1010"/>
      <c r="BS115" s="1010"/>
      <c r="BT115" s="1010"/>
      <c r="BU115" s="1010"/>
      <c r="BV115" s="1010" t="s">
        <v>443</v>
      </c>
      <c r="BW115" s="1010"/>
      <c r="BX115" s="1010"/>
      <c r="BY115" s="1010"/>
      <c r="BZ115" s="1010"/>
      <c r="CA115" s="1010" t="s">
        <v>125</v>
      </c>
      <c r="CB115" s="1010"/>
      <c r="CC115" s="1010"/>
      <c r="CD115" s="1010"/>
      <c r="CE115" s="1010"/>
      <c r="CF115" s="1004" t="s">
        <v>125</v>
      </c>
      <c r="CG115" s="1005"/>
      <c r="CH115" s="1005"/>
      <c r="CI115" s="1005"/>
      <c r="CJ115" s="1005"/>
      <c r="CK115" s="1035"/>
      <c r="CL115" s="1036"/>
      <c r="CM115" s="1039" t="s">
        <v>444</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125</v>
      </c>
      <c r="DH115" s="1049"/>
      <c r="DI115" s="1049"/>
      <c r="DJ115" s="1049"/>
      <c r="DK115" s="1050"/>
      <c r="DL115" s="1051" t="s">
        <v>125</v>
      </c>
      <c r="DM115" s="1049"/>
      <c r="DN115" s="1049"/>
      <c r="DO115" s="1049"/>
      <c r="DP115" s="1050"/>
      <c r="DQ115" s="1051" t="s">
        <v>125</v>
      </c>
      <c r="DR115" s="1049"/>
      <c r="DS115" s="1049"/>
      <c r="DT115" s="1049"/>
      <c r="DU115" s="1050"/>
      <c r="DV115" s="1052" t="s">
        <v>125</v>
      </c>
      <c r="DW115" s="1053"/>
      <c r="DX115" s="1053"/>
      <c r="DY115" s="1053"/>
      <c r="DZ115" s="1054"/>
    </row>
    <row r="116" spans="1:130" s="246" customFormat="1" ht="26.25" customHeight="1" x14ac:dyDescent="0.15">
      <c r="A116" s="1046"/>
      <c r="B116" s="1047"/>
      <c r="C116" s="1055" t="s">
        <v>445</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125</v>
      </c>
      <c r="AB116" s="1049"/>
      <c r="AC116" s="1049"/>
      <c r="AD116" s="1049"/>
      <c r="AE116" s="1050"/>
      <c r="AF116" s="1051" t="s">
        <v>125</v>
      </c>
      <c r="AG116" s="1049"/>
      <c r="AH116" s="1049"/>
      <c r="AI116" s="1049"/>
      <c r="AJ116" s="1050"/>
      <c r="AK116" s="1051" t="s">
        <v>125</v>
      </c>
      <c r="AL116" s="1049"/>
      <c r="AM116" s="1049"/>
      <c r="AN116" s="1049"/>
      <c r="AO116" s="1050"/>
      <c r="AP116" s="1052" t="s">
        <v>125</v>
      </c>
      <c r="AQ116" s="1053"/>
      <c r="AR116" s="1053"/>
      <c r="AS116" s="1053"/>
      <c r="AT116" s="1054"/>
      <c r="AU116" s="990"/>
      <c r="AV116" s="991"/>
      <c r="AW116" s="991"/>
      <c r="AX116" s="991"/>
      <c r="AY116" s="991"/>
      <c r="AZ116" s="1057" t="s">
        <v>446</v>
      </c>
      <c r="BA116" s="1058"/>
      <c r="BB116" s="1058"/>
      <c r="BC116" s="1058"/>
      <c r="BD116" s="1058"/>
      <c r="BE116" s="1058"/>
      <c r="BF116" s="1058"/>
      <c r="BG116" s="1058"/>
      <c r="BH116" s="1058"/>
      <c r="BI116" s="1058"/>
      <c r="BJ116" s="1058"/>
      <c r="BK116" s="1058"/>
      <c r="BL116" s="1058"/>
      <c r="BM116" s="1058"/>
      <c r="BN116" s="1058"/>
      <c r="BO116" s="1058"/>
      <c r="BP116" s="1059"/>
      <c r="BQ116" s="1009" t="s">
        <v>125</v>
      </c>
      <c r="BR116" s="1010"/>
      <c r="BS116" s="1010"/>
      <c r="BT116" s="1010"/>
      <c r="BU116" s="1010"/>
      <c r="BV116" s="1010" t="s">
        <v>125</v>
      </c>
      <c r="BW116" s="1010"/>
      <c r="BX116" s="1010"/>
      <c r="BY116" s="1010"/>
      <c r="BZ116" s="1010"/>
      <c r="CA116" s="1010" t="s">
        <v>443</v>
      </c>
      <c r="CB116" s="1010"/>
      <c r="CC116" s="1010"/>
      <c r="CD116" s="1010"/>
      <c r="CE116" s="1010"/>
      <c r="CF116" s="1004" t="s">
        <v>125</v>
      </c>
      <c r="CG116" s="1005"/>
      <c r="CH116" s="1005"/>
      <c r="CI116" s="1005"/>
      <c r="CJ116" s="1005"/>
      <c r="CK116" s="1035"/>
      <c r="CL116" s="1036"/>
      <c r="CM116" s="1006" t="s">
        <v>447</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125</v>
      </c>
      <c r="DH116" s="1049"/>
      <c r="DI116" s="1049"/>
      <c r="DJ116" s="1049"/>
      <c r="DK116" s="1050"/>
      <c r="DL116" s="1051" t="s">
        <v>125</v>
      </c>
      <c r="DM116" s="1049"/>
      <c r="DN116" s="1049"/>
      <c r="DO116" s="1049"/>
      <c r="DP116" s="1050"/>
      <c r="DQ116" s="1051" t="s">
        <v>125</v>
      </c>
      <c r="DR116" s="1049"/>
      <c r="DS116" s="1049"/>
      <c r="DT116" s="1049"/>
      <c r="DU116" s="1050"/>
      <c r="DV116" s="1052" t="s">
        <v>125</v>
      </c>
      <c r="DW116" s="1053"/>
      <c r="DX116" s="1053"/>
      <c r="DY116" s="1053"/>
      <c r="DZ116" s="1054"/>
    </row>
    <row r="117" spans="1:130" s="246" customFormat="1" ht="26.25" customHeight="1" x14ac:dyDescent="0.15">
      <c r="A117" s="994" t="s">
        <v>184</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448</v>
      </c>
      <c r="Z117" s="976"/>
      <c r="AA117" s="1066">
        <v>665471</v>
      </c>
      <c r="AB117" s="1067"/>
      <c r="AC117" s="1067"/>
      <c r="AD117" s="1067"/>
      <c r="AE117" s="1068"/>
      <c r="AF117" s="1069">
        <v>649338</v>
      </c>
      <c r="AG117" s="1067"/>
      <c r="AH117" s="1067"/>
      <c r="AI117" s="1067"/>
      <c r="AJ117" s="1068"/>
      <c r="AK117" s="1069">
        <v>694292</v>
      </c>
      <c r="AL117" s="1067"/>
      <c r="AM117" s="1067"/>
      <c r="AN117" s="1067"/>
      <c r="AO117" s="1068"/>
      <c r="AP117" s="1070"/>
      <c r="AQ117" s="1071"/>
      <c r="AR117" s="1071"/>
      <c r="AS117" s="1071"/>
      <c r="AT117" s="1072"/>
      <c r="AU117" s="990"/>
      <c r="AV117" s="991"/>
      <c r="AW117" s="991"/>
      <c r="AX117" s="991"/>
      <c r="AY117" s="991"/>
      <c r="AZ117" s="1057" t="s">
        <v>449</v>
      </c>
      <c r="BA117" s="1058"/>
      <c r="BB117" s="1058"/>
      <c r="BC117" s="1058"/>
      <c r="BD117" s="1058"/>
      <c r="BE117" s="1058"/>
      <c r="BF117" s="1058"/>
      <c r="BG117" s="1058"/>
      <c r="BH117" s="1058"/>
      <c r="BI117" s="1058"/>
      <c r="BJ117" s="1058"/>
      <c r="BK117" s="1058"/>
      <c r="BL117" s="1058"/>
      <c r="BM117" s="1058"/>
      <c r="BN117" s="1058"/>
      <c r="BO117" s="1058"/>
      <c r="BP117" s="1059"/>
      <c r="BQ117" s="1009" t="s">
        <v>125</v>
      </c>
      <c r="BR117" s="1010"/>
      <c r="BS117" s="1010"/>
      <c r="BT117" s="1010"/>
      <c r="BU117" s="1010"/>
      <c r="BV117" s="1010" t="s">
        <v>125</v>
      </c>
      <c r="BW117" s="1010"/>
      <c r="BX117" s="1010"/>
      <c r="BY117" s="1010"/>
      <c r="BZ117" s="1010"/>
      <c r="CA117" s="1010" t="s">
        <v>125</v>
      </c>
      <c r="CB117" s="1010"/>
      <c r="CC117" s="1010"/>
      <c r="CD117" s="1010"/>
      <c r="CE117" s="1010"/>
      <c r="CF117" s="1004" t="s">
        <v>440</v>
      </c>
      <c r="CG117" s="1005"/>
      <c r="CH117" s="1005"/>
      <c r="CI117" s="1005"/>
      <c r="CJ117" s="1005"/>
      <c r="CK117" s="1035"/>
      <c r="CL117" s="1036"/>
      <c r="CM117" s="1006" t="s">
        <v>450</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125</v>
      </c>
      <c r="DH117" s="1049"/>
      <c r="DI117" s="1049"/>
      <c r="DJ117" s="1049"/>
      <c r="DK117" s="1050"/>
      <c r="DL117" s="1051" t="s">
        <v>125</v>
      </c>
      <c r="DM117" s="1049"/>
      <c r="DN117" s="1049"/>
      <c r="DO117" s="1049"/>
      <c r="DP117" s="1050"/>
      <c r="DQ117" s="1051" t="s">
        <v>125</v>
      </c>
      <c r="DR117" s="1049"/>
      <c r="DS117" s="1049"/>
      <c r="DT117" s="1049"/>
      <c r="DU117" s="1050"/>
      <c r="DV117" s="1052" t="s">
        <v>440</v>
      </c>
      <c r="DW117" s="1053"/>
      <c r="DX117" s="1053"/>
      <c r="DY117" s="1053"/>
      <c r="DZ117" s="1054"/>
    </row>
    <row r="118" spans="1:130" s="246" customFormat="1" ht="26.25" customHeight="1" x14ac:dyDescent="0.15">
      <c r="A118" s="994" t="s">
        <v>421</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419</v>
      </c>
      <c r="AB118" s="975"/>
      <c r="AC118" s="975"/>
      <c r="AD118" s="975"/>
      <c r="AE118" s="976"/>
      <c r="AF118" s="974" t="s">
        <v>303</v>
      </c>
      <c r="AG118" s="975"/>
      <c r="AH118" s="975"/>
      <c r="AI118" s="975"/>
      <c r="AJ118" s="976"/>
      <c r="AK118" s="974" t="s">
        <v>302</v>
      </c>
      <c r="AL118" s="975"/>
      <c r="AM118" s="975"/>
      <c r="AN118" s="975"/>
      <c r="AO118" s="976"/>
      <c r="AP118" s="1061" t="s">
        <v>420</v>
      </c>
      <c r="AQ118" s="1062"/>
      <c r="AR118" s="1062"/>
      <c r="AS118" s="1062"/>
      <c r="AT118" s="1063"/>
      <c r="AU118" s="990"/>
      <c r="AV118" s="991"/>
      <c r="AW118" s="991"/>
      <c r="AX118" s="991"/>
      <c r="AY118" s="991"/>
      <c r="AZ118" s="1064" t="s">
        <v>451</v>
      </c>
      <c r="BA118" s="1055"/>
      <c r="BB118" s="1055"/>
      <c r="BC118" s="1055"/>
      <c r="BD118" s="1055"/>
      <c r="BE118" s="1055"/>
      <c r="BF118" s="1055"/>
      <c r="BG118" s="1055"/>
      <c r="BH118" s="1055"/>
      <c r="BI118" s="1055"/>
      <c r="BJ118" s="1055"/>
      <c r="BK118" s="1055"/>
      <c r="BL118" s="1055"/>
      <c r="BM118" s="1055"/>
      <c r="BN118" s="1055"/>
      <c r="BO118" s="1055"/>
      <c r="BP118" s="1056"/>
      <c r="BQ118" s="1087" t="s">
        <v>125</v>
      </c>
      <c r="BR118" s="1088"/>
      <c r="BS118" s="1088"/>
      <c r="BT118" s="1088"/>
      <c r="BU118" s="1088"/>
      <c r="BV118" s="1088" t="s">
        <v>125</v>
      </c>
      <c r="BW118" s="1088"/>
      <c r="BX118" s="1088"/>
      <c r="BY118" s="1088"/>
      <c r="BZ118" s="1088"/>
      <c r="CA118" s="1088" t="s">
        <v>125</v>
      </c>
      <c r="CB118" s="1088"/>
      <c r="CC118" s="1088"/>
      <c r="CD118" s="1088"/>
      <c r="CE118" s="1088"/>
      <c r="CF118" s="1004" t="s">
        <v>125</v>
      </c>
      <c r="CG118" s="1005"/>
      <c r="CH118" s="1005"/>
      <c r="CI118" s="1005"/>
      <c r="CJ118" s="1005"/>
      <c r="CK118" s="1035"/>
      <c r="CL118" s="1036"/>
      <c r="CM118" s="1006" t="s">
        <v>452</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125</v>
      </c>
      <c r="DH118" s="1049"/>
      <c r="DI118" s="1049"/>
      <c r="DJ118" s="1049"/>
      <c r="DK118" s="1050"/>
      <c r="DL118" s="1051" t="s">
        <v>125</v>
      </c>
      <c r="DM118" s="1049"/>
      <c r="DN118" s="1049"/>
      <c r="DO118" s="1049"/>
      <c r="DP118" s="1050"/>
      <c r="DQ118" s="1051" t="s">
        <v>125</v>
      </c>
      <c r="DR118" s="1049"/>
      <c r="DS118" s="1049"/>
      <c r="DT118" s="1049"/>
      <c r="DU118" s="1050"/>
      <c r="DV118" s="1052" t="s">
        <v>431</v>
      </c>
      <c r="DW118" s="1053"/>
      <c r="DX118" s="1053"/>
      <c r="DY118" s="1053"/>
      <c r="DZ118" s="1054"/>
    </row>
    <row r="119" spans="1:130" s="246" customFormat="1" ht="26.25" customHeight="1" x14ac:dyDescent="0.15">
      <c r="A119" s="1148" t="s">
        <v>424</v>
      </c>
      <c r="B119" s="1034"/>
      <c r="C119" s="1013" t="s">
        <v>425</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431</v>
      </c>
      <c r="AB119" s="982"/>
      <c r="AC119" s="982"/>
      <c r="AD119" s="982"/>
      <c r="AE119" s="983"/>
      <c r="AF119" s="984" t="s">
        <v>125</v>
      </c>
      <c r="AG119" s="982"/>
      <c r="AH119" s="982"/>
      <c r="AI119" s="982"/>
      <c r="AJ119" s="983"/>
      <c r="AK119" s="984" t="s">
        <v>125</v>
      </c>
      <c r="AL119" s="982"/>
      <c r="AM119" s="982"/>
      <c r="AN119" s="982"/>
      <c r="AO119" s="983"/>
      <c r="AP119" s="985" t="s">
        <v>125</v>
      </c>
      <c r="AQ119" s="986"/>
      <c r="AR119" s="986"/>
      <c r="AS119" s="986"/>
      <c r="AT119" s="987"/>
      <c r="AU119" s="992"/>
      <c r="AV119" s="993"/>
      <c r="AW119" s="993"/>
      <c r="AX119" s="993"/>
      <c r="AY119" s="993"/>
      <c r="AZ119" s="277" t="s">
        <v>184</v>
      </c>
      <c r="BA119" s="277"/>
      <c r="BB119" s="277"/>
      <c r="BC119" s="277"/>
      <c r="BD119" s="277"/>
      <c r="BE119" s="277"/>
      <c r="BF119" s="277"/>
      <c r="BG119" s="277"/>
      <c r="BH119" s="277"/>
      <c r="BI119" s="277"/>
      <c r="BJ119" s="277"/>
      <c r="BK119" s="277"/>
      <c r="BL119" s="277"/>
      <c r="BM119" s="277"/>
      <c r="BN119" s="277"/>
      <c r="BO119" s="1065" t="s">
        <v>453</v>
      </c>
      <c r="BP119" s="1096"/>
      <c r="BQ119" s="1087">
        <v>8051613</v>
      </c>
      <c r="BR119" s="1088"/>
      <c r="BS119" s="1088"/>
      <c r="BT119" s="1088"/>
      <c r="BU119" s="1088"/>
      <c r="BV119" s="1088">
        <v>7829740</v>
      </c>
      <c r="BW119" s="1088"/>
      <c r="BX119" s="1088"/>
      <c r="BY119" s="1088"/>
      <c r="BZ119" s="1088"/>
      <c r="CA119" s="1088">
        <v>7465894</v>
      </c>
      <c r="CB119" s="1088"/>
      <c r="CC119" s="1088"/>
      <c r="CD119" s="1088"/>
      <c r="CE119" s="1088"/>
      <c r="CF119" s="1089"/>
      <c r="CG119" s="1090"/>
      <c r="CH119" s="1090"/>
      <c r="CI119" s="1090"/>
      <c r="CJ119" s="1091"/>
      <c r="CK119" s="1037"/>
      <c r="CL119" s="1038"/>
      <c r="CM119" s="1092" t="s">
        <v>454</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125</v>
      </c>
      <c r="DH119" s="1074"/>
      <c r="DI119" s="1074"/>
      <c r="DJ119" s="1074"/>
      <c r="DK119" s="1075"/>
      <c r="DL119" s="1073" t="s">
        <v>431</v>
      </c>
      <c r="DM119" s="1074"/>
      <c r="DN119" s="1074"/>
      <c r="DO119" s="1074"/>
      <c r="DP119" s="1075"/>
      <c r="DQ119" s="1073" t="s">
        <v>443</v>
      </c>
      <c r="DR119" s="1074"/>
      <c r="DS119" s="1074"/>
      <c r="DT119" s="1074"/>
      <c r="DU119" s="1075"/>
      <c r="DV119" s="1076" t="s">
        <v>125</v>
      </c>
      <c r="DW119" s="1077"/>
      <c r="DX119" s="1077"/>
      <c r="DY119" s="1077"/>
      <c r="DZ119" s="1078"/>
    </row>
    <row r="120" spans="1:130" s="246" customFormat="1" ht="26.25" customHeight="1" x14ac:dyDescent="0.15">
      <c r="A120" s="1149"/>
      <c r="B120" s="1036"/>
      <c r="C120" s="1006" t="s">
        <v>428</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125</v>
      </c>
      <c r="AB120" s="1049"/>
      <c r="AC120" s="1049"/>
      <c r="AD120" s="1049"/>
      <c r="AE120" s="1050"/>
      <c r="AF120" s="1051" t="s">
        <v>125</v>
      </c>
      <c r="AG120" s="1049"/>
      <c r="AH120" s="1049"/>
      <c r="AI120" s="1049"/>
      <c r="AJ120" s="1050"/>
      <c r="AK120" s="1051" t="s">
        <v>125</v>
      </c>
      <c r="AL120" s="1049"/>
      <c r="AM120" s="1049"/>
      <c r="AN120" s="1049"/>
      <c r="AO120" s="1050"/>
      <c r="AP120" s="1052" t="s">
        <v>125</v>
      </c>
      <c r="AQ120" s="1053"/>
      <c r="AR120" s="1053"/>
      <c r="AS120" s="1053"/>
      <c r="AT120" s="1054"/>
      <c r="AU120" s="1079" t="s">
        <v>455</v>
      </c>
      <c r="AV120" s="1080"/>
      <c r="AW120" s="1080"/>
      <c r="AX120" s="1080"/>
      <c r="AY120" s="1081"/>
      <c r="AZ120" s="1030" t="s">
        <v>456</v>
      </c>
      <c r="BA120" s="979"/>
      <c r="BB120" s="979"/>
      <c r="BC120" s="979"/>
      <c r="BD120" s="979"/>
      <c r="BE120" s="979"/>
      <c r="BF120" s="979"/>
      <c r="BG120" s="979"/>
      <c r="BH120" s="979"/>
      <c r="BI120" s="979"/>
      <c r="BJ120" s="979"/>
      <c r="BK120" s="979"/>
      <c r="BL120" s="979"/>
      <c r="BM120" s="979"/>
      <c r="BN120" s="979"/>
      <c r="BO120" s="979"/>
      <c r="BP120" s="980"/>
      <c r="BQ120" s="1016">
        <v>8470038</v>
      </c>
      <c r="BR120" s="1017"/>
      <c r="BS120" s="1017"/>
      <c r="BT120" s="1017"/>
      <c r="BU120" s="1017"/>
      <c r="BV120" s="1017">
        <v>8760497</v>
      </c>
      <c r="BW120" s="1017"/>
      <c r="BX120" s="1017"/>
      <c r="BY120" s="1017"/>
      <c r="BZ120" s="1017"/>
      <c r="CA120" s="1017">
        <v>9130583</v>
      </c>
      <c r="CB120" s="1017"/>
      <c r="CC120" s="1017"/>
      <c r="CD120" s="1017"/>
      <c r="CE120" s="1017"/>
      <c r="CF120" s="1031">
        <v>109.5</v>
      </c>
      <c r="CG120" s="1032"/>
      <c r="CH120" s="1032"/>
      <c r="CI120" s="1032"/>
      <c r="CJ120" s="1032"/>
      <c r="CK120" s="1097" t="s">
        <v>457</v>
      </c>
      <c r="CL120" s="1098"/>
      <c r="CM120" s="1098"/>
      <c r="CN120" s="1098"/>
      <c r="CO120" s="1099"/>
      <c r="CP120" s="1105" t="s">
        <v>400</v>
      </c>
      <c r="CQ120" s="1106"/>
      <c r="CR120" s="1106"/>
      <c r="CS120" s="1106"/>
      <c r="CT120" s="1106"/>
      <c r="CU120" s="1106"/>
      <c r="CV120" s="1106"/>
      <c r="CW120" s="1106"/>
      <c r="CX120" s="1106"/>
      <c r="CY120" s="1106"/>
      <c r="CZ120" s="1106"/>
      <c r="DA120" s="1106"/>
      <c r="DB120" s="1106"/>
      <c r="DC120" s="1106"/>
      <c r="DD120" s="1106"/>
      <c r="DE120" s="1106"/>
      <c r="DF120" s="1107"/>
      <c r="DG120" s="1016">
        <v>910064</v>
      </c>
      <c r="DH120" s="1017"/>
      <c r="DI120" s="1017"/>
      <c r="DJ120" s="1017"/>
      <c r="DK120" s="1017"/>
      <c r="DL120" s="1017">
        <v>716167</v>
      </c>
      <c r="DM120" s="1017"/>
      <c r="DN120" s="1017"/>
      <c r="DO120" s="1017"/>
      <c r="DP120" s="1017"/>
      <c r="DQ120" s="1017">
        <v>525749</v>
      </c>
      <c r="DR120" s="1017"/>
      <c r="DS120" s="1017"/>
      <c r="DT120" s="1017"/>
      <c r="DU120" s="1017"/>
      <c r="DV120" s="1018">
        <v>6.3</v>
      </c>
      <c r="DW120" s="1018"/>
      <c r="DX120" s="1018"/>
      <c r="DY120" s="1018"/>
      <c r="DZ120" s="1019"/>
    </row>
    <row r="121" spans="1:130" s="246" customFormat="1" ht="26.25" customHeight="1" x14ac:dyDescent="0.15">
      <c r="A121" s="1149"/>
      <c r="B121" s="1036"/>
      <c r="C121" s="1057" t="s">
        <v>458</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125</v>
      </c>
      <c r="AB121" s="1049"/>
      <c r="AC121" s="1049"/>
      <c r="AD121" s="1049"/>
      <c r="AE121" s="1050"/>
      <c r="AF121" s="1051" t="s">
        <v>459</v>
      </c>
      <c r="AG121" s="1049"/>
      <c r="AH121" s="1049"/>
      <c r="AI121" s="1049"/>
      <c r="AJ121" s="1050"/>
      <c r="AK121" s="1051" t="s">
        <v>125</v>
      </c>
      <c r="AL121" s="1049"/>
      <c r="AM121" s="1049"/>
      <c r="AN121" s="1049"/>
      <c r="AO121" s="1050"/>
      <c r="AP121" s="1052" t="s">
        <v>125</v>
      </c>
      <c r="AQ121" s="1053"/>
      <c r="AR121" s="1053"/>
      <c r="AS121" s="1053"/>
      <c r="AT121" s="1054"/>
      <c r="AU121" s="1082"/>
      <c r="AV121" s="1083"/>
      <c r="AW121" s="1083"/>
      <c r="AX121" s="1083"/>
      <c r="AY121" s="1084"/>
      <c r="AZ121" s="1039" t="s">
        <v>460</v>
      </c>
      <c r="BA121" s="1040"/>
      <c r="BB121" s="1040"/>
      <c r="BC121" s="1040"/>
      <c r="BD121" s="1040"/>
      <c r="BE121" s="1040"/>
      <c r="BF121" s="1040"/>
      <c r="BG121" s="1040"/>
      <c r="BH121" s="1040"/>
      <c r="BI121" s="1040"/>
      <c r="BJ121" s="1040"/>
      <c r="BK121" s="1040"/>
      <c r="BL121" s="1040"/>
      <c r="BM121" s="1040"/>
      <c r="BN121" s="1040"/>
      <c r="BO121" s="1040"/>
      <c r="BP121" s="1041"/>
      <c r="BQ121" s="1009">
        <v>144138</v>
      </c>
      <c r="BR121" s="1010"/>
      <c r="BS121" s="1010"/>
      <c r="BT121" s="1010"/>
      <c r="BU121" s="1010"/>
      <c r="BV121" s="1010">
        <v>139433</v>
      </c>
      <c r="BW121" s="1010"/>
      <c r="BX121" s="1010"/>
      <c r="BY121" s="1010"/>
      <c r="BZ121" s="1010"/>
      <c r="CA121" s="1010">
        <v>131813</v>
      </c>
      <c r="CB121" s="1010"/>
      <c r="CC121" s="1010"/>
      <c r="CD121" s="1010"/>
      <c r="CE121" s="1010"/>
      <c r="CF121" s="1004">
        <v>1.6</v>
      </c>
      <c r="CG121" s="1005"/>
      <c r="CH121" s="1005"/>
      <c r="CI121" s="1005"/>
      <c r="CJ121" s="1005"/>
      <c r="CK121" s="1100"/>
      <c r="CL121" s="1101"/>
      <c r="CM121" s="1101"/>
      <c r="CN121" s="1101"/>
      <c r="CO121" s="1102"/>
      <c r="CP121" s="1110" t="s">
        <v>398</v>
      </c>
      <c r="CQ121" s="1111"/>
      <c r="CR121" s="1111"/>
      <c r="CS121" s="1111"/>
      <c r="CT121" s="1111"/>
      <c r="CU121" s="1111"/>
      <c r="CV121" s="1111"/>
      <c r="CW121" s="1111"/>
      <c r="CX121" s="1111"/>
      <c r="CY121" s="1111"/>
      <c r="CZ121" s="1111"/>
      <c r="DA121" s="1111"/>
      <c r="DB121" s="1111"/>
      <c r="DC121" s="1111"/>
      <c r="DD121" s="1111"/>
      <c r="DE121" s="1111"/>
      <c r="DF121" s="1112"/>
      <c r="DG121" s="1009">
        <v>14194</v>
      </c>
      <c r="DH121" s="1010"/>
      <c r="DI121" s="1010"/>
      <c r="DJ121" s="1010"/>
      <c r="DK121" s="1010"/>
      <c r="DL121" s="1010">
        <v>4376</v>
      </c>
      <c r="DM121" s="1010"/>
      <c r="DN121" s="1010"/>
      <c r="DO121" s="1010"/>
      <c r="DP121" s="1010"/>
      <c r="DQ121" s="1010">
        <v>4012</v>
      </c>
      <c r="DR121" s="1010"/>
      <c r="DS121" s="1010"/>
      <c r="DT121" s="1010"/>
      <c r="DU121" s="1010"/>
      <c r="DV121" s="1011">
        <v>0</v>
      </c>
      <c r="DW121" s="1011"/>
      <c r="DX121" s="1011"/>
      <c r="DY121" s="1011"/>
      <c r="DZ121" s="1012"/>
    </row>
    <row r="122" spans="1:130" s="246" customFormat="1" ht="26.25" customHeight="1" x14ac:dyDescent="0.15">
      <c r="A122" s="1149"/>
      <c r="B122" s="1036"/>
      <c r="C122" s="1006" t="s">
        <v>439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125</v>
      </c>
      <c r="AB122" s="1049"/>
      <c r="AC122" s="1049"/>
      <c r="AD122" s="1049"/>
      <c r="AE122" s="1050"/>
      <c r="AF122" s="1051" t="s">
        <v>125</v>
      </c>
      <c r="AG122" s="1049"/>
      <c r="AH122" s="1049"/>
      <c r="AI122" s="1049"/>
      <c r="AJ122" s="1050"/>
      <c r="AK122" s="1051" t="s">
        <v>125</v>
      </c>
      <c r="AL122" s="1049"/>
      <c r="AM122" s="1049"/>
      <c r="AN122" s="1049"/>
      <c r="AO122" s="1050"/>
      <c r="AP122" s="1052" t="s">
        <v>125</v>
      </c>
      <c r="AQ122" s="1053"/>
      <c r="AR122" s="1053"/>
      <c r="AS122" s="1053"/>
      <c r="AT122" s="1054"/>
      <c r="AU122" s="1082"/>
      <c r="AV122" s="1083"/>
      <c r="AW122" s="1083"/>
      <c r="AX122" s="1083"/>
      <c r="AY122" s="1084"/>
      <c r="AZ122" s="1064" t="s">
        <v>461</v>
      </c>
      <c r="BA122" s="1055"/>
      <c r="BB122" s="1055"/>
      <c r="BC122" s="1055"/>
      <c r="BD122" s="1055"/>
      <c r="BE122" s="1055"/>
      <c r="BF122" s="1055"/>
      <c r="BG122" s="1055"/>
      <c r="BH122" s="1055"/>
      <c r="BI122" s="1055"/>
      <c r="BJ122" s="1055"/>
      <c r="BK122" s="1055"/>
      <c r="BL122" s="1055"/>
      <c r="BM122" s="1055"/>
      <c r="BN122" s="1055"/>
      <c r="BO122" s="1055"/>
      <c r="BP122" s="1056"/>
      <c r="BQ122" s="1087">
        <v>9605002</v>
      </c>
      <c r="BR122" s="1088"/>
      <c r="BS122" s="1088"/>
      <c r="BT122" s="1088"/>
      <c r="BU122" s="1088"/>
      <c r="BV122" s="1088">
        <v>9030438</v>
      </c>
      <c r="BW122" s="1088"/>
      <c r="BX122" s="1088"/>
      <c r="BY122" s="1088"/>
      <c r="BZ122" s="1088"/>
      <c r="CA122" s="1088">
        <v>9257576</v>
      </c>
      <c r="CB122" s="1088"/>
      <c r="CC122" s="1088"/>
      <c r="CD122" s="1088"/>
      <c r="CE122" s="1088"/>
      <c r="CF122" s="1108">
        <v>111</v>
      </c>
      <c r="CG122" s="1109"/>
      <c r="CH122" s="1109"/>
      <c r="CI122" s="1109"/>
      <c r="CJ122" s="1109"/>
      <c r="CK122" s="1100"/>
      <c r="CL122" s="1101"/>
      <c r="CM122" s="1101"/>
      <c r="CN122" s="1101"/>
      <c r="CO122" s="1102"/>
      <c r="CP122" s="1110" t="s">
        <v>462</v>
      </c>
      <c r="CQ122" s="1111"/>
      <c r="CR122" s="1111"/>
      <c r="CS122" s="1111"/>
      <c r="CT122" s="1111"/>
      <c r="CU122" s="1111"/>
      <c r="CV122" s="1111"/>
      <c r="CW122" s="1111"/>
      <c r="CX122" s="1111"/>
      <c r="CY122" s="1111"/>
      <c r="CZ122" s="1111"/>
      <c r="DA122" s="1111"/>
      <c r="DB122" s="1111"/>
      <c r="DC122" s="1111"/>
      <c r="DD122" s="1111"/>
      <c r="DE122" s="1111"/>
      <c r="DF122" s="1112"/>
      <c r="DG122" s="1009" t="s">
        <v>125</v>
      </c>
      <c r="DH122" s="1010"/>
      <c r="DI122" s="1010"/>
      <c r="DJ122" s="1010"/>
      <c r="DK122" s="1010"/>
      <c r="DL122" s="1010" t="s">
        <v>125</v>
      </c>
      <c r="DM122" s="1010"/>
      <c r="DN122" s="1010"/>
      <c r="DO122" s="1010"/>
      <c r="DP122" s="1010"/>
      <c r="DQ122" s="1010" t="s">
        <v>125</v>
      </c>
      <c r="DR122" s="1010"/>
      <c r="DS122" s="1010"/>
      <c r="DT122" s="1010"/>
      <c r="DU122" s="1010"/>
      <c r="DV122" s="1011" t="s">
        <v>125</v>
      </c>
      <c r="DW122" s="1011"/>
      <c r="DX122" s="1011"/>
      <c r="DY122" s="1011"/>
      <c r="DZ122" s="1012"/>
    </row>
    <row r="123" spans="1:130" s="246" customFormat="1" ht="26.25" customHeight="1" x14ac:dyDescent="0.15">
      <c r="A123" s="1149"/>
      <c r="B123" s="1036"/>
      <c r="C123" s="1006" t="s">
        <v>447</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125</v>
      </c>
      <c r="AB123" s="1049"/>
      <c r="AC123" s="1049"/>
      <c r="AD123" s="1049"/>
      <c r="AE123" s="1050"/>
      <c r="AF123" s="1051" t="s">
        <v>125</v>
      </c>
      <c r="AG123" s="1049"/>
      <c r="AH123" s="1049"/>
      <c r="AI123" s="1049"/>
      <c r="AJ123" s="1050"/>
      <c r="AK123" s="1051" t="s">
        <v>431</v>
      </c>
      <c r="AL123" s="1049"/>
      <c r="AM123" s="1049"/>
      <c r="AN123" s="1049"/>
      <c r="AO123" s="1050"/>
      <c r="AP123" s="1052" t="s">
        <v>440</v>
      </c>
      <c r="AQ123" s="1053"/>
      <c r="AR123" s="1053"/>
      <c r="AS123" s="1053"/>
      <c r="AT123" s="1054"/>
      <c r="AU123" s="1085"/>
      <c r="AV123" s="1086"/>
      <c r="AW123" s="1086"/>
      <c r="AX123" s="1086"/>
      <c r="AY123" s="1086"/>
      <c r="AZ123" s="277" t="s">
        <v>184</v>
      </c>
      <c r="BA123" s="277"/>
      <c r="BB123" s="277"/>
      <c r="BC123" s="277"/>
      <c r="BD123" s="277"/>
      <c r="BE123" s="277"/>
      <c r="BF123" s="277"/>
      <c r="BG123" s="277"/>
      <c r="BH123" s="277"/>
      <c r="BI123" s="277"/>
      <c r="BJ123" s="277"/>
      <c r="BK123" s="277"/>
      <c r="BL123" s="277"/>
      <c r="BM123" s="277"/>
      <c r="BN123" s="277"/>
      <c r="BO123" s="1065" t="s">
        <v>463</v>
      </c>
      <c r="BP123" s="1096"/>
      <c r="BQ123" s="1155">
        <v>18219178</v>
      </c>
      <c r="BR123" s="1156"/>
      <c r="BS123" s="1156"/>
      <c r="BT123" s="1156"/>
      <c r="BU123" s="1156"/>
      <c r="BV123" s="1156">
        <v>17930368</v>
      </c>
      <c r="BW123" s="1156"/>
      <c r="BX123" s="1156"/>
      <c r="BY123" s="1156"/>
      <c r="BZ123" s="1156"/>
      <c r="CA123" s="1156">
        <v>18519972</v>
      </c>
      <c r="CB123" s="1156"/>
      <c r="CC123" s="1156"/>
      <c r="CD123" s="1156"/>
      <c r="CE123" s="1156"/>
      <c r="CF123" s="1089"/>
      <c r="CG123" s="1090"/>
      <c r="CH123" s="1090"/>
      <c r="CI123" s="1090"/>
      <c r="CJ123" s="1091"/>
      <c r="CK123" s="1100"/>
      <c r="CL123" s="1101"/>
      <c r="CM123" s="1101"/>
      <c r="CN123" s="1101"/>
      <c r="CO123" s="1102"/>
      <c r="CP123" s="1110" t="s">
        <v>397</v>
      </c>
      <c r="CQ123" s="1111"/>
      <c r="CR123" s="1111"/>
      <c r="CS123" s="1111"/>
      <c r="CT123" s="1111"/>
      <c r="CU123" s="1111"/>
      <c r="CV123" s="1111"/>
      <c r="CW123" s="1111"/>
      <c r="CX123" s="1111"/>
      <c r="CY123" s="1111"/>
      <c r="CZ123" s="1111"/>
      <c r="DA123" s="1111"/>
      <c r="DB123" s="1111"/>
      <c r="DC123" s="1111"/>
      <c r="DD123" s="1111"/>
      <c r="DE123" s="1111"/>
      <c r="DF123" s="1112"/>
      <c r="DG123" s="1048" t="s">
        <v>125</v>
      </c>
      <c r="DH123" s="1049"/>
      <c r="DI123" s="1049"/>
      <c r="DJ123" s="1049"/>
      <c r="DK123" s="1050"/>
      <c r="DL123" s="1051" t="s">
        <v>440</v>
      </c>
      <c r="DM123" s="1049"/>
      <c r="DN123" s="1049"/>
      <c r="DO123" s="1049"/>
      <c r="DP123" s="1050"/>
      <c r="DQ123" s="1051" t="s">
        <v>125</v>
      </c>
      <c r="DR123" s="1049"/>
      <c r="DS123" s="1049"/>
      <c r="DT123" s="1049"/>
      <c r="DU123" s="1050"/>
      <c r="DV123" s="1052" t="s">
        <v>125</v>
      </c>
      <c r="DW123" s="1053"/>
      <c r="DX123" s="1053"/>
      <c r="DY123" s="1053"/>
      <c r="DZ123" s="1054"/>
    </row>
    <row r="124" spans="1:130" s="246" customFormat="1" ht="26.25" customHeight="1" thickBot="1" x14ac:dyDescent="0.2">
      <c r="A124" s="1149"/>
      <c r="B124" s="1036"/>
      <c r="C124" s="1006" t="s">
        <v>450</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125</v>
      </c>
      <c r="AB124" s="1049"/>
      <c r="AC124" s="1049"/>
      <c r="AD124" s="1049"/>
      <c r="AE124" s="1050"/>
      <c r="AF124" s="1051" t="s">
        <v>125</v>
      </c>
      <c r="AG124" s="1049"/>
      <c r="AH124" s="1049"/>
      <c r="AI124" s="1049"/>
      <c r="AJ124" s="1050"/>
      <c r="AK124" s="1051" t="s">
        <v>125</v>
      </c>
      <c r="AL124" s="1049"/>
      <c r="AM124" s="1049"/>
      <c r="AN124" s="1049"/>
      <c r="AO124" s="1050"/>
      <c r="AP124" s="1052" t="s">
        <v>459</v>
      </c>
      <c r="AQ124" s="1053"/>
      <c r="AR124" s="1053"/>
      <c r="AS124" s="1053"/>
      <c r="AT124" s="1054"/>
      <c r="AU124" s="1151" t="s">
        <v>464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125</v>
      </c>
      <c r="BR124" s="1118"/>
      <c r="BS124" s="1118"/>
      <c r="BT124" s="1118"/>
      <c r="BU124" s="1118"/>
      <c r="BV124" s="1118" t="s">
        <v>459</v>
      </c>
      <c r="BW124" s="1118"/>
      <c r="BX124" s="1118"/>
      <c r="BY124" s="1118"/>
      <c r="BZ124" s="1118"/>
      <c r="CA124" s="1118" t="s">
        <v>125</v>
      </c>
      <c r="CB124" s="1118"/>
      <c r="CC124" s="1118"/>
      <c r="CD124" s="1118"/>
      <c r="CE124" s="1118"/>
      <c r="CF124" s="1119"/>
      <c r="CG124" s="1120"/>
      <c r="CH124" s="1120"/>
      <c r="CI124" s="1120"/>
      <c r="CJ124" s="1121"/>
      <c r="CK124" s="1103"/>
      <c r="CL124" s="1103"/>
      <c r="CM124" s="1103"/>
      <c r="CN124" s="1103"/>
      <c r="CO124" s="1104"/>
      <c r="CP124" s="1110" t="s">
        <v>465</v>
      </c>
      <c r="CQ124" s="1111"/>
      <c r="CR124" s="1111"/>
      <c r="CS124" s="1111"/>
      <c r="CT124" s="1111"/>
      <c r="CU124" s="1111"/>
      <c r="CV124" s="1111"/>
      <c r="CW124" s="1111"/>
      <c r="CX124" s="1111"/>
      <c r="CY124" s="1111"/>
      <c r="CZ124" s="1111"/>
      <c r="DA124" s="1111"/>
      <c r="DB124" s="1111"/>
      <c r="DC124" s="1111"/>
      <c r="DD124" s="1111"/>
      <c r="DE124" s="1111"/>
      <c r="DF124" s="1112"/>
      <c r="DG124" s="1095" t="s">
        <v>125</v>
      </c>
      <c r="DH124" s="1074"/>
      <c r="DI124" s="1074"/>
      <c r="DJ124" s="1074"/>
      <c r="DK124" s="1075"/>
      <c r="DL124" s="1073" t="s">
        <v>125</v>
      </c>
      <c r="DM124" s="1074"/>
      <c r="DN124" s="1074"/>
      <c r="DO124" s="1074"/>
      <c r="DP124" s="1075"/>
      <c r="DQ124" s="1073" t="s">
        <v>125</v>
      </c>
      <c r="DR124" s="1074"/>
      <c r="DS124" s="1074"/>
      <c r="DT124" s="1074"/>
      <c r="DU124" s="1075"/>
      <c r="DV124" s="1076" t="s">
        <v>440</v>
      </c>
      <c r="DW124" s="1077"/>
      <c r="DX124" s="1077"/>
      <c r="DY124" s="1077"/>
      <c r="DZ124" s="1078"/>
    </row>
    <row r="125" spans="1:130" s="246" customFormat="1" ht="26.25" customHeight="1" x14ac:dyDescent="0.15">
      <c r="A125" s="1149"/>
      <c r="B125" s="1036"/>
      <c r="C125" s="1006" t="s">
        <v>452</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125</v>
      </c>
      <c r="AB125" s="1049"/>
      <c r="AC125" s="1049"/>
      <c r="AD125" s="1049"/>
      <c r="AE125" s="1050"/>
      <c r="AF125" s="1051" t="s">
        <v>125</v>
      </c>
      <c r="AG125" s="1049"/>
      <c r="AH125" s="1049"/>
      <c r="AI125" s="1049"/>
      <c r="AJ125" s="1050"/>
      <c r="AK125" s="1051" t="s">
        <v>125</v>
      </c>
      <c r="AL125" s="1049"/>
      <c r="AM125" s="1049"/>
      <c r="AN125" s="1049"/>
      <c r="AO125" s="1050"/>
      <c r="AP125" s="1052" t="s">
        <v>125</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466</v>
      </c>
      <c r="CL125" s="1098"/>
      <c r="CM125" s="1098"/>
      <c r="CN125" s="1098"/>
      <c r="CO125" s="1099"/>
      <c r="CP125" s="1030" t="s">
        <v>467</v>
      </c>
      <c r="CQ125" s="979"/>
      <c r="CR125" s="979"/>
      <c r="CS125" s="979"/>
      <c r="CT125" s="979"/>
      <c r="CU125" s="979"/>
      <c r="CV125" s="979"/>
      <c r="CW125" s="979"/>
      <c r="CX125" s="979"/>
      <c r="CY125" s="979"/>
      <c r="CZ125" s="979"/>
      <c r="DA125" s="979"/>
      <c r="DB125" s="979"/>
      <c r="DC125" s="979"/>
      <c r="DD125" s="979"/>
      <c r="DE125" s="979"/>
      <c r="DF125" s="980"/>
      <c r="DG125" s="1016" t="s">
        <v>125</v>
      </c>
      <c r="DH125" s="1017"/>
      <c r="DI125" s="1017"/>
      <c r="DJ125" s="1017"/>
      <c r="DK125" s="1017"/>
      <c r="DL125" s="1017" t="s">
        <v>125</v>
      </c>
      <c r="DM125" s="1017"/>
      <c r="DN125" s="1017"/>
      <c r="DO125" s="1017"/>
      <c r="DP125" s="1017"/>
      <c r="DQ125" s="1017" t="s">
        <v>125</v>
      </c>
      <c r="DR125" s="1017"/>
      <c r="DS125" s="1017"/>
      <c r="DT125" s="1017"/>
      <c r="DU125" s="1017"/>
      <c r="DV125" s="1018" t="s">
        <v>440</v>
      </c>
      <c r="DW125" s="1018"/>
      <c r="DX125" s="1018"/>
      <c r="DY125" s="1018"/>
      <c r="DZ125" s="1019"/>
    </row>
    <row r="126" spans="1:130" s="246" customFormat="1" ht="26.25" customHeight="1" thickBot="1" x14ac:dyDescent="0.2">
      <c r="A126" s="1149"/>
      <c r="B126" s="1036"/>
      <c r="C126" s="1006" t="s">
        <v>454</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125</v>
      </c>
      <c r="AB126" s="1049"/>
      <c r="AC126" s="1049"/>
      <c r="AD126" s="1049"/>
      <c r="AE126" s="1050"/>
      <c r="AF126" s="1051" t="s">
        <v>125</v>
      </c>
      <c r="AG126" s="1049"/>
      <c r="AH126" s="1049"/>
      <c r="AI126" s="1049"/>
      <c r="AJ126" s="1050"/>
      <c r="AK126" s="1051" t="s">
        <v>125</v>
      </c>
      <c r="AL126" s="1049"/>
      <c r="AM126" s="1049"/>
      <c r="AN126" s="1049"/>
      <c r="AO126" s="1050"/>
      <c r="AP126" s="1052" t="s">
        <v>125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468</v>
      </c>
      <c r="CQ126" s="1040"/>
      <c r="CR126" s="1040"/>
      <c r="CS126" s="1040"/>
      <c r="CT126" s="1040"/>
      <c r="CU126" s="1040"/>
      <c r="CV126" s="1040"/>
      <c r="CW126" s="1040"/>
      <c r="CX126" s="1040"/>
      <c r="CY126" s="1040"/>
      <c r="CZ126" s="1040"/>
      <c r="DA126" s="1040"/>
      <c r="DB126" s="1040"/>
      <c r="DC126" s="1040"/>
      <c r="DD126" s="1040"/>
      <c r="DE126" s="1040"/>
      <c r="DF126" s="1041"/>
      <c r="DG126" s="1009" t="s">
        <v>125</v>
      </c>
      <c r="DH126" s="1010"/>
      <c r="DI126" s="1010"/>
      <c r="DJ126" s="1010"/>
      <c r="DK126" s="1010"/>
      <c r="DL126" s="1010" t="s">
        <v>125</v>
      </c>
      <c r="DM126" s="1010"/>
      <c r="DN126" s="1010"/>
      <c r="DO126" s="1010"/>
      <c r="DP126" s="1010"/>
      <c r="DQ126" s="1010" t="s">
        <v>125</v>
      </c>
      <c r="DR126" s="1010"/>
      <c r="DS126" s="1010"/>
      <c r="DT126" s="1010"/>
      <c r="DU126" s="1010"/>
      <c r="DV126" s="1011" t="s">
        <v>125</v>
      </c>
      <c r="DW126" s="1011"/>
      <c r="DX126" s="1011"/>
      <c r="DY126" s="1011"/>
      <c r="DZ126" s="1012"/>
    </row>
    <row r="127" spans="1:130" s="246" customFormat="1" ht="26.25" customHeight="1" x14ac:dyDescent="0.15">
      <c r="A127" s="1150"/>
      <c r="B127" s="1038"/>
      <c r="C127" s="1092" t="s">
        <v>469</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6901</v>
      </c>
      <c r="AB127" s="1049"/>
      <c r="AC127" s="1049"/>
      <c r="AD127" s="1049"/>
      <c r="AE127" s="1050"/>
      <c r="AF127" s="1051">
        <v>7111</v>
      </c>
      <c r="AG127" s="1049"/>
      <c r="AH127" s="1049"/>
      <c r="AI127" s="1049"/>
      <c r="AJ127" s="1050"/>
      <c r="AK127" s="1051">
        <v>5522</v>
      </c>
      <c r="AL127" s="1049"/>
      <c r="AM127" s="1049"/>
      <c r="AN127" s="1049"/>
      <c r="AO127" s="1050"/>
      <c r="AP127" s="1052">
        <v>0.1</v>
      </c>
      <c r="AQ127" s="1053"/>
      <c r="AR127" s="1053"/>
      <c r="AS127" s="1053"/>
      <c r="AT127" s="1054"/>
      <c r="AU127" s="282"/>
      <c r="AV127" s="282"/>
      <c r="AW127" s="282"/>
      <c r="AX127" s="1122" t="s">
        <v>470</v>
      </c>
      <c r="AY127" s="1123"/>
      <c r="AZ127" s="1123"/>
      <c r="BA127" s="1123"/>
      <c r="BB127" s="1123"/>
      <c r="BC127" s="1123"/>
      <c r="BD127" s="1123"/>
      <c r="BE127" s="1124"/>
      <c r="BF127" s="1125" t="s">
        <v>471</v>
      </c>
      <c r="BG127" s="1123"/>
      <c r="BH127" s="1123"/>
      <c r="BI127" s="1123"/>
      <c r="BJ127" s="1123"/>
      <c r="BK127" s="1123"/>
      <c r="BL127" s="1124"/>
      <c r="BM127" s="1125" t="s">
        <v>472</v>
      </c>
      <c r="BN127" s="1123"/>
      <c r="BO127" s="1123"/>
      <c r="BP127" s="1123"/>
      <c r="BQ127" s="1123"/>
      <c r="BR127" s="1123"/>
      <c r="BS127" s="1124"/>
      <c r="BT127" s="1125" t="s">
        <v>473</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474</v>
      </c>
      <c r="CQ127" s="1040"/>
      <c r="CR127" s="1040"/>
      <c r="CS127" s="1040"/>
      <c r="CT127" s="1040"/>
      <c r="CU127" s="1040"/>
      <c r="CV127" s="1040"/>
      <c r="CW127" s="1040"/>
      <c r="CX127" s="1040"/>
      <c r="CY127" s="1040"/>
      <c r="CZ127" s="1040"/>
      <c r="DA127" s="1040"/>
      <c r="DB127" s="1040"/>
      <c r="DC127" s="1040"/>
      <c r="DD127" s="1040"/>
      <c r="DE127" s="1040"/>
      <c r="DF127" s="1041"/>
      <c r="DG127" s="1009" t="s">
        <v>125</v>
      </c>
      <c r="DH127" s="1010"/>
      <c r="DI127" s="1010"/>
      <c r="DJ127" s="1010"/>
      <c r="DK127" s="1010"/>
      <c r="DL127" s="1010" t="s">
        <v>125</v>
      </c>
      <c r="DM127" s="1010"/>
      <c r="DN127" s="1010"/>
      <c r="DO127" s="1010"/>
      <c r="DP127" s="1010"/>
      <c r="DQ127" s="1010" t="s">
        <v>125</v>
      </c>
      <c r="DR127" s="1010"/>
      <c r="DS127" s="1010"/>
      <c r="DT127" s="1010"/>
      <c r="DU127" s="1010"/>
      <c r="DV127" s="1011" t="s">
        <v>125</v>
      </c>
      <c r="DW127" s="1011"/>
      <c r="DX127" s="1011"/>
      <c r="DY127" s="1011"/>
      <c r="DZ127" s="1012"/>
    </row>
    <row r="128" spans="1:130" s="246" customFormat="1" ht="26.25" customHeight="1" thickBot="1" x14ac:dyDescent="0.2">
      <c r="A128" s="1133" t="s">
        <v>475</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476</v>
      </c>
      <c r="X128" s="1135"/>
      <c r="Y128" s="1135"/>
      <c r="Z128" s="1136"/>
      <c r="AA128" s="1137">
        <v>1381</v>
      </c>
      <c r="AB128" s="1138"/>
      <c r="AC128" s="1138"/>
      <c r="AD128" s="1138"/>
      <c r="AE128" s="1139"/>
      <c r="AF128" s="1140">
        <v>3165</v>
      </c>
      <c r="AG128" s="1138"/>
      <c r="AH128" s="1138"/>
      <c r="AI128" s="1138"/>
      <c r="AJ128" s="1139"/>
      <c r="AK128" s="1140">
        <v>6554</v>
      </c>
      <c r="AL128" s="1138"/>
      <c r="AM128" s="1138"/>
      <c r="AN128" s="1138"/>
      <c r="AO128" s="1139"/>
      <c r="AP128" s="1141"/>
      <c r="AQ128" s="1142"/>
      <c r="AR128" s="1142"/>
      <c r="AS128" s="1142"/>
      <c r="AT128" s="1143"/>
      <c r="AU128" s="282"/>
      <c r="AV128" s="282"/>
      <c r="AW128" s="282"/>
      <c r="AX128" s="978" t="s">
        <v>477</v>
      </c>
      <c r="AY128" s="979"/>
      <c r="AZ128" s="979"/>
      <c r="BA128" s="979"/>
      <c r="BB128" s="979"/>
      <c r="BC128" s="979"/>
      <c r="BD128" s="979"/>
      <c r="BE128" s="980"/>
      <c r="BF128" s="1144" t="s">
        <v>459</v>
      </c>
      <c r="BG128" s="1145"/>
      <c r="BH128" s="1145"/>
      <c r="BI128" s="1145"/>
      <c r="BJ128" s="1145"/>
      <c r="BK128" s="1145"/>
      <c r="BL128" s="1146"/>
      <c r="BM128" s="1144">
        <v>13.48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478</v>
      </c>
      <c r="CQ128" s="1127"/>
      <c r="CR128" s="1127"/>
      <c r="CS128" s="1127"/>
      <c r="CT128" s="1127"/>
      <c r="CU128" s="1127"/>
      <c r="CV128" s="1127"/>
      <c r="CW128" s="1127"/>
      <c r="CX128" s="1127"/>
      <c r="CY128" s="1127"/>
      <c r="CZ128" s="1127"/>
      <c r="DA128" s="1127"/>
      <c r="DB128" s="1127"/>
      <c r="DC128" s="1127"/>
      <c r="DD128" s="1127"/>
      <c r="DE128" s="1127"/>
      <c r="DF128" s="1128"/>
      <c r="DG128" s="1129">
        <v>1680</v>
      </c>
      <c r="DH128" s="1130"/>
      <c r="DI128" s="1130"/>
      <c r="DJ128" s="1130"/>
      <c r="DK128" s="1130"/>
      <c r="DL128" s="1130" t="s">
        <v>125</v>
      </c>
      <c r="DM128" s="1130"/>
      <c r="DN128" s="1130"/>
      <c r="DO128" s="1130"/>
      <c r="DP128" s="1130"/>
      <c r="DQ128" s="1130" t="s">
        <v>125</v>
      </c>
      <c r="DR128" s="1130"/>
      <c r="DS128" s="1130"/>
      <c r="DT128" s="1130"/>
      <c r="DU128" s="1130"/>
      <c r="DV128" s="1131" t="s">
        <v>125</v>
      </c>
      <c r="DW128" s="1131"/>
      <c r="DX128" s="1131"/>
      <c r="DY128" s="1131"/>
      <c r="DZ128" s="1132"/>
    </row>
    <row r="129" spans="1:131" s="246" customFormat="1" ht="26.25" customHeight="1" x14ac:dyDescent="0.15">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479</v>
      </c>
      <c r="X129" s="1164"/>
      <c r="Y129" s="1164"/>
      <c r="Z129" s="1165"/>
      <c r="AA129" s="1048">
        <v>8599575</v>
      </c>
      <c r="AB129" s="1049"/>
      <c r="AC129" s="1049"/>
      <c r="AD129" s="1049"/>
      <c r="AE129" s="1050"/>
      <c r="AF129" s="1051">
        <v>9007908</v>
      </c>
      <c r="AG129" s="1049"/>
      <c r="AH129" s="1049"/>
      <c r="AI129" s="1049"/>
      <c r="AJ129" s="1050"/>
      <c r="AK129" s="1051">
        <v>9186043</v>
      </c>
      <c r="AL129" s="1049"/>
      <c r="AM129" s="1049"/>
      <c r="AN129" s="1049"/>
      <c r="AO129" s="1050"/>
      <c r="AP129" s="1166"/>
      <c r="AQ129" s="1167"/>
      <c r="AR129" s="1167"/>
      <c r="AS129" s="1167"/>
      <c r="AT129" s="1168"/>
      <c r="AU129" s="284"/>
      <c r="AV129" s="284"/>
      <c r="AW129" s="284"/>
      <c r="AX129" s="1157" t="s">
        <v>480</v>
      </c>
      <c r="AY129" s="1040"/>
      <c r="AZ129" s="1040"/>
      <c r="BA129" s="1040"/>
      <c r="BB129" s="1040"/>
      <c r="BC129" s="1040"/>
      <c r="BD129" s="1040"/>
      <c r="BE129" s="1041"/>
      <c r="BF129" s="1158" t="s">
        <v>125</v>
      </c>
      <c r="BG129" s="1159"/>
      <c r="BH129" s="1159"/>
      <c r="BI129" s="1159"/>
      <c r="BJ129" s="1159"/>
      <c r="BK129" s="1159"/>
      <c r="BL129" s="1160"/>
      <c r="BM129" s="1158">
        <v>18.48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481</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482</v>
      </c>
      <c r="X130" s="1164"/>
      <c r="Y130" s="1164"/>
      <c r="Z130" s="1165"/>
      <c r="AA130" s="1048">
        <v>828824</v>
      </c>
      <c r="AB130" s="1049"/>
      <c r="AC130" s="1049"/>
      <c r="AD130" s="1049"/>
      <c r="AE130" s="1050"/>
      <c r="AF130" s="1051">
        <v>814048</v>
      </c>
      <c r="AG130" s="1049"/>
      <c r="AH130" s="1049"/>
      <c r="AI130" s="1049"/>
      <c r="AJ130" s="1050"/>
      <c r="AK130" s="1051">
        <v>845556</v>
      </c>
      <c r="AL130" s="1049"/>
      <c r="AM130" s="1049"/>
      <c r="AN130" s="1049"/>
      <c r="AO130" s="1050"/>
      <c r="AP130" s="1166"/>
      <c r="AQ130" s="1167"/>
      <c r="AR130" s="1167"/>
      <c r="AS130" s="1167"/>
      <c r="AT130" s="1168"/>
      <c r="AU130" s="284"/>
      <c r="AV130" s="284"/>
      <c r="AW130" s="284"/>
      <c r="AX130" s="1157" t="s">
        <v>483</v>
      </c>
      <c r="AY130" s="1040"/>
      <c r="AZ130" s="1040"/>
      <c r="BA130" s="1040"/>
      <c r="BB130" s="1040"/>
      <c r="BC130" s="1040"/>
      <c r="BD130" s="1040"/>
      <c r="BE130" s="1041"/>
      <c r="BF130" s="1194">
        <v>-2</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484</v>
      </c>
      <c r="X131" s="1202"/>
      <c r="Y131" s="1202"/>
      <c r="Z131" s="1203"/>
      <c r="AA131" s="1095">
        <v>7770751</v>
      </c>
      <c r="AB131" s="1074"/>
      <c r="AC131" s="1074"/>
      <c r="AD131" s="1074"/>
      <c r="AE131" s="1075"/>
      <c r="AF131" s="1073">
        <v>8193860</v>
      </c>
      <c r="AG131" s="1074"/>
      <c r="AH131" s="1074"/>
      <c r="AI131" s="1074"/>
      <c r="AJ131" s="1075"/>
      <c r="AK131" s="1073">
        <v>8340487</v>
      </c>
      <c r="AL131" s="1074"/>
      <c r="AM131" s="1074"/>
      <c r="AN131" s="1074"/>
      <c r="AO131" s="1075"/>
      <c r="AP131" s="1204"/>
      <c r="AQ131" s="1205"/>
      <c r="AR131" s="1205"/>
      <c r="AS131" s="1205"/>
      <c r="AT131" s="1206"/>
      <c r="AU131" s="284"/>
      <c r="AV131" s="284"/>
      <c r="AW131" s="284"/>
      <c r="AX131" s="1176" t="s">
        <v>485</v>
      </c>
      <c r="AY131" s="1127"/>
      <c r="AZ131" s="1127"/>
      <c r="BA131" s="1127"/>
      <c r="BB131" s="1127"/>
      <c r="BC131" s="1127"/>
      <c r="BD131" s="1127"/>
      <c r="BE131" s="1128"/>
      <c r="BF131" s="1177" t="s">
        <v>440</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486</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487</v>
      </c>
      <c r="W132" s="1187"/>
      <c r="X132" s="1187"/>
      <c r="Y132" s="1187"/>
      <c r="Z132" s="1188"/>
      <c r="AA132" s="1189">
        <v>-2.1199238010000001</v>
      </c>
      <c r="AB132" s="1190"/>
      <c r="AC132" s="1190"/>
      <c r="AD132" s="1190"/>
      <c r="AE132" s="1191"/>
      <c r="AF132" s="1192">
        <v>-2.0487901919999998</v>
      </c>
      <c r="AG132" s="1190"/>
      <c r="AH132" s="1190"/>
      <c r="AI132" s="1190"/>
      <c r="AJ132" s="1191"/>
      <c r="AK132" s="1192">
        <v>-1.8921916670000001</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488</v>
      </c>
      <c r="W133" s="1170"/>
      <c r="X133" s="1170"/>
      <c r="Y133" s="1170"/>
      <c r="Z133" s="1171"/>
      <c r="AA133" s="1172">
        <v>-2.2999999999999998</v>
      </c>
      <c r="AB133" s="1173"/>
      <c r="AC133" s="1173"/>
      <c r="AD133" s="1173"/>
      <c r="AE133" s="1174"/>
      <c r="AF133" s="1172">
        <v>-2.1</v>
      </c>
      <c r="AG133" s="1173"/>
      <c r="AH133" s="1173"/>
      <c r="AI133" s="1173"/>
      <c r="AJ133" s="1174"/>
      <c r="AK133" s="1172">
        <v>-2</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WDkkPKqjMjgbrNW19GhqwZIAe5z3UhgynJ5vFvcwzYFKMBZ5MvLZ9dk1Pz6KgVWytBbRJC4jgZFmlmdr47Q==" saltValue="cIHKYRLWt1ZXp9MtVq56+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ZABiKlktg5aTMA1VAmn0q3PzH3mGGY67/pkmmw2m6YRgmqZq0+ZpYFgdbHgO0d+ZRdjhQxDIPoF+KuWUkWnvw==" saltValue="v4xR0DKG2hW4IfUUfd630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5ucq0D8dtgkmQs4Vos6ByGv3RkmsVd5LK/4/J4xt1kjsYLMLhM9ZJ4/9kwdcoI50kxjyPpFttLGdum1h2ehxg==" saltValue="WSNGvw3eO86/fmXTFbkw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497</v>
      </c>
      <c r="AL9" s="1213"/>
      <c r="AM9" s="1213"/>
      <c r="AN9" s="1214"/>
      <c r="AO9" s="312">
        <v>2189003</v>
      </c>
      <c r="AP9" s="312">
        <v>41641</v>
      </c>
      <c r="AQ9" s="313">
        <v>57145</v>
      </c>
      <c r="AR9" s="314">
        <v>-27.1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498</v>
      </c>
      <c r="AL10" s="1213"/>
      <c r="AM10" s="1213"/>
      <c r="AN10" s="1214"/>
      <c r="AO10" s="315">
        <v>233152</v>
      </c>
      <c r="AP10" s="315">
        <v>4435</v>
      </c>
      <c r="AQ10" s="316">
        <v>3801</v>
      </c>
      <c r="AR10" s="317">
        <v>16.7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499</v>
      </c>
      <c r="AL11" s="1213"/>
      <c r="AM11" s="1213"/>
      <c r="AN11" s="1214"/>
      <c r="AO11" s="315">
        <v>386240</v>
      </c>
      <c r="AP11" s="315">
        <v>7347</v>
      </c>
      <c r="AQ11" s="316">
        <v>6723</v>
      </c>
      <c r="AR11" s="317">
        <v>9.3000000000000007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500</v>
      </c>
      <c r="AL12" s="1213"/>
      <c r="AM12" s="1213"/>
      <c r="AN12" s="1214"/>
      <c r="AO12" s="315">
        <v>1134</v>
      </c>
      <c r="AP12" s="315">
        <v>22</v>
      </c>
      <c r="AQ12" s="316">
        <v>959</v>
      </c>
      <c r="AR12" s="317">
        <v>-97.7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501</v>
      </c>
      <c r="AL13" s="1213"/>
      <c r="AM13" s="1213"/>
      <c r="AN13" s="1214"/>
      <c r="AO13" s="315" t="s">
        <v>502</v>
      </c>
      <c r="AP13" s="315" t="s">
        <v>502</v>
      </c>
      <c r="AQ13" s="316">
        <v>1</v>
      </c>
      <c r="AR13" s="317" t="s">
        <v>502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503</v>
      </c>
      <c r="AL14" s="1213"/>
      <c r="AM14" s="1213"/>
      <c r="AN14" s="1214"/>
      <c r="AO14" s="315">
        <v>54798</v>
      </c>
      <c r="AP14" s="315">
        <v>1042</v>
      </c>
      <c r="AQ14" s="316">
        <v>2728</v>
      </c>
      <c r="AR14" s="317">
        <v>-61.8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504</v>
      </c>
      <c r="AL15" s="1213"/>
      <c r="AM15" s="1213"/>
      <c r="AN15" s="1214"/>
      <c r="AO15" s="315">
        <v>27849</v>
      </c>
      <c r="AP15" s="315">
        <v>530</v>
      </c>
      <c r="AQ15" s="316">
        <v>1349</v>
      </c>
      <c r="AR15" s="317">
        <v>-60.7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505</v>
      </c>
      <c r="AL16" s="1216"/>
      <c r="AM16" s="1216"/>
      <c r="AN16" s="1217"/>
      <c r="AO16" s="315">
        <v>-19459</v>
      </c>
      <c r="AP16" s="315">
        <v>-370</v>
      </c>
      <c r="AQ16" s="316">
        <v>-4270</v>
      </c>
      <c r="AR16" s="317">
        <v>-91.3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184</v>
      </c>
      <c r="AL17" s="1216"/>
      <c r="AM17" s="1216"/>
      <c r="AN17" s="1217"/>
      <c r="AO17" s="315">
        <v>2872717</v>
      </c>
      <c r="AP17" s="315">
        <v>54647</v>
      </c>
      <c r="AQ17" s="316">
        <v>68438</v>
      </c>
      <c r="AR17" s="317">
        <v>-20.2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510</v>
      </c>
      <c r="AL21" s="1208"/>
      <c r="AM21" s="1208"/>
      <c r="AN21" s="1209"/>
      <c r="AO21" s="327">
        <v>5.94</v>
      </c>
      <c r="AP21" s="328">
        <v>6.23</v>
      </c>
      <c r="AQ21" s="329">
        <v>-0.28999999999999998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511</v>
      </c>
      <c r="AL22" s="1208"/>
      <c r="AM22" s="1208"/>
      <c r="AN22" s="1209"/>
      <c r="AO22" s="332">
        <v>92.8</v>
      </c>
      <c r="AP22" s="333">
        <v>98.5</v>
      </c>
      <c r="AQ22" s="334">
        <v>-5.7</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515</v>
      </c>
      <c r="AL32" s="1224"/>
      <c r="AM32" s="1224"/>
      <c r="AN32" s="1225"/>
      <c r="AO32" s="342">
        <v>518829</v>
      </c>
      <c r="AP32" s="342">
        <v>9869</v>
      </c>
      <c r="AQ32" s="343">
        <v>33979</v>
      </c>
      <c r="AR32" s="344">
        <v>-71</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516</v>
      </c>
      <c r="AL33" s="1224"/>
      <c r="AM33" s="1224"/>
      <c r="AN33" s="1225"/>
      <c r="AO33" s="342" t="s">
        <v>502</v>
      </c>
      <c r="AP33" s="342" t="s">
        <v>502</v>
      </c>
      <c r="AQ33" s="343" t="s">
        <v>502</v>
      </c>
      <c r="AR33" s="344" t="s">
        <v>502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517</v>
      </c>
      <c r="AL34" s="1224"/>
      <c r="AM34" s="1224"/>
      <c r="AN34" s="1225"/>
      <c r="AO34" s="342" t="s">
        <v>502</v>
      </c>
      <c r="AP34" s="342" t="s">
        <v>502</v>
      </c>
      <c r="AQ34" s="343">
        <v>15</v>
      </c>
      <c r="AR34" s="344" t="s">
        <v>502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518</v>
      </c>
      <c r="AL35" s="1224"/>
      <c r="AM35" s="1224"/>
      <c r="AN35" s="1225"/>
      <c r="AO35" s="342">
        <v>119794</v>
      </c>
      <c r="AP35" s="342">
        <v>2279</v>
      </c>
      <c r="AQ35" s="343">
        <v>9031</v>
      </c>
      <c r="AR35" s="344">
        <v>-74.8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519</v>
      </c>
      <c r="AL36" s="1224"/>
      <c r="AM36" s="1224"/>
      <c r="AN36" s="1225"/>
      <c r="AO36" s="342">
        <v>50147</v>
      </c>
      <c r="AP36" s="342">
        <v>954</v>
      </c>
      <c r="AQ36" s="343">
        <v>1893</v>
      </c>
      <c r="AR36" s="344">
        <v>-49.6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520</v>
      </c>
      <c r="AL37" s="1224"/>
      <c r="AM37" s="1224"/>
      <c r="AN37" s="1225"/>
      <c r="AO37" s="342">
        <v>5522</v>
      </c>
      <c r="AP37" s="342">
        <v>105</v>
      </c>
      <c r="AQ37" s="343">
        <v>1352</v>
      </c>
      <c r="AR37" s="344">
        <v>-92.2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521</v>
      </c>
      <c r="AL38" s="1227"/>
      <c r="AM38" s="1227"/>
      <c r="AN38" s="1228"/>
      <c r="AO38" s="345" t="s">
        <v>502</v>
      </c>
      <c r="AP38" s="345" t="s">
        <v>502</v>
      </c>
      <c r="AQ38" s="346">
        <v>1</v>
      </c>
      <c r="AR38" s="334" t="s">
        <v>502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522</v>
      </c>
      <c r="AL39" s="1227"/>
      <c r="AM39" s="1227"/>
      <c r="AN39" s="1228"/>
      <c r="AO39" s="342">
        <v>-6554</v>
      </c>
      <c r="AP39" s="342">
        <v>-125</v>
      </c>
      <c r="AQ39" s="343">
        <v>-6634</v>
      </c>
      <c r="AR39" s="344">
        <v>-98.1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523</v>
      </c>
      <c r="AL40" s="1224"/>
      <c r="AM40" s="1224"/>
      <c r="AN40" s="1225"/>
      <c r="AO40" s="342">
        <v>-845556</v>
      </c>
      <c r="AP40" s="342">
        <v>-16085</v>
      </c>
      <c r="AQ40" s="343">
        <v>-28305</v>
      </c>
      <c r="AR40" s="344">
        <v>-43.2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-157818</v>
      </c>
      <c r="AP41" s="342">
        <v>-3002</v>
      </c>
      <c r="AQ41" s="343">
        <v>11332</v>
      </c>
      <c r="AR41" s="344">
        <v>-126.5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492</v>
      </c>
      <c r="AN49" s="1220" t="s">
        <v>527</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3483806</v>
      </c>
      <c r="AN51" s="364">
        <v>67208</v>
      </c>
      <c r="AO51" s="365">
        <v>65.099999999999994</v>
      </c>
      <c r="AP51" s="366">
        <v>53292</v>
      </c>
      <c r="AQ51" s="367">
        <v>0</v>
      </c>
      <c r="AR51" s="368">
        <v>65.099999999999994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2366941</v>
      </c>
      <c r="AN52" s="372">
        <v>45662</v>
      </c>
      <c r="AO52" s="373">
        <v>72.099999999999994</v>
      </c>
      <c r="AP52" s="374">
        <v>28900</v>
      </c>
      <c r="AQ52" s="375">
        <v>18.899999999999999</v>
      </c>
      <c r="AR52" s="376">
        <v>53.2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1527851</v>
      </c>
      <c r="AN53" s="364">
        <v>29216</v>
      </c>
      <c r="AO53" s="365">
        <v>-56.5</v>
      </c>
      <c r="AP53" s="366">
        <v>49919</v>
      </c>
      <c r="AQ53" s="367">
        <v>-6.3</v>
      </c>
      <c r="AR53" s="368">
        <v>-50.2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1176184</v>
      </c>
      <c r="AN54" s="372">
        <v>22491</v>
      </c>
      <c r="AO54" s="373">
        <v>-50.7</v>
      </c>
      <c r="AP54" s="374">
        <v>26398</v>
      </c>
      <c r="AQ54" s="375">
        <v>-8.6999999999999993</v>
      </c>
      <c r="AR54" s="376">
        <v>-42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1442956</v>
      </c>
      <c r="AN55" s="364">
        <v>27471</v>
      </c>
      <c r="AO55" s="365">
        <v>-6</v>
      </c>
      <c r="AP55" s="366">
        <v>44504</v>
      </c>
      <c r="AQ55" s="367">
        <v>-10.8</v>
      </c>
      <c r="AR55" s="368">
        <v>4.8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1192608</v>
      </c>
      <c r="AN56" s="372">
        <v>22705</v>
      </c>
      <c r="AO56" s="373">
        <v>1</v>
      </c>
      <c r="AP56" s="374">
        <v>25876</v>
      </c>
      <c r="AQ56" s="375">
        <v>-2</v>
      </c>
      <c r="AR56" s="376">
        <v>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1447807</v>
      </c>
      <c r="AN57" s="364">
        <v>27507</v>
      </c>
      <c r="AO57" s="365">
        <v>0.1</v>
      </c>
      <c r="AP57" s="366">
        <v>47820</v>
      </c>
      <c r="AQ57" s="367">
        <v>7.5</v>
      </c>
      <c r="AR57" s="368">
        <v>-7.4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629169</v>
      </c>
      <c r="AN58" s="372">
        <v>11953</v>
      </c>
      <c r="AO58" s="373">
        <v>-47.4</v>
      </c>
      <c r="AP58" s="374">
        <v>25855</v>
      </c>
      <c r="AQ58" s="375">
        <v>-0.1</v>
      </c>
      <c r="AR58" s="376">
        <v>-47.3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769693</v>
      </c>
      <c r="AN59" s="364">
        <v>14642</v>
      </c>
      <c r="AO59" s="365">
        <v>-46.8</v>
      </c>
      <c r="AP59" s="366">
        <v>41934</v>
      </c>
      <c r="AQ59" s="367">
        <v>-12.3</v>
      </c>
      <c r="AR59" s="368">
        <v>-34.5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445963</v>
      </c>
      <c r="AN60" s="372">
        <v>8483</v>
      </c>
      <c r="AO60" s="373">
        <v>-29</v>
      </c>
      <c r="AP60" s="374">
        <v>23352</v>
      </c>
      <c r="AQ60" s="375">
        <v>-9.6999999999999993</v>
      </c>
      <c r="AR60" s="376">
        <v>-19.3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1734423</v>
      </c>
      <c r="AN61" s="379">
        <v>33209</v>
      </c>
      <c r="AO61" s="380">
        <v>-8.8000000000000007</v>
      </c>
      <c r="AP61" s="381">
        <v>47494</v>
      </c>
      <c r="AQ61" s="382">
        <v>-4.4000000000000004</v>
      </c>
      <c r="AR61" s="368">
        <v>-4.4000000000000004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1162173</v>
      </c>
      <c r="AN62" s="372">
        <v>22259</v>
      </c>
      <c r="AO62" s="373">
        <v>-10.8</v>
      </c>
      <c r="AP62" s="374">
        <v>26076</v>
      </c>
      <c r="AQ62" s="375">
        <v>-0.3</v>
      </c>
      <c r="AR62" s="376">
        <v>-10.5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esb+zo77weFaeTke4owCpBOmWOUYF0oYAtdm0SjBFo8zmUh28rqyj7RPznJvXVPKM4YVrAv5hC8dPR3w/P5aA==" saltValue="/hw+wuOH2Eq9714KwVHD5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tx4lnZduXAjGVP28tlBScx7sOa/aeYSXkoo6FrlpaOKz7Ib5fPZj1z5AdpAYk/whCGVQx9GkQmzkAIjjNG6Q==" saltValue="1vUDrUjtcDvLpRTgSVo2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ZrhrN1MgcssDnqJl1qhBAbXs34eQux7T4ugWiTRyT41iD/eQHdJ/G9+x3qqxK25lx34P4QFUjUzTjFv1D9ivw==" saltValue="+BFFkw+BSWepEatcroeV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32" t="s">
        <v>3</v>
      </c>
      <c r="D47" s="1232"/>
      <c r="E47" s="1233"/>
      <c r="F47" s="11">
        <v>43.32</v>
      </c>
      <c r="G47" s="12">
        <v>45.79</v>
      </c>
      <c r="H47" s="12">
        <v>41.83</v>
      </c>
      <c r="I47" s="12">
        <v>40.19</v>
      </c>
      <c r="J47" s="13">
        <v>43.52</v>
      </c>
    </row>
    <row r="48" spans="2:10" ht="57.75" customHeight="1" x14ac:dyDescent="0.15">
      <c r="B48" s="14"/>
      <c r="C48" s="1234" t="s">
        <v>4</v>
      </c>
      <c r="D48" s="1234"/>
      <c r="E48" s="1235"/>
      <c r="F48" s="15">
        <v>7.46</v>
      </c>
      <c r="G48" s="16">
        <v>5.07</v>
      </c>
      <c r="H48" s="16">
        <v>6.87</v>
      </c>
      <c r="I48" s="16">
        <v>6.71</v>
      </c>
      <c r="J48" s="17">
        <v>9.58</v>
      </c>
    </row>
    <row r="49" spans="2:10" ht="57.75" customHeight="1" thickBot="1" x14ac:dyDescent="0.2">
      <c r="B49" s="18"/>
      <c r="C49" s="1236" t="s">
        <v>5</v>
      </c>
      <c r="D49" s="1236"/>
      <c r="E49" s="1237"/>
      <c r="F49" s="19" t="s">
        <v>548</v>
      </c>
      <c r="G49" s="20" t="s">
        <v>549</v>
      </c>
      <c r="H49" s="20" t="s">
        <v>550</v>
      </c>
      <c r="I49" s="20" t="s">
        <v>551</v>
      </c>
      <c r="J49" s="21">
        <v>3.79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aaOA6DI8WRXWF7EuZNoJoG+o34PQ+cHQgsLinluxffIBqD4HSXFX2NERsb1xJR4gPwrz6LtJxN2hXp01dBwRxw==" saltValue="SU6uIe6KNtoFc5fjr49d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2020-08-26T09:13:33Z</cp:lastPrinted>
  <dcterms:created xsi:type="dcterms:W3CDTF">2020-02-10T02:25:16Z</dcterms:created>
  <dcterms:modified xsi:type="dcterms:W3CDTF">2020-08-28T05:00:34Z</dcterms:modified>
  <cp:category/>
</cp:coreProperties>
</file>