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CO36" i="10"/>
  <c r="CO37" i="10" s="1"/>
  <c r="BE36" i="10"/>
  <c r="AM36" i="10"/>
  <c r="U36" i="10"/>
  <c r="C36" i="10"/>
  <c r="CO35"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<sst xmlns="http://schemas.openxmlformats.org/spreadsheetml/2006/main" count="1101" uniqueCount="621">
  <si>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</si>
  <si>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</si>
  <si>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</si>
  <si>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</si>
  <si>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</si>
  <si>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</si>
  <si>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</si>
  <si>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</si>
  <si>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</si>
  <si>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</si>
  <si>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</si>
  <si>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</si>
  <si>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</si>
  <si>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</si>
  <si>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</si>
  <si>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</si>
  <si>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</si>
  <si>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</si>
  <si>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</si>
  <si>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</si>
  <si>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</si>
  <si>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</si>
  <si>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</si>
  <si>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</si>
  <si>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</si>
  <si>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</si>
  <si>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</si>
  <si>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</si>
  <si>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</si>
  <si>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</si>
  <si>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</si>
  <si>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</si>
  <si>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</si>
  <si>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</si>
  <si>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</si>
  <si>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</si>
  <si>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</si>
  <si>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</si>
  <si>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</si>
  <si>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</si>
  <si>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</si>
  <si>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</si>
  <si>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</si>
  <si>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</si>
  <si>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</si>
  <si>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</si>
  <si>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</si>
  <si>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</si>
  <si>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</si>
  <si>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</si>
  <si>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</si>
  <si>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</si>
  <si>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</si>
  <si>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</si>
  <si>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</si>
  <si>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</si>
  <si>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</si>
  <si>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</si>
  <si>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</si>
  <si>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</si>
  <si>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</si>
  <si>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</si>
  <si>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</si>
  <si>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</si>
  <si>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</si>
  <si>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</si>
  <si>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</si>
  <si>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</si>
  <si>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</si>
  <si>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</si>
  <si>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</si>
  <si>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</si>
  <si>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</si>
  <si>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</si>
  <si>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</si>
  <si>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</si>
  <si>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</si>
  <si>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</si>
  <si>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</si>
  <si>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</si>
  <si>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</si>
  <si>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</si>
  <si>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</si>
  <si>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</si>
  <si>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</si>
  <si>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</si>
  <si>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</si>
  <si>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</si>
  <si>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</si>
  <si>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</si>
  <si>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</si>
  <si>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</si>
  <si>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</si>
  <si>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</si>
  <si>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</si>
  <si>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</si>
  <si>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</si>
  <si>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</si>
  <si>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</si>
  <si>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</si>
  <si>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</si>
  <si>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</si>
  <si>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</si>
  <si>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</si>
  <si>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</si>
  <si>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</si>
  <si>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</si>
  <si>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</si>
  <si>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</si>
  <si>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</si>
  <si>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</si>
  <si>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</si>
  <si>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</si>
  <si>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</si>
  <si>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</si>
  <si>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</si>
  <si>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</si>
  <si>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</si>
  <si>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</si>
  <si>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</si>
  <si>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</si>
  <si>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</si>
  <si>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</si>
  <si>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</si>
  <si>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</si>
  <si>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</si>
  <si>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</si>
  <si>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</si>
  <si>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</si>
  <si>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</si>
  <si>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</si>
  <si>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</si>
  <si>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</si>
  <si>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</si>
  <si>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</si>
  <si>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</si>
  <si>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</si>
  <si>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</si>
  <si>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</si>
  <si>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</si>
  <si>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</si>
  <si>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</si>
  <si>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</si>
  <si>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</si>
  <si>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</si>
  <si>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</si>
  <si>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</si>
  <si>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</si>
  <si>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</si>
  <si>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</si>
  <si>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</si>
  <si>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</si>
  <si>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</si>
  <si>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</si>
  <si>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病院事業会計</t>
    <phoneticPr fontId="5"/>
  </si>
  <si>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</si>
  <si>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</si>
  <si>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</si>
  <si>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</si>
  <si>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</si>
  <si>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</si>
  <si>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</si>
  <si>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</si>
  <si>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</si>
  <si>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</si>
  <si>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</si>
  <si>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</si>
  <si>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</si>
  <si>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</si>
  <si>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</si>
  <si>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</si>
  <si>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</si>
  <si>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</si>
  <si>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</si>
  <si>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</si>
  <si>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</si>
  <si>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</si>
  <si>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</si>
  <si>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</si>
  <si>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</si>
  <si>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</si>
  <si>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</si>
  <si>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</si>
  <si>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</si>
  <si>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</si>
  <si>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</si>
  <si>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</si>
  <si>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</si>
  <si>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</si>
  <si>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</si>
  <si>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</si>
  <si>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</si>
  <si>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</si>
  <si>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</si>
  <si>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</si>
  <si>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</si>
  <si>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</si>
  <si>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</si>
  <si>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</si>
  <si>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</si>
  <si>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</si>
  <si>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</si>
  <si>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</si>
  <si>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</si>
  <si>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</si>
  <si>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</si>
  <si>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</si>
  <si>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</si>
  <si>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</si>
  <si>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</si>
  <si>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</si>
  <si>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</si>
  <si>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</si>
  <si>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</si>
  <si>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</si>
  <si>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宮城県登米市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</si>
  <si>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</si>
  <si>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</si>
  <si>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</si>
  <si>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</si>
  <si>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</si>
  <si>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</si>
  <si>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</si>
  <si>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</si>
  <si>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</si>
  <si>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</si>
  <si>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</si>
  <si>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</si>
  <si>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</si>
  <si>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</si>
  <si>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</si>
  <si>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</si>
  <si>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</si>
  <si>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</si>
  <si>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</si>
  <si>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</si>
  <si>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</si>
  <si>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</si>
  <si>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</si>
  <si>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</si>
  <si>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</si>
  <si>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</si>
  <si>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</si>
  <si>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</si>
  <si>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</si>
  <si>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</si>
  <si>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</si>
  <si>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</si>
  <si>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</si>
  <si>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</si>
  <si>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</si>
  <si>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</si>
  <si>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</si>
  <si>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</si>
  <si>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</si>
  <si>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</si>
  <si>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</si>
  <si>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</si>
  <si>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</si>
  <si>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</si>
  <si>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</si>
  <si>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</si>
  <si>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</si>
  <si>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</si>
  <si>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</si>
  <si>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</si>
  <si>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</si>
  <si>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</si>
  <si>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</si>
  <si>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</si>
  <si>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</si>
  <si>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</si>
  <si>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</si>
  <si>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</si>
  <si>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</si>
  <si>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</si>
  <si>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</si>
  <si>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</si>
  <si>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</si>
  <si>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</si>
  <si>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</si>
  <si>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</si>
  <si>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</si>
  <si>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</si>
  <si>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</si>
  <si>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</si>
  <si>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</si>
  <si>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</si>
  <si>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</si>
  <si>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</si>
  <si>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</si>
  <si>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</si>
  <si>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</si>
  <si>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</si>
  <si>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</si>
  <si>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</si>
  <si>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</si>
  <si>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</si>
  <si>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</si>
  <si>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</si>
  <si>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</si>
  <si>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</si>
  <si>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</si>
  <si>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</si>
  <si>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</si>
  <si>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</si>
  <si>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</si>
  <si>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</si>
  <si>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</si>
  <si>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</si>
  <si>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</si>
  <si>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</si>
  <si>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</si>
  <si>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</si>
  <si>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</si>
  <si>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</si>
  <si>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</si>
  <si>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</si>
  <si>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</si>
  <si>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</si>
  <si>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</si>
  <si>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</si>
  <si>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</si>
  <si>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</si>
  <si>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</si>
  <si>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</si>
  <si>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</si>
  <si>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</si>
  <si>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</si>
  <si>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</si>
  <si>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</si>
  <si>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</si>
  <si>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</si>
  <si>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</si>
  <si>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</si>
  <si>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</si>
  <si>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</si>
  <si>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</si>
  <si>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</si>
  <si>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</si>
  <si>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</si>
  <si>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</si>
  <si>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</si>
  <si>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</si>
  <si>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</si>
  <si>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</si>
  <si>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</si>
  <si>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</si>
  <si>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</si>
  <si>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</si>
  <si>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</si>
  <si>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</si>
  <si>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</si>
  <si>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</si>
  <si>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</si>
  <si>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</si>
  <si>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</si>
  <si>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</si>
  <si>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</si>
  <si>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</si>
  <si>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</si>
  <si>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</si>
  <si>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</si>
  <si>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</si>
  <si>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</si>
  <si>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</si>
  <si>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宮城県登米市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</si>
  <si>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</si>
  <si>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</si>
  <si>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</si>
  <si>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</si>
  <si>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</si>
  <si>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</si>
  <si>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</si>
  <si>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</si>
  <si>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</si>
  <si>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</si>
  <si>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</si>
  <si>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</si>
  <si>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</si>
  <si>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</si>
  <si>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</si>
  <si>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</si>
  <si>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</si>
  <si>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</si>
  <si>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</si>
  <si>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</si>
  <si>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</si>
  <si>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</si>
  <si>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</si>
  <si>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</si>
  <si>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</si>
  <si>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</si>
  <si>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</si>
  <si>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</si>
  <si>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</si>
  <si>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</si>
  <si>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</si>
  <si>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</si>
  <si>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</si>
  <si>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</si>
  <si>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</si>
  <si>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</si>
  <si>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</si>
  <si>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</si>
  <si>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</si>
  <si>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</si>
  <si>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老人保健施設事業会計</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</si>
  <si>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</si>
  <si>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</si>
  <si>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</si>
  <si>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</si>
  <si>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</si>
  <si>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</si>
  <si>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</si>
  <si>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</si>
  <si>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</si>
  <si>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</si>
  <si>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</si>
  <si>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</si>
  <si>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</si>
  <si>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</si>
  <si>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</si>
  <si>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</si>
  <si>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</si>
  <si>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</si>
  <si>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</si>
  <si>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</si>
  <si>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</si>
  <si>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</si>
  <si>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</si>
  <si>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</si>
  <si>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</si>
  <si>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</si>
  <si>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</si>
  <si>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</si>
  <si>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</si>
  <si>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</si>
  <si>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</si>
  <si>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</si>
  <si>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</si>
  <si>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</si>
  <si>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</si>
  <si>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</si>
  <si>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</si>
  <si>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</si>
  <si>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</si>
  <si>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</si>
  <si>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</si>
  <si>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</si>
  <si>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</si>
  <si>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</si>
  <si>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</si>
  <si>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</si>
  <si>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</si>
  <si>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</si>
  <si>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</si>
  <si>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</si>
  <si>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</si>
  <si>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</si>
  <si>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</si>
  <si>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</si>
  <si>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</si>
  <si>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</si>
  <si>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</si>
  <si>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</si>
  <si>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</si>
  <si>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</si>
  <si>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</si>
  <si>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</si>
  <si>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</si>
  <si>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</si>
  <si>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</si>
  <si>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</si>
  <si>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</si>
  <si>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</si>
  <si>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</si>
  <si>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</si>
  <si>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</si>
  <si>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</si>
  <si>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</si>
  <si>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</si>
  <si>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</si>
  <si>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</si>
  <si>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</si>
  <si>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</si>
  <si>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</si>
  <si>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</si>
  <si>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</si>
  <si>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</si>
  <si>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</si>
  <si>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</si>
  <si>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</si>
  <si>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</si>
  <si>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</si>
  <si>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</si>
  <si>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</si>
  <si>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</si>
  <si>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</si>
  <si>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</si>
  <si>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</si>
  <si>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</si>
  <si>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</si>
  <si>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</si>
  <si>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</si>
  <si>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</si>
  <si>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</si>
  <si>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</si>
  <si>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</si>
  <si>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</si>
  <si>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</si>
  <si>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</si>
  <si>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</si>
  <si>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</si>
  <si>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</si>
  <si>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</si>
  <si>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</si>
  <si>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</si>
  <si>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</si>
  <si>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</si>
  <si>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</si>
  <si>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</si>
  <si>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</si>
  <si>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</si>
  <si>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</si>
  <si>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</si>
  <si>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</si>
  <si>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</si>
  <si>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</si>
  <si>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</si>
  <si>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</si>
  <si>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</si>
  <si>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</si>
  <si>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</si>
  <si>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</si>
  <si>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</si>
  <si>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</si>
  <si>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</si>
  <si>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</si>
  <si>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</si>
  <si>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</si>
  <si>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</si>
  <si>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</si>
  <si>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</si>
  <si>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</si>
  <si>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</si>
  <si>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</si>
  <si>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</si>
  <si>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</si>
  <si>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</si>
  <si>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</si>
  <si>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</si>
  <si>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</si>
  <si>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</si>
  <si>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</si>
  <si>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</si>
  <si>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</si>
  <si>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</si>
  <si>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</si>
  <si>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</si>
  <si>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</si>
  <si>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</si>
  <si>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</si>
  <si>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</si>
  <si>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</si>
  <si>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</si>
  <si>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</si>
  <si>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</si>
  <si>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4.17</t>
  </si>
  <si>
    <t>▲ 3.63</t>
  </si>
  <si>
    <t>▲ 4.49</t>
  </si>
  <si>
    <t>病院事業会計</t>
  </si>
  <si>
    <t>▲ 0.15</t>
  </si>
  <si>
    <t>▲ 2.72</t>
  </si>
  <si>
    <t>▲ 4.02</t>
  </si>
  <si>
    <t>水道事業会計</t>
  </si>
  <si>
    <t>一般会計</t>
  </si>
  <si>
    <t>介護保険特別会計</t>
  </si>
  <si>
    <t>国民健康保険特別会計</t>
  </si>
  <si>
    <t>下水道事業特別会計</t>
  </si>
  <si>
    <t>老人保健施設事業会計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</si>
  <si>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</si>
  <si>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</si>
  <si>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</si>
  <si>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</si>
  <si>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</si>
  <si>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</si>
  <si>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</si>
  <si>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</si>
  <si>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登米文化振興財団</t>
    <rPh sb="0" eb="2">
      <t>トメ</t>
    </rPh>
    <rPh sb="2" eb="4">
      <t>ブンカ</t>
    </rPh>
    <rPh sb="4" eb="6">
      <t>シンコウ</t>
    </rPh>
    <rPh sb="6" eb="8">
      <t>ザイダン</t>
    </rPh>
    <phoneticPr fontId="2"/>
  </si>
  <si>
    <t>-</t>
    <phoneticPr fontId="2"/>
  </si>
  <si>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</si>
  <si>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</si>
  <si>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</si>
  <si>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</si>
  <si>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</si>
  <si>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</si>
  <si>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</si>
  <si>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</si>
  <si>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</si>
  <si>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とよま振興公社</t>
    <rPh sb="3" eb="5">
      <t>シンコウ</t>
    </rPh>
    <rPh sb="5" eb="7">
      <t>コウシャ</t>
    </rPh>
    <phoneticPr fontId="2"/>
  </si>
  <si>
    <t>いしこし</t>
    <phoneticPr fontId="2"/>
  </si>
  <si>
    <t>未来のまちづくり推進基金</t>
    <rPh sb="0" eb="2">
      <t>ミライ</t>
    </rPh>
    <rPh sb="8" eb="10">
      <t>スイシン</t>
    </rPh>
    <rPh sb="10" eb="12">
      <t>キキン</t>
    </rPh>
    <phoneticPr fontId="18"/>
  </si>
  <si>
    <t>地域福祉基金</t>
    <rPh sb="0" eb="2">
      <t>チイキ</t>
    </rPh>
    <rPh sb="2" eb="4">
      <t>フクシ</t>
    </rPh>
    <rPh sb="4" eb="6">
      <t>キキン</t>
    </rPh>
    <phoneticPr fontId="18"/>
  </si>
  <si>
    <t>公共施設等維持補修基金</t>
    <rPh sb="0" eb="2">
      <t>コウキョウ</t>
    </rPh>
    <rPh sb="2" eb="4">
      <t>シセツ</t>
    </rPh>
    <rPh sb="4" eb="5">
      <t>トウ</t>
    </rPh>
    <rPh sb="5" eb="7">
      <t>イジ</t>
    </rPh>
    <rPh sb="7" eb="9">
      <t>ホシュウ</t>
    </rPh>
    <rPh sb="9" eb="11">
      <t>キキン</t>
    </rPh>
    <phoneticPr fontId="18"/>
  </si>
  <si>
    <t>ふるさと基金</t>
    <rPh sb="4" eb="6">
      <t>キキン</t>
    </rPh>
    <phoneticPr fontId="18"/>
  </si>
  <si>
    <t>定住促進住宅整備基金</t>
    <rPh sb="0" eb="2">
      <t>テイジュウ</t>
    </rPh>
    <rPh sb="2" eb="4">
      <t>ソクシン</t>
    </rPh>
    <rPh sb="4" eb="6">
      <t>ジュウタク</t>
    </rPh>
    <rPh sb="6" eb="8">
      <t>セイビ</t>
    </rPh>
    <rPh sb="8" eb="10">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</si>
  <si>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</si>
  <si>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</si>
  <si>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</si>
  <si>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</si>
  <si>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</si>
  <si>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</si>
  <si>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</si>
  <si>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</si>
  <si>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</si>
  <si>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</si>
  <si>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</si>
  <si>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</si>
  <si>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費率ともに類似団体平均を上回っており、増加傾向にある。また、保有する公共施設等の多くが昭和40年代後半から平成初期を中心に整備されたものであることから、今後、多額の修繕費や建替・更新費用に対する財源の確保が必要となる。将来負担額の軽減や公共施設等の老朽化対策の推進を図るため、登米市公共施設等総合管理計画に基づき、公共施設等の長寿命化や多機能・複合化を進めていくなど、公共施設等の適正管理に努めて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ヒ</t>
    </rPh>
    <rPh sb="20" eb="21">
      <t>リツ</t>
    </rPh>
    <rPh sb="24" eb="26">
      <t>ルイジ</t>
    </rPh>
    <rPh sb="26" eb="28">
      <t>ダンタイ</t>
    </rPh>
    <rPh sb="28" eb="30">
      <t>ヘイキン</t>
    </rPh>
    <rPh sb="31" eb="33">
      <t>ウワマワ</t>
    </rPh>
    <rPh sb="38" eb="40">
      <t>ゾウカ</t>
    </rPh>
    <rPh sb="40" eb="42">
      <t>ケイコウ</t>
    </rPh>
    <rPh sb="137" eb="139">
      <t>コウキョウ</t>
    </rPh>
    <rPh sb="139" eb="141">
      <t>シセツ</t>
    </rPh>
    <rPh sb="141" eb="142">
      <t>トウ</t>
    </rPh>
    <rPh sb="149" eb="151">
      <t>スイシン</t>
    </rPh>
    <phoneticPr fontId="5"/>
  </si>
  <si>
    <t>　将来負担比率は、一般会計等の地方債残高や公営企業債等への負担見込額の増加により、将来負担額が平成29年度から大きく増加し、また、基金残高の減少等により、将来負担額から控除することができる充当可能財源等が減少したため、平成29年度と比較して18ポイント上昇した。また、 実質公債費比率は、一般会計等の公債費充当一般財源及び公営企業債に充てたと認められる一般会計等の繰出金が平成27年度と比較して減少したことにより、0.5ポイント改善した。将来負担比率及び実質公債費比率は早期健全化基準値内ではあるものの、類似団体平均を上回る水準であるため、今後も市債の新規発行の抑制等により、公債費の負担軽減を図る。</t>
    <rPh sb="144" eb="146">
      <t>イッパン</t>
    </rPh>
    <rPh sb="146" eb="148">
      <t>カイケイ</t>
    </rPh>
    <rPh sb="148" eb="149">
      <t>トウ</t>
    </rPh>
    <rPh sb="150" eb="153">
      <t>コウサイヒ</t>
    </rPh>
    <rPh sb="153" eb="155">
      <t>ジュウトウ</t>
    </rPh>
    <rPh sb="155" eb="157">
      <t>イッパン</t>
    </rPh>
    <rPh sb="157" eb="159">
      <t>ザイゲン</t>
    </rPh>
    <rPh sb="159" eb="160">
      <t>オヨ</t>
    </rPh>
    <rPh sb="193" eb="195">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</si>
</sst>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A3FC-4E11-9B08-85B85F67F2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65730</c:v>
                </c:pt>
                <c:pt idx="1">
                  <c:v>71747</c:v>
                </c:pt>
                <c:pt idx="2">
                  <c:v>85730</c:v>
                </c:pt>
                <c:pt idx="3">
                  <c:v>64701</c:v>
                </c:pt>
                <c:pt idx="4">
                  <c:v>152784</c:v>
                </c:pt>
              </c:numCache>
            </c:numRef>
          </c:val>
          <c:smooth val="0"/>
          <c:extLst>
            <c:ext xmlns:c16="http://schemas.microsoft.com/office/drawing/2014/chart" uri="{C3380CC4-5D6E-409C-BE32-E72D297353CC}">
              <c16:uniqueId val="{00000001-A3FC-4E11-9B08-85B85F67F2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6.26</c:v>
                </c:pt>
                <c:pt idx="1">
                  <c:v>4.2699999999999996</c:v>
                </c:pt>
                <c:pt idx="2">
                  <c:v>5.16</c:v>
                </c:pt>
                <c:pt idx="3">
                  <c:v>4.59</c:v>
                </c:pt>
                <c:pt idx="4">
                  <c:v>4.04</c:v>
                </c:pt>
              </c:numCache>
            </c:numRef>
          </c:val>
          <c:extLst>
            <c:ext xmlns:c16="http://schemas.microsoft.com/office/drawing/2014/chart" uri="{C3380CC4-5D6E-409C-BE32-E72D297353CC}">
              <c16:uniqueId val="{00000000-F7E3-4F8A-9DFF-1F811AAE10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18.489999999999998</c:v>
                </c:pt>
                <c:pt idx="1">
                  <c:v>24.19</c:v>
                </c:pt>
                <c:pt idx="2">
                  <c:v>22.13</c:v>
                </c:pt>
                <c:pt idx="3">
                  <c:v>22.39</c:v>
                </c:pt>
                <c:pt idx="4">
                  <c:v>21.46</c:v>
                </c:pt>
              </c:numCache>
            </c:numRef>
          </c:val>
          <c:extLst>
            <c:ext xmlns:c16="http://schemas.microsoft.com/office/drawing/2014/chart" uri="{C3380CC4-5D6E-409C-BE32-E72D297353CC}">
              <c16:uniqueId val="{00000001-F7E3-4F8A-9DFF-1F811AAE10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c:v>
                </c:pt>
                <c:pt idx="1">
                  <c:v>0.86</c:v>
                </c:pt>
                <c:pt idx="2">
                  <c:v>-4.17</c:v>
                </c:pt>
                <c:pt idx="3">
                  <c:v>-3.63</c:v>
                </c:pt>
                <c:pt idx="4">
                  <c:v>-4.49</c:v>
                </c:pt>
              </c:numCache>
            </c:numRef>
          </c:val>
          <c:smooth val="0"/>
          <c:extLst>
            <c:ext xmlns:c16="http://schemas.microsoft.com/office/drawing/2014/chart" uri="{C3380CC4-5D6E-409C-BE32-E72D297353CC}">
              <c16:uniqueId val="{00000002-F7E3-4F8A-9DFF-1F811AAE10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0.72</c:v>
                </c:pt>
                <c:pt idx="2">
                  <c:v>#N/A</c:v>
                </c:pt>
                <c:pt idx="3">
                  <c:v>0.33</c:v>
                </c:pt>
                <c:pt idx="4">
                  <c:v>#N/A</c:v>
                </c:pt>
                <c:pt idx="5">
                  <c:v>0.37</c:v>
                </c:pt>
                <c:pt idx="6">
                  <c:v>#N/A</c:v>
                </c:pt>
                <c:pt idx="7">
                  <c:v>0</c:v>
                </c:pt>
                <c:pt idx="8">
                  <c:v>#N/A</c:v>
                </c:pt>
                <c:pt idx="9">
                  <c:v>0.05</c:v>
                </c:pt>
              </c:numCache>
            </c:numRef>
          </c:val>
          <c:extLst>
            <c:ext xmlns:c16="http://schemas.microsoft.com/office/drawing/2014/chart" uri="{C3380CC4-5D6E-409C-BE32-E72D297353CC}">
              <c16:uniqueId val="{00000000-3B17-4EB2-9B33-CFFF3C467A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17-4EB2-9B33-CFFF3C467A7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2-3B17-4EB2-9B33-CFFF3C467A7A}"/>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0.45</c:v>
                </c:pt>
                <c:pt idx="2">
                  <c:v>#N/A</c:v>
                </c:pt>
                <c:pt idx="3">
                  <c:v>0.2</c:v>
                </c:pt>
                <c:pt idx="4">
                  <c:v>#N/A</c:v>
                </c:pt>
                <c:pt idx="5">
                  <c:v>0.16</c:v>
                </c:pt>
                <c:pt idx="6">
                  <c:v>#N/A</c:v>
                </c:pt>
                <c:pt idx="7">
                  <c:v>0.12</c:v>
                </c:pt>
                <c:pt idx="8">
                  <c:v>#N/A</c:v>
                </c:pt>
                <c:pt idx="9">
                  <c:v>0.13</c:v>
                </c:pt>
              </c:numCache>
            </c:numRef>
          </c:val>
          <c:extLst>
            <c:ext xmlns:c16="http://schemas.microsoft.com/office/drawing/2014/chart" uri="{C3380CC4-5D6E-409C-BE32-E72D297353CC}">
              <c16:uniqueId val="{00000003-3B17-4EB2-9B33-CFFF3C467A7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0.22</c:v>
                </c:pt>
                <c:pt idx="4">
                  <c:v>#N/A</c:v>
                </c:pt>
                <c:pt idx="5">
                  <c:v>0.24</c:v>
                </c:pt>
                <c:pt idx="6">
                  <c:v>#N/A</c:v>
                </c:pt>
                <c:pt idx="7">
                  <c:v>0.27</c:v>
                </c:pt>
                <c:pt idx="8">
                  <c:v>#N/A</c:v>
                </c:pt>
                <c:pt idx="9">
                  <c:v>0.28999999999999998</c:v>
                </c:pt>
              </c:numCache>
            </c:numRef>
          </c:val>
          <c:extLst>
            <c:ext xmlns:c16="http://schemas.microsoft.com/office/drawing/2014/chart" uri="{C3380CC4-5D6E-409C-BE32-E72D297353CC}">
              <c16:uniqueId val="{00000004-3B17-4EB2-9B33-CFFF3C467A7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c:v>
                </c:pt>
                <c:pt idx="2">
                  <c:v>#N/A</c:v>
                </c:pt>
                <c:pt idx="3">
                  <c:v>2.2200000000000002</c:v>
                </c:pt>
                <c:pt idx="4">
                  <c:v>#N/A</c:v>
                </c:pt>
                <c:pt idx="5">
                  <c:v>3.04</c:v>
                </c:pt>
                <c:pt idx="6">
                  <c:v>#N/A</c:v>
                </c:pt>
                <c:pt idx="7">
                  <c:v>2.31</c:v>
                </c:pt>
                <c:pt idx="8">
                  <c:v>#N/A</c:v>
                </c:pt>
                <c:pt idx="9">
                  <c:v>1.17</c:v>
                </c:pt>
              </c:numCache>
            </c:numRef>
          </c:val>
          <c:extLst>
            <c:ext xmlns:c16="http://schemas.microsoft.com/office/drawing/2014/chart" uri="{C3380CC4-5D6E-409C-BE32-E72D297353CC}">
              <c16:uniqueId val="{00000005-3B17-4EB2-9B33-CFFF3C467A7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0.46</c:v>
                </c:pt>
                <c:pt idx="4">
                  <c:v>#N/A</c:v>
                </c:pt>
                <c:pt idx="5">
                  <c:v>0.77</c:v>
                </c:pt>
                <c:pt idx="6">
                  <c:v>#N/A</c:v>
                </c:pt>
                <c:pt idx="7">
                  <c:v>0.99</c:v>
                </c:pt>
                <c:pt idx="8">
                  <c:v>#N/A</c:v>
                </c:pt>
                <c:pt idx="9">
                  <c:v>1.27</c:v>
                </c:pt>
              </c:numCache>
            </c:numRef>
          </c:val>
          <c:extLst>
            <c:ext xmlns:c16="http://schemas.microsoft.com/office/drawing/2014/chart" uri="{C3380CC4-5D6E-409C-BE32-E72D297353CC}">
              <c16:uniqueId val="{00000006-3B17-4EB2-9B33-CFFF3C467A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6.26</c:v>
                </c:pt>
                <c:pt idx="2">
                  <c:v>#N/A</c:v>
                </c:pt>
                <c:pt idx="3">
                  <c:v>4.26</c:v>
                </c:pt>
                <c:pt idx="4">
                  <c:v>#N/A</c:v>
                </c:pt>
                <c:pt idx="5">
                  <c:v>5.15</c:v>
                </c:pt>
                <c:pt idx="6">
                  <c:v>#N/A</c:v>
                </c:pt>
                <c:pt idx="7">
                  <c:v>4.58</c:v>
                </c:pt>
                <c:pt idx="8">
                  <c:v>#N/A</c:v>
                </c:pt>
                <c:pt idx="9">
                  <c:v>4.04</c:v>
                </c:pt>
              </c:numCache>
            </c:numRef>
          </c:val>
          <c:extLst>
            <c:ext xmlns:c16="http://schemas.microsoft.com/office/drawing/2014/chart" uri="{C3380CC4-5D6E-409C-BE32-E72D297353CC}">
              <c16:uniqueId val="{00000007-3B17-4EB2-9B33-CFFF3C467A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7.79</c:v>
                </c:pt>
                <c:pt idx="2">
                  <c:v>#N/A</c:v>
                </c:pt>
                <c:pt idx="3">
                  <c:v>8.69</c:v>
                </c:pt>
                <c:pt idx="4">
                  <c:v>#N/A</c:v>
                </c:pt>
                <c:pt idx="5">
                  <c:v>10.09</c:v>
                </c:pt>
                <c:pt idx="6">
                  <c:v>#N/A</c:v>
                </c:pt>
                <c:pt idx="7">
                  <c:v>10.199999999999999</c:v>
                </c:pt>
                <c:pt idx="8">
                  <c:v>#N/A</c:v>
                </c:pt>
                <c:pt idx="9">
                  <c:v>10.59</c:v>
                </c:pt>
              </c:numCache>
            </c:numRef>
          </c:val>
          <c:extLst>
            <c:ext xmlns:c16="http://schemas.microsoft.com/office/drawing/2014/chart" uri="{C3380CC4-5D6E-409C-BE32-E72D297353CC}">
              <c16:uniqueId val="{00000008-3B17-4EB2-9B33-CFFF3C467A7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0.15</c:v>
                </c:pt>
                <c:pt idx="1">
                  <c:v>#N/A</c:v>
                </c:pt>
                <c:pt idx="2">
                  <c:v>#N/A</c:v>
                </c:pt>
                <c:pt idx="3">
                  <c:v>0.38</c:v>
                </c:pt>
                <c:pt idx="4">
                  <c:v>#N/A</c:v>
                </c:pt>
                <c:pt idx="5">
                  <c:v>0</c:v>
                </c:pt>
                <c:pt idx="6">
                  <c:v>2.72</c:v>
                </c:pt>
                <c:pt idx="7">
                  <c:v>#N/A</c:v>
                </c:pt>
                <c:pt idx="8">
                  <c:v>4.0199999999999996</c:v>
                </c:pt>
                <c:pt idx="9">
                  <c:v>#N/A</c:v>
                </c:pt>
              </c:numCache>
            </c:numRef>
          </c:val>
          <c:extLst>
            <c:ext xmlns:c16="http://schemas.microsoft.com/office/drawing/2014/chart" uri="{C3380CC4-5D6E-409C-BE32-E72D297353CC}">
              <c16:uniqueId val="{00000009-3B17-4EB2-9B33-CFFF3C467A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5113</c:v>
                </c:pt>
                <c:pt idx="5">
                  <c:v>4961</c:v>
                </c:pt>
                <c:pt idx="8">
                  <c:v>4802</c:v>
                </c:pt>
                <c:pt idx="11">
                  <c:v>4647</c:v>
                </c:pt>
                <c:pt idx="14">
                  <c:v>4710</c:v>
                </c:pt>
              </c:numCache>
            </c:numRef>
          </c:val>
          <c:extLst>
            <c:ext xmlns:c16="http://schemas.microsoft.com/office/drawing/2014/chart" uri="{C3380CC4-5D6E-409C-BE32-E72D297353CC}">
              <c16:uniqueId val="{00000000-1127-44A9-A4AE-E40FC114FA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27-44A9-A4AE-E40FC114FA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52</c:v>
                </c:pt>
                <c:pt idx="6">
                  <c:v>43</c:v>
                </c:pt>
                <c:pt idx="9">
                  <c:v>30</c:v>
                </c:pt>
                <c:pt idx="12">
                  <c:v>23</c:v>
                </c:pt>
              </c:numCache>
            </c:numRef>
          </c:val>
          <c:extLst>
            <c:ext xmlns:c16="http://schemas.microsoft.com/office/drawing/2014/chart" uri="{C3380CC4-5D6E-409C-BE32-E72D297353CC}">
              <c16:uniqueId val="{00000002-1127-44A9-A4AE-E40FC114FA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27-44A9-A4AE-E40FC114FA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2320</c:v>
                </c:pt>
                <c:pt idx="3">
                  <c:v>2323</c:v>
                </c:pt>
                <c:pt idx="6">
                  <c:v>2033</c:v>
                </c:pt>
                <c:pt idx="9">
                  <c:v>1865</c:v>
                </c:pt>
                <c:pt idx="12">
                  <c:v>2017</c:v>
                </c:pt>
              </c:numCache>
            </c:numRef>
          </c:val>
          <c:extLst>
            <c:ext xmlns:c16="http://schemas.microsoft.com/office/drawing/2014/chart" uri="{C3380CC4-5D6E-409C-BE32-E72D297353CC}">
              <c16:uniqueId val="{00000004-1127-44A9-A4AE-E40FC114FA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115</c:v>
                </c:pt>
                <c:pt idx="3">
                  <c:v>114</c:v>
                </c:pt>
                <c:pt idx="6">
                  <c:v>112</c:v>
                </c:pt>
                <c:pt idx="9">
                  <c:v>109</c:v>
                </c:pt>
                <c:pt idx="12">
                  <c:v>102</c:v>
                </c:pt>
              </c:numCache>
            </c:numRef>
          </c:val>
          <c:extLst>
            <c:ext xmlns:c16="http://schemas.microsoft.com/office/drawing/2014/chart" uri="{C3380CC4-5D6E-409C-BE32-E72D297353CC}">
              <c16:uniqueId val="{00000005-1127-44A9-A4AE-E40FC114FA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27-44A9-A4AE-E40FC114FA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4996</c:v>
                </c:pt>
                <c:pt idx="3">
                  <c:v>4512</c:v>
                </c:pt>
                <c:pt idx="6">
                  <c:v>4559</c:v>
                </c:pt>
                <c:pt idx="9">
                  <c:v>4278</c:v>
                </c:pt>
                <c:pt idx="12">
                  <c:v>4160</c:v>
                </c:pt>
              </c:numCache>
            </c:numRef>
          </c:val>
          <c:extLst>
            <c:ext xmlns:c16="http://schemas.microsoft.com/office/drawing/2014/chart" uri="{C3380CC4-5D6E-409C-BE32-E72D297353CC}">
              <c16:uniqueId val="{00000007-1127-44A9-A4AE-E40FC114FA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2377</c:v>
                </c:pt>
                <c:pt idx="2">
                  <c:v>#N/A</c:v>
                </c:pt>
                <c:pt idx="3">
                  <c:v>#N/A</c:v>
                </c:pt>
                <c:pt idx="4">
                  <c:v>2040</c:v>
                </c:pt>
                <c:pt idx="5">
                  <c:v>#N/A</c:v>
                </c:pt>
                <c:pt idx="6">
                  <c:v>#N/A</c:v>
                </c:pt>
                <c:pt idx="7">
                  <c:v>1945</c:v>
                </c:pt>
                <c:pt idx="8">
                  <c:v>#N/A</c:v>
                </c:pt>
                <c:pt idx="9">
                  <c:v>#N/A</c:v>
                </c:pt>
                <c:pt idx="10">
                  <c:v>1635</c:v>
                </c:pt>
                <c:pt idx="11">
                  <c:v>#N/A</c:v>
                </c:pt>
                <c:pt idx="12">
                  <c:v>#N/A</c:v>
                </c:pt>
                <c:pt idx="13">
                  <c:v>1592</c:v>
                </c:pt>
                <c:pt idx="14">
                  <c:v>#N/A</c:v>
                </c:pt>
              </c:numCache>
            </c:numRef>
          </c:val>
          <c:smooth val="0"/>
          <c:extLst>
            <c:ext xmlns:c16="http://schemas.microsoft.com/office/drawing/2014/chart" uri="{C3380CC4-5D6E-409C-BE32-E72D297353CC}">
              <c16:uniqueId val="{00000008-1127-44A9-A4AE-E40FC114FA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53243</c:v>
                </c:pt>
                <c:pt idx="5">
                  <c:v>53683</c:v>
                </c:pt>
                <c:pt idx="8">
                  <c:v>53295</c:v>
                </c:pt>
                <c:pt idx="11">
                  <c:v>53302</c:v>
                </c:pt>
                <c:pt idx="14">
                  <c:v>53357</c:v>
                </c:pt>
              </c:numCache>
            </c:numRef>
          </c:val>
          <c:extLst>
            <c:ext xmlns:c16="http://schemas.microsoft.com/office/drawing/2014/chart" uri="{C3380CC4-5D6E-409C-BE32-E72D297353CC}">
              <c16:uniqueId val="{00000000-4277-47EA-A47A-09425FD951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1078</c:v>
                </c:pt>
                <c:pt idx="5">
                  <c:v>1029</c:v>
                </c:pt>
                <c:pt idx="8">
                  <c:v>924</c:v>
                </c:pt>
                <c:pt idx="11">
                  <c:v>821</c:v>
                </c:pt>
                <c:pt idx="14">
                  <c:v>784</c:v>
                </c:pt>
              </c:numCache>
            </c:numRef>
          </c:val>
          <c:extLst>
            <c:ext xmlns:c16="http://schemas.microsoft.com/office/drawing/2014/chart" uri="{C3380CC4-5D6E-409C-BE32-E72D297353CC}">
              <c16:uniqueId val="{00000001-4277-47EA-A47A-09425FD951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15566</c:v>
                </c:pt>
                <c:pt idx="5">
                  <c:v>16932</c:v>
                </c:pt>
                <c:pt idx="8">
                  <c:v>15193</c:v>
                </c:pt>
                <c:pt idx="11">
                  <c:v>15056</c:v>
                </c:pt>
                <c:pt idx="14">
                  <c:v>14214</c:v>
                </c:pt>
              </c:numCache>
            </c:numRef>
          </c:val>
          <c:extLst>
            <c:ext xmlns:c16="http://schemas.microsoft.com/office/drawing/2014/chart" uri="{C3380CC4-5D6E-409C-BE32-E72D297353CC}">
              <c16:uniqueId val="{00000002-4277-47EA-A47A-09425FD951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77-47EA-A47A-09425FD951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77-47EA-A47A-09425FD951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0</c:v>
                </c:pt>
                <c:pt idx="6">
                  <c:v>9</c:v>
                </c:pt>
                <c:pt idx="9">
                  <c:v>13</c:v>
                </c:pt>
                <c:pt idx="12">
                  <c:v>13</c:v>
                </c:pt>
              </c:numCache>
            </c:numRef>
          </c:val>
          <c:extLst>
            <c:ext xmlns:c16="http://schemas.microsoft.com/office/drawing/2014/chart" uri="{C3380CC4-5D6E-409C-BE32-E72D297353CC}">
              <c16:uniqueId val="{00000005-4277-47EA-A47A-09425FD951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7528</c:v>
                </c:pt>
                <c:pt idx="3">
                  <c:v>6950</c:v>
                </c:pt>
                <c:pt idx="6">
                  <c:v>6749</c:v>
                </c:pt>
                <c:pt idx="9">
                  <c:v>6469</c:v>
                </c:pt>
                <c:pt idx="12">
                  <c:v>6030</c:v>
                </c:pt>
              </c:numCache>
            </c:numRef>
          </c:val>
          <c:extLst>
            <c:ext xmlns:c16="http://schemas.microsoft.com/office/drawing/2014/chart" uri="{C3380CC4-5D6E-409C-BE32-E72D297353CC}">
              <c16:uniqueId val="{00000006-4277-47EA-A47A-09425FD951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77-47EA-A47A-09425FD951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27109</c:v>
                </c:pt>
                <c:pt idx="3">
                  <c:v>27163</c:v>
                </c:pt>
                <c:pt idx="6">
                  <c:v>30514</c:v>
                </c:pt>
                <c:pt idx="9">
                  <c:v>30899</c:v>
                </c:pt>
                <c:pt idx="12">
                  <c:v>32356</c:v>
                </c:pt>
              </c:numCache>
            </c:numRef>
          </c:val>
          <c:extLst>
            <c:ext xmlns:c16="http://schemas.microsoft.com/office/drawing/2014/chart" uri="{C3380CC4-5D6E-409C-BE32-E72D297353CC}">
              <c16:uniqueId val="{00000008-4277-47EA-A47A-09425FD951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132</c:v>
                </c:pt>
                <c:pt idx="3">
                  <c:v>97</c:v>
                </c:pt>
                <c:pt idx="6">
                  <c:v>69</c:v>
                </c:pt>
                <c:pt idx="9">
                  <c:v>50</c:v>
                </c:pt>
                <c:pt idx="12">
                  <c:v>36</c:v>
                </c:pt>
              </c:numCache>
            </c:numRef>
          </c:val>
          <c:extLst>
            <c:ext xmlns:c16="http://schemas.microsoft.com/office/drawing/2014/chart" uri="{C3380CC4-5D6E-409C-BE32-E72D297353CC}">
              <c16:uniqueId val="{00000009-4277-47EA-A47A-09425FD951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47502</c:v>
                </c:pt>
                <c:pt idx="3">
                  <c:v>48861</c:v>
                </c:pt>
                <c:pt idx="6">
                  <c:v>49392</c:v>
                </c:pt>
                <c:pt idx="9">
                  <c:v>49696</c:v>
                </c:pt>
                <c:pt idx="12">
                  <c:v>51351</c:v>
                </c:pt>
              </c:numCache>
            </c:numRef>
          </c:val>
          <c:extLst>
            <c:ext xmlns:c16="http://schemas.microsoft.com/office/drawing/2014/chart" uri="{C3380CC4-5D6E-409C-BE32-E72D297353CC}">
              <c16:uniqueId val="{0000000A-4277-47EA-A47A-09425FD951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12402</c:v>
                </c:pt>
                <c:pt idx="2">
                  <c:v>#N/A</c:v>
                </c:pt>
                <c:pt idx="3">
                  <c:v>#N/A</c:v>
                </c:pt>
                <c:pt idx="4">
                  <c:v>11427</c:v>
                </c:pt>
                <c:pt idx="5">
                  <c:v>#N/A</c:v>
                </c:pt>
                <c:pt idx="6">
                  <c:v>#N/A</c:v>
                </c:pt>
                <c:pt idx="7">
                  <c:v>17322</c:v>
                </c:pt>
                <c:pt idx="8">
                  <c:v>#N/A</c:v>
                </c:pt>
                <c:pt idx="9">
                  <c:v>#N/A</c:v>
                </c:pt>
                <c:pt idx="10">
                  <c:v>17950</c:v>
                </c:pt>
                <c:pt idx="11">
                  <c:v>#N/A</c:v>
                </c:pt>
                <c:pt idx="12">
                  <c:v>#N/A</c:v>
                </c:pt>
                <c:pt idx="13">
                  <c:v>21430</c:v>
                </c:pt>
                <c:pt idx="14">
                  <c:v>#N/A</c:v>
                </c:pt>
              </c:numCache>
            </c:numRef>
          </c:val>
          <c:smooth val="0"/>
          <c:extLst>
            <c:ext xmlns:c16="http://schemas.microsoft.com/office/drawing/2014/chart" uri="{C3380CC4-5D6E-409C-BE32-E72D297353CC}">
              <c16:uniqueId val="{0000000B-4277-47EA-A47A-09425FD951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6264</c:v>
                </c:pt>
                <c:pt idx="1">
                  <c:v>6191</c:v>
                </c:pt>
                <c:pt idx="2">
                  <c:v>5795</c:v>
                </c:pt>
              </c:numCache>
            </c:numRef>
          </c:val>
          <c:extLst>
            <c:ext xmlns:c16="http://schemas.microsoft.com/office/drawing/2014/chart" uri="{C3380CC4-5D6E-409C-BE32-E72D297353CC}">
              <c16:uniqueId val="{00000000-B1DB-4D7A-9759-BEAFA37BCF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2264</c:v>
                </c:pt>
                <c:pt idx="1">
                  <c:v>2265</c:v>
                </c:pt>
                <c:pt idx="2">
                  <c:v>2065</c:v>
                </c:pt>
              </c:numCache>
            </c:numRef>
          </c:val>
          <c:extLst>
            <c:ext xmlns:c16="http://schemas.microsoft.com/office/drawing/2014/chart" uri="{C3380CC4-5D6E-409C-BE32-E72D297353CC}">
              <c16:uniqueId val="{00000001-B1DB-4D7A-9759-BEAFA37BCF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5775</c:v>
                </c:pt>
                <c:pt idx="1">
                  <c:v>6215</c:v>
                </c:pt>
                <c:pt idx="2">
                  <c:v>5956</c:v>
                </c:pt>
              </c:numCache>
            </c:numRef>
          </c:val>
          <c:extLst>
            <c:ext xmlns:c16="http://schemas.microsoft.com/office/drawing/2014/chart" uri="{C3380CC4-5D6E-409C-BE32-E72D297353CC}">
              <c16:uniqueId val="{00000002-B1DB-4D7A-9759-BEAFA37BCF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{F3051683-02DF-47F6-87F7-54548477DA71}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FB-4DEC-B408-6E65BB3F72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{DDEBE260-6310-443A-92BD-D81DDE8EF30C}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FB-4DEC-B408-6E65BB3F72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{BDC0BAB6-9769-47DF-B893-171113B53DEF}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FB-4DEC-B408-6E65BB3F72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{4764110C-56B2-4620-ADDD-BC9D00F9BE98}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FB-4DEC-B408-6E65BB3F72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{9A209581-CCF0-431F-B301-0E344C548A55}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FB-4DEC-B408-6E65BB3F72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{35A761B2-144C-44C4-BEC5-2F752366C461}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FB-4DEC-B408-6E65BB3F72E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{027AC006-8CD6-48B5-BF52-F93FF5413981}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FB-4DEC-B408-6E65BB3F72E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{00878237-49D4-40CA-8699-6810886F3540}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FB-4DEC-B408-6E65BB3F72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{303448C4-5D18-45C1-A407-53E49DF4FCB3}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FB-4DEC-B408-6E65BB3F72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62.3</c:v>
                </c:pt>
              </c:numCache>
            </c:numRef>
          </c:xVal>
          <c:yVal>
            <c:numRef>
              <c:f>公会計指標分析・財政指標組合せ分析表!$BP$51:$DC$51</c:f>
              <c:numCache>
                <c:formatCode>#,##0.0;"▲ "#,##0.0</c:formatCode>
                <c:ptCount val="40"/>
                <c:pt idx="16">
                  <c:v>73.5</c:v>
                </c:pt>
                <c:pt idx="24">
                  <c:v>77.7</c:v>
                </c:pt>
              </c:numCache>
            </c:numRef>
          </c:yVal>
          <c:smooth val="0"/>
          <c:extLst>
            <c:ext xmlns:c16="http://schemas.microsoft.com/office/drawing/2014/chart" uri="{C3380CC4-5D6E-409C-BE32-E72D297353CC}">
              <c16:uniqueId val="{00000009-20FB-4DEC-B408-6E65BB3F72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{0D336BF4-4F19-4765-A519-A515C1F9F179}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FB-4DEC-B408-6E65BB3F72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{82AE13B9-CA36-440E-8DFC-A50BA5D481DD}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FB-4DEC-B408-6E65BB3F72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{2443BD0A-ADBB-449C-B8B1-5EB340A89916}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FB-4DEC-B408-6E65BB3F72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{1C351140-8DD1-4148-9C3B-2C289BA88120}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FB-4DEC-B408-6E65BB3F72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{B8447CA1-6E7E-46F3-AFB5-A1E9A88A6CAD}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FB-4DEC-B408-6E65BB3F72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{8E42C779-4254-4770-8FE9-5A83E94C81EC}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FB-4DEC-B408-6E65BB3F72E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{CCAA0655-816A-4FA7-8BDB-F0C5BA758248}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FB-4DEC-B408-6E65BB3F72E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{7E93295C-C685-422B-9823-1D03CB0E308A}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FB-4DEC-B408-6E65BB3F72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{1DC96B31-FE83-4FFC-A5CA-CBD7B97D8FB1}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FB-4DEC-B408-6E65BB3F72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56.6</c:v>
                </c:pt>
              </c:numCache>
            </c:numRef>
          </c:xVal>
          <c:yVal>
            <c:numRef>
              <c:f>公会計指標分析・財政指標組合せ分析表!$BP$55:$DC$55</c:f>
              <c:numCache>
                <c:formatCode>#,##0.0;"▲ "#,##0.0</c:formatCode>
                <c:ptCount val="40"/>
                <c:pt idx="16">
                  <c:v>33.9</c:v>
                </c:pt>
                <c:pt idx="24">
                  <c:v>32.299999999999997</c:v>
                </c:pt>
              </c:numCache>
            </c:numRef>
          </c:yVal>
          <c:smooth val="0"/>
          <c:extLst>
            <c:ext xmlns:c16="http://schemas.microsoft.com/office/drawing/2014/chart" uri="{C3380CC4-5D6E-409C-BE32-E72D297353CC}">
              <c16:uniqueId val="{00000013-20FB-4DEC-B408-6E65BB3F72E3}"/>
            </c:ext>
          </c:extLst>
        </c:ser>
        <c:dLbls>
          <c:showLegendKey val="0"/>
          <c:showVal val="1"/>
          <c:showCatName val="0"/>
          <c:showSerName val="0"/>
          <c:showPercent val="0"/>
          <c:showBubbleSize val="0"/>
        </c:dLbls>
        <c:axId val="46179840"/>
        <c:axId val="46181760"/>
      </c:scatterChart>
      <c:valAx>
        <c:axId val="46179840"/>
        <c:scaling>
          <c:orientation val="minMax"/>
          <c:max val="62.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{1A32038D-3409-4662-9DED-7EA09F76612B}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7C-4BE3-B12E-43AAA8BD94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{9439A56C-71F5-41A6-B886-9A52A0033FB5}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7C-4BE3-B12E-43AAA8BD94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{54D35E3B-D463-46C0-B53E-DDF1931AF82C}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7C-4BE3-B12E-43AAA8BD94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{F185D103-3162-4A82-B5D4-AADB0F92680F}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7C-4BE3-B12E-43AAA8BD94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{C369F172-0A26-451B-B942-AEEFCAE43A78}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7C-4BE3-B12E-43AAA8BD940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{4CCE1E98-6795-4325-B559-F90099D66E43}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7C-4BE3-B12E-43AAA8BD940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{DA91EE6C-9943-4BD9-90B5-96E077EFF348}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7C-4BE3-B12E-43AAA8BD940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{D9AC1B0D-35A0-4940-B0D1-25F6D59BCAC1}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7C-4BE3-B12E-43AAA8BD940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{196E02A7-F1FD-4125-A253-6836401239F1}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7C-4BE3-B12E-43AAA8BD94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9.3000000000000007</c:v>
                </c:pt>
                <c:pt idx="16">
                  <c:v>8.8000000000000007</c:v>
                </c:pt>
                <c:pt idx="24">
                  <c:v>7.9</c:v>
                </c:pt>
                <c:pt idx="32">
                  <c:v>7.4</c:v>
                </c:pt>
              </c:numCache>
            </c:numRef>
          </c:xVal>
          <c:yVal>
            <c:numRef>
              <c:f>公会計指標分析・財政指標組合せ分析表!$BP$73:$DC$73</c:f>
              <c:numCache>
                <c:formatCode>#,##0.0;"▲ "#,##0.0</c:formatCode>
                <c:ptCount val="40"/>
                <c:pt idx="0">
                  <c:v>51.7</c:v>
                </c:pt>
                <c:pt idx="8">
                  <c:v>47.2</c:v>
                </c:pt>
                <c:pt idx="16">
                  <c:v>73.5</c:v>
                </c:pt>
                <c:pt idx="24">
                  <c:v>77.7</c:v>
                </c:pt>
                <c:pt idx="32">
                  <c:v>95.7</c:v>
                </c:pt>
              </c:numCache>
            </c:numRef>
          </c:yVal>
          <c:smooth val="0"/>
          <c:extLst>
            <c:ext xmlns:c16="http://schemas.microsoft.com/office/drawing/2014/chart" uri="{C3380CC4-5D6E-409C-BE32-E72D297353CC}">
              <c16:uniqueId val="{00000009-647C-4BE3-B12E-43AAA8BD94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{3639DFB0-2984-4D5A-B254-8CDCAC00EC26}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7C-4BE3-B12E-43AAA8BD94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{3257FCDA-CF8E-4E27-B0E3-C83F315BAFD0}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7C-4BE3-B12E-43AAA8BD94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{B2D78AA7-0650-4590-8E09-667B300D5519}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7C-4BE3-B12E-43AAA8BD94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{EB887668-366D-4E6C-9A71-AC5A9123B6AE}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7C-4BE3-B12E-43AAA8BD94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{904C704D-0DB4-4FAB-B3B2-DE9C60BA32F1}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7C-4BE3-B12E-43AAA8BD940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{A597AFAC-E662-443A-9A8F-68034F37388B}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7C-4BE3-B12E-43AAA8BD940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{C24790A0-D22A-435E-BD36-D258A93D88F6}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7C-4BE3-B12E-43AAA8BD9405}"/>
                </c:ext>
              </c:extLst>
            </c:dLbl>
            <c:dLbl>
              <c:idx val="24"/>
              <c:layout>
                <c:manualLayout>
                  <c:x val="-2.7866658166312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{80574A37-F845-4C00-BBD5-1FB850C6C2A1}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7C-4BE3-B12E-43AAA8BD9405}"/>
                </c:ext>
              </c:extLst>
            </c:dLbl>
            <c:dLbl>
              <c:idx val="32"/>
              <c:layout>
                <c:manualLayout>
                  <c:x val="-3.552932507190839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{C42019EF-72C3-4770-B40F-1C15F6C6274A}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7C-4BE3-B12E-43AAA8BD94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647C-4BE3-B12E-43AAA8BD9405}"/>
            </c:ext>
          </c:extLst>
        </c:ser>
        <c:dLbls>
          <c:showLegendKey val="0"/>
          <c:showVal val="1"/>
          <c:showCatName val="0"/>
          <c:showSerName val="0"/>
          <c:showPercent val="0"/>
          <c:showBubbleSize val="0"/>
        </c:dLbls>
        <c:axId val="84219776"/>
        <c:axId val="84234240"/>
      </c:scatterChart>
      <c:valAx>
        <c:axId val="84219776"/>
        <c:scaling>
          <c:orientation val="minMax"/>
          <c:max val="1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公営企業債の元利償還金に対する繰入金が増加したが、算入公債費等の増加により、実質公債費比率の分子が減少している。</a:t>
          </a:r>
        </a:p>
        <a:p>
          <a:r>
            <a:rPr kumimoji="1" lang="ja-JP" altLang="en-US" sz="1400">
              <a:latin typeface="ＭＳ ゴシック" pitchFamily="49" charset="-128"/>
              <a:ea typeface="ＭＳ ゴシック" pitchFamily="49" charset="-128"/>
            </a:rPr>
            <a:t>　実質公債費比率の分子は低下傾向にあるが、実質公債費比率は依然として類似団体平均を上回っているため、今後も地方債の新規発行を抑制し、公債費の負担軽減に努める。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償還期間を</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とする元金均等年賦償還により償還したこととした場合における当該満期一括償還地方債の１年あたりの元金償還相当額を発行年度の翌年度から減債基金に積み立てているため、減債基金残高と減債基金積立相当額に乖離が生じて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減少しているものの、一般会計に係る地方債の現在高、公営企業債等繰入見込額の増加が、将来負担比率の分子を引き上げた要因となっている。今後は新規に発行する地方債の抑制を行うとともに、減債基金を活用した繰上償還の実施により、地方債残高を圧縮し、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宮城県登米市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・「未来のまちづくり推進基金」に４億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万円、「ふるさと基金」から２億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8,758</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・少子高齢化による社会保障費の増加や、普通交付税の合併算定替による特例加算の段階的縮減等により、財政調整基金は平成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をピークに減少し続けてている。今後においては、公共施設等の修繕・更新等に多額の財政需要が見込まれることから、ますます厳し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い財政運営が続くことが予想されるため、財政調整基金からの取り崩しのほか、特定目的基金についても、事業の目的に応じて積極的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・教育施設整備基金：学校教育施設及び社会教育施設の整備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・地域医療体制整備基金：地域医療体制の整備及び充実に要する経費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年度からコミュニティ組織が主体となり地域づくり計画に基づく事業が継続的に実施されること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から、その財源確保策として４億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・未来のまちづくり推進基金：地域づくり計画に基づく事業実施のため、令和７年度まで総額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万円を取り崩しているが、今後も「施設修繕・改修計画」に基づき公共施設等の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維持補修等に活用予定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・普通交付税の合併算定替による特例加算の段階的縮減等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・財政調整基金は今後減少していくことが見込まれるが、長期財政計画の目標値である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・償還のため２億円取り崩したことによる減少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・中期的な目標では、行財政改革実施計画に基づき、令和２年度末地方債残高を、平成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億円）以下となるよう活用して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県平均と比較して高い状態にあり、また、類似団体が減少傾向にあるのに対し、本市では増加傾向にある。施設の老朽化が進行し更新時期を迎える施設が増加していることが原因であると考えられ、施設の改修・更新、遊休財産の処分等が計画的に実施されているか検証が必要である。</a:t>
          </a:r>
        </a:p>
        <a:p>
          <a:r>
            <a:rPr kumimoji="1" lang="ja-JP" altLang="en-US" sz="1100">
              <a:latin typeface="ＭＳ Ｐゴシック" panose="020B0600070205080204" pitchFamily="50" charset="-128"/>
              <a:ea typeface="ＭＳ Ｐゴシック" panose="020B0600070205080204" pitchFamily="50" charset="-128"/>
            </a:rPr>
            <a:t>　現在個別計画の策定段階であるが、将来の施設更新の必要性や今後の修繕費の見込みを正確に把握し、施設の更新・統廃合・処分等を効果的に実施できるよう計画内容を精査する。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9"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73" name="フローチャート: 判断 72"/>
        <xdr:cNvSpPr/>
      </xdr:nvSpPr>
      <xdr:spPr>
        <a:xfrm>
          <a:off x="2476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138430</xdr:rowOff>
    </xdr:from>
    <xdr:to>
      <xdr:col>19</xdr:col>
      <xdr:colOff>187325</xdr:colOff>
      <xdr:row>28</xdr:row>
      <xdr:rowOff>68580</xdr:rowOff>
    </xdr:to>
    <xdr:sp macro="" textlink="">
      <xdr:nvSpPr>
        <xdr:cNvPr id="79" name="楕円 78"/>
        <xdr:cNvSpPr/>
      </xdr:nvSpPr>
      <xdr:spPr>
        <a:xfrm>
          <a:off x="4000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60537</xdr:rowOff>
    </xdr:from>
    <xdr:to>
      <xdr:col>15</xdr:col>
      <xdr:colOff>187325</xdr:colOff>
      <xdr:row>28</xdr:row>
      <xdr:rowOff>162137</xdr:rowOff>
    </xdr:to>
    <xdr:sp macro="" textlink="">
      <xdr:nvSpPr>
        <xdr:cNvPr id="80" name="楕円 79"/>
        <xdr:cNvSpPr/>
      </xdr:nvSpPr>
      <xdr:spPr>
        <a:xfrm>
          <a:off x="3238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111337</xdr:rowOff>
    </xdr:to>
    <xdr:cxnSp macro="">
      <xdr:nvCxnSpPr>
        <xdr:cNvPr id="81" name="直線コネクタ 80"/>
        <xdr:cNvCxnSpPr/>
      </xdr:nvCxnSpPr>
      <xdr:spPr>
        <a:xfrm flipV="1">
          <a:off x="3289300" y="5589905"/>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93362</xdr:rowOff>
    </xdr:from>
    <xdr:ext cx="405111" cy="259045"/>
    <xdr:sp macro="" textlink="">
      <xdr:nvSpPr>
        <xdr:cNvPr id="82" name="n_1aveValue有形固定資産減価償却率"/>
        <xdr:cNvSpPr txBox="1"/>
      </xdr:nvSpPr>
      <xdr:spPr>
        <a:xfrm>
          <a:off x="3836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83" name="n_2aveValue有形固定資産減価償却率"/>
        <xdr:cNvSpPr txBox="1"/>
      </xdr:nvSpPr>
      <xdr:spPr>
        <a:xfrm>
          <a:off x="3086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84" name="n_3ave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85107</xdr:rowOff>
    </xdr:from>
    <xdr:ext cx="405111" cy="259045"/>
    <xdr:sp macro="" textlink="">
      <xdr:nvSpPr>
        <xdr:cNvPr id="85" name="n_1mainValue有形固定資産減価償却率"/>
        <xdr:cNvSpPr txBox="1"/>
      </xdr:nvSpPr>
      <xdr:spPr>
        <a:xfrm>
          <a:off x="38360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7214</xdr:rowOff>
    </xdr:from>
    <xdr:ext cx="405111" cy="259045"/>
    <xdr:sp macro="" textlink="">
      <xdr:nvSpPr>
        <xdr:cNvPr id="86" name="n_2mainValue有形固定資産減価償却率"/>
        <xdr:cNvSpPr txBox="1"/>
      </xdr:nvSpPr>
      <xdr:spPr>
        <a:xfrm>
          <a:off x="30867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今後も（仮称）新クリーンセンター整備事業等の施設整備により将来負担額は増加していくことが見込まれる。また、消防・ごみ・し尿処理施設等の施設運営を直営で行っていることが影響し、人件費は類似団体や全国平均を上回る高い水準となっていることから、定員適正化計画及び行財政改革大綱に基づき、人件費の削減に努めるとともに、地方債発行抑制等により将来負担額の縮減に努める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4" name="テキスト ボックス 10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16" name="直線コネクタ 115"/>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17"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18" name="直線コネクタ 117"/>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19"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0" name="直線コネクタ 119"/>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121" name="債務償還比率平均値テキスト"/>
        <xdr:cNvSpPr txBox="1"/>
      </xdr:nvSpPr>
      <xdr:spPr>
        <a:xfrm>
          <a:off x="14846300" y="593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2" name="フローチャート: 判断 121"/>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3" name="フローチャート: 判断 122"/>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76179</xdr:rowOff>
    </xdr:from>
    <xdr:to>
      <xdr:col>76</xdr:col>
      <xdr:colOff>73025</xdr:colOff>
      <xdr:row>28</xdr:row>
      <xdr:rowOff>6329</xdr:rowOff>
    </xdr:to>
    <xdr:sp macro="" textlink="">
      <xdr:nvSpPr>
        <xdr:cNvPr id="129" name="楕円 128"/>
        <xdr:cNvSpPr/>
      </xdr:nvSpPr>
      <xdr:spPr>
        <a:xfrm>
          <a:off x="14744700" y="54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99056</xdr:rowOff>
    </xdr:from>
    <xdr:ext cx="469744" cy="259045"/>
    <xdr:sp macro="" textlink="">
      <xdr:nvSpPr>
        <xdr:cNvPr id="130" name="債務償還比率該当値テキスト"/>
        <xdr:cNvSpPr txBox="1"/>
      </xdr:nvSpPr>
      <xdr:spPr>
        <a:xfrm>
          <a:off x="14846300" y="532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69712</xdr:rowOff>
    </xdr:from>
    <xdr:to>
      <xdr:col>72</xdr:col>
      <xdr:colOff>123825</xdr:colOff>
      <xdr:row>28</xdr:row>
      <xdr:rowOff>171312</xdr:rowOff>
    </xdr:to>
    <xdr:sp macro="" textlink="">
      <xdr:nvSpPr>
        <xdr:cNvPr id="131" name="楕円 130"/>
        <xdr:cNvSpPr/>
      </xdr:nvSpPr>
      <xdr:spPr>
        <a:xfrm>
          <a:off x="14033500" y="56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126979</xdr:rowOff>
    </xdr:from>
    <xdr:to>
      <xdr:col>76</xdr:col>
      <xdr:colOff>22225</xdr:colOff>
      <xdr:row>28</xdr:row>
      <xdr:rowOff>120512</xdr:rowOff>
    </xdr:to>
    <xdr:cxnSp macro="">
      <xdr:nvCxnSpPr>
        <xdr:cNvPr id="132" name="直線コネクタ 131"/>
        <xdr:cNvCxnSpPr/>
      </xdr:nvCxnSpPr>
      <xdr:spPr>
        <a:xfrm flipV="1">
          <a:off x="14084300" y="5527654"/>
          <a:ext cx="711200" cy="16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133" name="n_1aveValue債務償還比率"/>
        <xdr:cNvSpPr txBox="1"/>
      </xdr:nvSpPr>
      <xdr:spPr>
        <a:xfrm>
          <a:off x="13836727" y="60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16389</xdr:rowOff>
    </xdr:from>
    <xdr:ext cx="469744" cy="259045"/>
    <xdr:sp macro="" textlink="">
      <xdr:nvSpPr>
        <xdr:cNvPr id="134" name="n_1mainValue債務償還比率"/>
        <xdr:cNvSpPr txBox="1"/>
      </xdr:nvSpPr>
      <xdr:spPr>
        <a:xfrm>
          <a:off x="13836727" y="541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46736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968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3" name="楕円 72"/>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102144</xdr:rowOff>
    </xdr:from>
    <xdr:to>
      <xdr:col>15</xdr:col>
      <xdr:colOff>101600</xdr:colOff>
      <xdr:row>38</xdr:row>
      <xdr:rowOff>32294</xdr:rowOff>
    </xdr:to>
    <xdr:sp macro="" textlink="">
      <xdr:nvSpPr>
        <xdr:cNvPr id="74" name="楕円 73"/>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152944</xdr:rowOff>
    </xdr:to>
    <xdr:cxnSp macro="">
      <xdr:nvCxnSpPr>
        <xdr:cNvPr id="75" name="直線コネクタ 74"/>
        <xdr:cNvCxnSpPr/>
      </xdr:nvCxnSpPr>
      <xdr:spPr>
        <a:xfrm flipV="1">
          <a:off x="2908300" y="64345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65150</xdr:rowOff>
    </xdr:from>
    <xdr:ext cx="405111" cy="259045"/>
    <xdr:sp macro="" textlink="">
      <xdr:nvSpPr>
        <xdr:cNvPr id="76" name="n_1aveValue【道路】&#10;有形固定資産減価償却率"/>
        <xdr:cNvSpPr txBox="1"/>
      </xdr:nvSpPr>
      <xdr:spPr>
        <a:xfrm>
          <a:off x="3582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117401</xdr:rowOff>
    </xdr:from>
    <xdr:ext cx="405111" cy="259045"/>
    <xdr:sp macro="" textlink="">
      <xdr:nvSpPr>
        <xdr:cNvPr id="77" name="n_2aveValue【道路】&#10;有形固定資産減価償却率"/>
        <xdr:cNvSpPr txBox="1"/>
      </xdr:nvSpPr>
      <xdr:spPr>
        <a:xfrm>
          <a:off x="2705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78" name="n_3aveValue【道路】&#10;有形固定資産減価償却率"/>
        <xdr:cNvSpPr txBox="1"/>
      </xdr:nvSpPr>
      <xdr:spPr>
        <a:xfrm>
          <a:off x="1816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132823</xdr:rowOff>
    </xdr:from>
    <xdr:ext cx="405111" cy="259045"/>
    <xdr:sp macro="" textlink="">
      <xdr:nvSpPr>
        <xdr:cNvPr id="79" name="n_1mainValue【道路】&#10;有形固定資産減価償却率"/>
        <xdr:cNvSpPr txBox="1"/>
      </xdr:nvSpPr>
      <xdr:spPr>
        <a:xfrm>
          <a:off x="3582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23421</xdr:rowOff>
    </xdr:from>
    <xdr:ext cx="405111" cy="259045"/>
    <xdr:sp macro="" textlink="">
      <xdr:nvSpPr>
        <xdr:cNvPr id="80" name="n_2mainValue【道路】&#10;有形固定資産減価償却率"/>
        <xdr:cNvSpPr txBox="1"/>
      </xdr:nvSpPr>
      <xdr:spPr>
        <a:xfrm>
          <a:off x="2705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3" name="テキスト ボックス 9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488</xdr:rowOff>
    </xdr:from>
    <xdr:to>
      <xdr:col>54</xdr:col>
      <xdr:colOff>189865</xdr:colOff>
      <xdr:row>41</xdr:row>
      <xdr:rowOff>151592</xdr:rowOff>
    </xdr:to>
    <xdr:cxnSp macro="">
      <xdr:nvCxnSpPr>
        <xdr:cNvPr id="103" name="直線コネクタ 102"/>
        <xdr:cNvCxnSpPr/>
      </xdr:nvCxnSpPr>
      <xdr:spPr>
        <a:xfrm flipV="1">
          <a:off x="10476865" y="6344138"/>
          <a:ext cx="0" cy="83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155419</xdr:rowOff>
    </xdr:from>
    <xdr:ext cx="469744" cy="259045"/>
    <xdr:sp macro="" textlink="">
      <xdr:nvSpPr>
        <xdr:cNvPr id="104" name="【道路】&#10;一人当たり延長最小値テキスト"/>
        <xdr:cNvSpPr txBox="1"/>
      </xdr:nvSpPr>
      <xdr:spPr>
        <a:xfrm>
          <a:off x="10515600" y="71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151592</xdr:rowOff>
    </xdr:from>
    <xdr:to>
      <xdr:col>55</xdr:col>
      <xdr:colOff>88900</xdr:colOff>
      <xdr:row>41</xdr:row>
      <xdr:rowOff>151592</xdr:rowOff>
    </xdr:to>
    <xdr:cxnSp macro="">
      <xdr:nvCxnSpPr>
        <xdr:cNvPr id="105" name="直線コネクタ 104"/>
        <xdr:cNvCxnSpPr/>
      </xdr:nvCxnSpPr>
      <xdr:spPr>
        <a:xfrm>
          <a:off x="10388600" y="7181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118615</xdr:rowOff>
    </xdr:from>
    <xdr:ext cx="534377" cy="259045"/>
    <xdr:sp macro="" textlink="">
      <xdr:nvSpPr>
        <xdr:cNvPr id="106" name="【道路】&#10;一人当たり延長最大値テキスト"/>
        <xdr:cNvSpPr txBox="1"/>
      </xdr:nvSpPr>
      <xdr:spPr>
        <a:xfrm>
          <a:off x="10515600" y="6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488</xdr:rowOff>
    </xdr:from>
    <xdr:to>
      <xdr:col>55</xdr:col>
      <xdr:colOff>88900</xdr:colOff>
      <xdr:row>37</xdr:row>
      <xdr:rowOff>488</xdr:rowOff>
    </xdr:to>
    <xdr:cxnSp macro="">
      <xdr:nvCxnSpPr>
        <xdr:cNvPr id="107" name="直線コネクタ 106"/>
        <xdr:cNvCxnSpPr/>
      </xdr:nvCxnSpPr>
      <xdr:spPr>
        <a:xfrm>
          <a:off x="10388600" y="634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62851</xdr:rowOff>
    </xdr:from>
    <xdr:ext cx="534377" cy="259045"/>
    <xdr:sp macro="" textlink="">
      <xdr:nvSpPr>
        <xdr:cNvPr id="108" name="【道路】&#10;一人当たり延長平均値テキスト"/>
        <xdr:cNvSpPr txBox="1"/>
      </xdr:nvSpPr>
      <xdr:spPr>
        <a:xfrm>
          <a:off x="10515600" y="6749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84424</xdr:rowOff>
    </xdr:from>
    <xdr:to>
      <xdr:col>55</xdr:col>
      <xdr:colOff>50800</xdr:colOff>
      <xdr:row>40</xdr:row>
      <xdr:rowOff>14574</xdr:rowOff>
    </xdr:to>
    <xdr:sp macro="" textlink="">
      <xdr:nvSpPr>
        <xdr:cNvPr id="109" name="フローチャート: 判断 108"/>
        <xdr:cNvSpPr/>
      </xdr:nvSpPr>
      <xdr:spPr>
        <a:xfrm>
          <a:off x="10426700" y="677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118989</xdr:rowOff>
    </xdr:from>
    <xdr:to>
      <xdr:col>50</xdr:col>
      <xdr:colOff>165100</xdr:colOff>
      <xdr:row>39</xdr:row>
      <xdr:rowOff>49139</xdr:rowOff>
    </xdr:to>
    <xdr:sp macro="" textlink="">
      <xdr:nvSpPr>
        <xdr:cNvPr id="110" name="フローチャート: 判断 109"/>
        <xdr:cNvSpPr/>
      </xdr:nvSpPr>
      <xdr:spPr>
        <a:xfrm>
          <a:off x="9588500" y="663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124658</xdr:rowOff>
    </xdr:from>
    <xdr:to>
      <xdr:col>46</xdr:col>
      <xdr:colOff>38100</xdr:colOff>
      <xdr:row>39</xdr:row>
      <xdr:rowOff>54808</xdr:rowOff>
    </xdr:to>
    <xdr:sp macro="" textlink="">
      <xdr:nvSpPr>
        <xdr:cNvPr id="111" name="フローチャート: 判断 110"/>
        <xdr:cNvSpPr/>
      </xdr:nvSpPr>
      <xdr:spPr>
        <a:xfrm>
          <a:off x="8699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99923</xdr:rowOff>
    </xdr:from>
    <xdr:to>
      <xdr:col>41</xdr:col>
      <xdr:colOff>101600</xdr:colOff>
      <xdr:row>39</xdr:row>
      <xdr:rowOff>30073</xdr:rowOff>
    </xdr:to>
    <xdr:sp macro="" textlink="">
      <xdr:nvSpPr>
        <xdr:cNvPr id="112" name="フローチャート: 判断 111"/>
        <xdr:cNvSpPr/>
      </xdr:nvSpPr>
      <xdr:spPr>
        <a:xfrm>
          <a:off x="7810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15707</xdr:rowOff>
    </xdr:from>
    <xdr:to>
      <xdr:col>50</xdr:col>
      <xdr:colOff>165100</xdr:colOff>
      <xdr:row>34</xdr:row>
      <xdr:rowOff>117307</xdr:rowOff>
    </xdr:to>
    <xdr:sp macro="" textlink="">
      <xdr:nvSpPr>
        <xdr:cNvPr id="118" name="楕円 117"/>
        <xdr:cNvSpPr/>
      </xdr:nvSpPr>
      <xdr:spPr>
        <a:xfrm>
          <a:off x="9588500" y="5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35321</xdr:rowOff>
    </xdr:from>
    <xdr:to>
      <xdr:col>46</xdr:col>
      <xdr:colOff>38100</xdr:colOff>
      <xdr:row>34</xdr:row>
      <xdr:rowOff>136921</xdr:rowOff>
    </xdr:to>
    <xdr:sp macro="" textlink="">
      <xdr:nvSpPr>
        <xdr:cNvPr id="119" name="楕円 118"/>
        <xdr:cNvSpPr/>
      </xdr:nvSpPr>
      <xdr:spPr>
        <a:xfrm>
          <a:off x="8699500" y="5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66507</xdr:rowOff>
    </xdr:from>
    <xdr:to>
      <xdr:col>50</xdr:col>
      <xdr:colOff>114300</xdr:colOff>
      <xdr:row>34</xdr:row>
      <xdr:rowOff>86121</xdr:rowOff>
    </xdr:to>
    <xdr:cxnSp macro="">
      <xdr:nvCxnSpPr>
        <xdr:cNvPr id="120" name="直線コネクタ 119"/>
        <xdr:cNvCxnSpPr/>
      </xdr:nvCxnSpPr>
      <xdr:spPr>
        <a:xfrm flipV="1">
          <a:off x="8750300" y="589580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40266</xdr:rowOff>
    </xdr:from>
    <xdr:ext cx="534377" cy="259045"/>
    <xdr:sp macro="" textlink="">
      <xdr:nvSpPr>
        <xdr:cNvPr id="121" name="n_1aveValue【道路】&#10;一人当たり延長"/>
        <xdr:cNvSpPr txBox="1"/>
      </xdr:nvSpPr>
      <xdr:spPr>
        <a:xfrm>
          <a:off x="9359411" y="67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45935</xdr:rowOff>
    </xdr:from>
    <xdr:ext cx="534377" cy="259045"/>
    <xdr:sp macro="" textlink="">
      <xdr:nvSpPr>
        <xdr:cNvPr id="122" name="n_2aveValue【道路】&#10;一人当たり延長"/>
        <xdr:cNvSpPr txBox="1"/>
      </xdr:nvSpPr>
      <xdr:spPr>
        <a:xfrm>
          <a:off x="8483111" y="67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46601</xdr:rowOff>
    </xdr:from>
    <xdr:ext cx="534377" cy="259045"/>
    <xdr:sp macro="" textlink="">
      <xdr:nvSpPr>
        <xdr:cNvPr id="123" name="n_3aveValue【道路】&#10;一人当たり延長"/>
        <xdr:cNvSpPr txBox="1"/>
      </xdr:nvSpPr>
      <xdr:spPr>
        <a:xfrm>
          <a:off x="7594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133834</xdr:rowOff>
    </xdr:from>
    <xdr:ext cx="534377" cy="259045"/>
    <xdr:sp macro="" textlink="">
      <xdr:nvSpPr>
        <xdr:cNvPr id="124" name="n_1mainValue【道路】&#10;一人当たり延長"/>
        <xdr:cNvSpPr txBox="1"/>
      </xdr:nvSpPr>
      <xdr:spPr>
        <a:xfrm>
          <a:off x="9359411" y="56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153448</xdr:rowOff>
    </xdr:from>
    <xdr:ext cx="534377" cy="259045"/>
    <xdr:sp macro="" textlink="">
      <xdr:nvSpPr>
        <xdr:cNvPr id="125" name="n_2mainValue【道路】&#10;一人当たり延長"/>
        <xdr:cNvSpPr txBox="1"/>
      </xdr:nvSpPr>
      <xdr:spPr>
        <a:xfrm>
          <a:off x="8483111" y="56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140970</xdr:rowOff>
    </xdr:from>
    <xdr:to>
      <xdr:col>24</xdr:col>
      <xdr:colOff>62865</xdr:colOff>
      <xdr:row>63</xdr:row>
      <xdr:rowOff>121920</xdr:rowOff>
    </xdr:to>
    <xdr:cxnSp macro="">
      <xdr:nvCxnSpPr>
        <xdr:cNvPr id="150" name="直線コネクタ 149"/>
        <xdr:cNvCxnSpPr/>
      </xdr:nvCxnSpPr>
      <xdr:spPr>
        <a:xfrm flipV="1">
          <a:off x="4634865" y="1008507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125747</xdr:rowOff>
    </xdr:from>
    <xdr:ext cx="405111" cy="259045"/>
    <xdr:sp macro="" textlink="">
      <xdr:nvSpPr>
        <xdr:cNvPr id="151" name="【橋りょう・トンネル】&#10;有形固定資産減価償却率最小値テキスト"/>
        <xdr:cNvSpPr txBox="1"/>
      </xdr:nvSpPr>
      <xdr:spPr>
        <a:xfrm>
          <a:off x="46736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121920</xdr:rowOff>
    </xdr:from>
    <xdr:to>
      <xdr:col>24</xdr:col>
      <xdr:colOff>152400</xdr:colOff>
      <xdr:row>63</xdr:row>
      <xdr:rowOff>121920</xdr:rowOff>
    </xdr:to>
    <xdr:cxnSp macro="">
      <xdr:nvCxnSpPr>
        <xdr:cNvPr id="152" name="直線コネクタ 151"/>
        <xdr:cNvCxnSpPr/>
      </xdr:nvCxnSpPr>
      <xdr:spPr>
        <a:xfrm>
          <a:off x="4546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3" name="【橋りょう・トンネル】&#10;有形固定資産減価償却率最大値テキスト"/>
        <xdr:cNvSpPr txBox="1"/>
      </xdr:nvSpPr>
      <xdr:spPr>
        <a:xfrm>
          <a:off x="4673600"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140970</xdr:rowOff>
    </xdr:from>
    <xdr:to>
      <xdr:col>24</xdr:col>
      <xdr:colOff>152400</xdr:colOff>
      <xdr:row>58</xdr:row>
      <xdr:rowOff>140970</xdr:rowOff>
    </xdr:to>
    <xdr:cxnSp macro="">
      <xdr:nvCxnSpPr>
        <xdr:cNvPr id="154" name="直線コネクタ 153"/>
        <xdr:cNvCxnSpPr/>
      </xdr:nvCxnSpPr>
      <xdr:spPr>
        <a:xfrm>
          <a:off x="4546600" y="10085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17</xdr:rowOff>
    </xdr:from>
    <xdr:ext cx="405111" cy="259045"/>
    <xdr:sp macro="" textlink="">
      <xdr:nvSpPr>
        <xdr:cNvPr id="155" name="【橋りょう・トンネル】&#10;有形固定資産減価償却率平均値テキスト"/>
        <xdr:cNvSpPr txBox="1"/>
      </xdr:nvSpPr>
      <xdr:spPr>
        <a:xfrm>
          <a:off x="46736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56" name="フローチャート: 判断 155"/>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162560</xdr:rowOff>
    </xdr:from>
    <xdr:to>
      <xdr:col>20</xdr:col>
      <xdr:colOff>38100</xdr:colOff>
      <xdr:row>60</xdr:row>
      <xdr:rowOff>92710</xdr:rowOff>
    </xdr:to>
    <xdr:sp macro="" textlink="">
      <xdr:nvSpPr>
        <xdr:cNvPr id="157" name="フローチャート: 判断 156"/>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8" name="フローチャート: 判断 157"/>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59" name="フローチャート: 判断 158"/>
        <xdr:cNvSpPr/>
      </xdr:nvSpPr>
      <xdr:spPr>
        <a:xfrm>
          <a:off x="1968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105410</xdr:rowOff>
    </xdr:from>
    <xdr:to>
      <xdr:col>20</xdr:col>
      <xdr:colOff>38100</xdr:colOff>
      <xdr:row>56</xdr:row>
      <xdr:rowOff>35560</xdr:rowOff>
    </xdr:to>
    <xdr:sp macro="" textlink="">
      <xdr:nvSpPr>
        <xdr:cNvPr id="165" name="楕円 164"/>
        <xdr:cNvSpPr/>
      </xdr:nvSpPr>
      <xdr:spPr>
        <a:xfrm>
          <a:off x="3746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143510</xdr:rowOff>
    </xdr:from>
    <xdr:to>
      <xdr:col>15</xdr:col>
      <xdr:colOff>101600</xdr:colOff>
      <xdr:row>56</xdr:row>
      <xdr:rowOff>73660</xdr:rowOff>
    </xdr:to>
    <xdr:sp macro="" textlink="">
      <xdr:nvSpPr>
        <xdr:cNvPr id="166" name="楕円 165"/>
        <xdr:cNvSpPr/>
      </xdr:nvSpPr>
      <xdr:spPr>
        <a:xfrm>
          <a:off x="2857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156210</xdr:rowOff>
    </xdr:from>
    <xdr:to>
      <xdr:col>19</xdr:col>
      <xdr:colOff>177800</xdr:colOff>
      <xdr:row>56</xdr:row>
      <xdr:rowOff>22860</xdr:rowOff>
    </xdr:to>
    <xdr:cxnSp macro="">
      <xdr:nvCxnSpPr>
        <xdr:cNvPr id="167" name="直線コネクタ 166"/>
        <xdr:cNvCxnSpPr/>
      </xdr:nvCxnSpPr>
      <xdr:spPr>
        <a:xfrm flipV="1">
          <a:off x="2908300" y="9585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83837</xdr:rowOff>
    </xdr:from>
    <xdr:ext cx="405111" cy="259045"/>
    <xdr:sp macro="" textlink="">
      <xdr:nvSpPr>
        <xdr:cNvPr id="168" name="n_1aveValue【橋りょう・トンネ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69" name="n_2aveValue【橋りょう・トンネ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166387</xdr:rowOff>
    </xdr:from>
    <xdr:ext cx="405111" cy="259045"/>
    <xdr:sp macro="" textlink="">
      <xdr:nvSpPr>
        <xdr:cNvPr id="170" name="n_3aveValue【橋りょう・トンネル】&#10;有形固定資産減価償却率"/>
        <xdr:cNvSpPr txBox="1"/>
      </xdr:nvSpPr>
      <xdr:spPr>
        <a:xfrm>
          <a:off x="1816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52087</xdr:rowOff>
    </xdr:from>
    <xdr:ext cx="405111" cy="259045"/>
    <xdr:sp macro="" textlink="">
      <xdr:nvSpPr>
        <xdr:cNvPr id="171" name="n_1mainValue【橋りょう・トンネル】&#10;有形固定資産減価償却率"/>
        <xdr:cNvSpPr txBox="1"/>
      </xdr:nvSpPr>
      <xdr:spPr>
        <a:xfrm>
          <a:off x="35820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90187</xdr:rowOff>
    </xdr:from>
    <xdr:ext cx="405111" cy="259045"/>
    <xdr:sp macro="" textlink="">
      <xdr:nvSpPr>
        <xdr:cNvPr id="172" name="n_2mainValue【橋りょう・トンネル】&#10;有形固定資産減価償却率"/>
        <xdr:cNvSpPr txBox="1"/>
      </xdr:nvSpPr>
      <xdr:spPr>
        <a:xfrm>
          <a:off x="2705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194" name="直線コネクタ 193"/>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195" name="【橋りょう・トンネル】&#10;一人当たり有形固定資産（償却資産）額最小値テキスト"/>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196" name="直線コネクタ 195"/>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197" name="【橋りょう・トンネル】&#10;一人当たり有形固定資産（償却資産）額最大値テキスト"/>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198" name="直線コネクタ 197"/>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199" name="【橋りょう・トンネル】&#10;一人当たり有形固定資産（償却資産）額平均値テキスト"/>
        <xdr:cNvSpPr txBox="1"/>
      </xdr:nvSpPr>
      <xdr:spPr>
        <a:xfrm>
          <a:off x="10515600" y="10324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00" name="フローチャート: 判断 199"/>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01" name="フローチャート: 判断 200"/>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02" name="フローチャート: 判断 201"/>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03" name="フローチャート: 判断 202"/>
        <xdr:cNvSpPr/>
      </xdr:nvSpPr>
      <xdr:spPr>
        <a:xfrm>
          <a:off x="7810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79159</xdr:rowOff>
    </xdr:from>
    <xdr:to>
      <xdr:col>50</xdr:col>
      <xdr:colOff>165100</xdr:colOff>
      <xdr:row>56</xdr:row>
      <xdr:rowOff>9309</xdr:rowOff>
    </xdr:to>
    <xdr:sp macro="" textlink="">
      <xdr:nvSpPr>
        <xdr:cNvPr id="209" name="楕円 208"/>
        <xdr:cNvSpPr/>
      </xdr:nvSpPr>
      <xdr:spPr>
        <a:xfrm>
          <a:off x="9588500" y="95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95028</xdr:rowOff>
    </xdr:from>
    <xdr:to>
      <xdr:col>46</xdr:col>
      <xdr:colOff>38100</xdr:colOff>
      <xdr:row>56</xdr:row>
      <xdr:rowOff>25178</xdr:rowOff>
    </xdr:to>
    <xdr:sp macro="" textlink="">
      <xdr:nvSpPr>
        <xdr:cNvPr id="210" name="楕円 209"/>
        <xdr:cNvSpPr/>
      </xdr:nvSpPr>
      <xdr:spPr>
        <a:xfrm>
          <a:off x="8699500" y="95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129959</xdr:rowOff>
    </xdr:from>
    <xdr:to>
      <xdr:col>50</xdr:col>
      <xdr:colOff>114300</xdr:colOff>
      <xdr:row>55</xdr:row>
      <xdr:rowOff>145828</xdr:rowOff>
    </xdr:to>
    <xdr:cxnSp macro="">
      <xdr:nvCxnSpPr>
        <xdr:cNvPr id="211" name="直線コネクタ 210"/>
        <xdr:cNvCxnSpPr/>
      </xdr:nvCxnSpPr>
      <xdr:spPr>
        <a:xfrm flipV="1">
          <a:off x="8750300" y="9559709"/>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126354</xdr:rowOff>
    </xdr:from>
    <xdr:ext cx="599010" cy="259045"/>
    <xdr:sp macro="" textlink="">
      <xdr:nvSpPr>
        <xdr:cNvPr id="212" name="n_1aveValue【橋りょう・トンネル】&#10;一人当たり有形固定資産（償却資産）額"/>
        <xdr:cNvSpPr txBox="1"/>
      </xdr:nvSpPr>
      <xdr:spPr>
        <a:xfrm>
          <a:off x="93270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133692</xdr:rowOff>
    </xdr:from>
    <xdr:ext cx="599010" cy="259045"/>
    <xdr:sp macro="" textlink="">
      <xdr:nvSpPr>
        <xdr:cNvPr id="213" name="n_2aveValue【橋りょう・トンネル】&#10;一人当たり有形固定資産（償却資産）額"/>
        <xdr:cNvSpPr txBox="1"/>
      </xdr:nvSpPr>
      <xdr:spPr>
        <a:xfrm>
          <a:off x="8450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14" name="n_3aveValue【橋りょう・トンネル】&#10;一人当たり有形固定資産（償却資産）額"/>
        <xdr:cNvSpPr txBox="1"/>
      </xdr:nvSpPr>
      <xdr:spPr>
        <a:xfrm>
          <a:off x="7561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25836</xdr:rowOff>
    </xdr:from>
    <xdr:ext cx="599010" cy="259045"/>
    <xdr:sp macro="" textlink="">
      <xdr:nvSpPr>
        <xdr:cNvPr id="215" name="n_1mainValue【橋りょう・トンネル】&#10;一人当たり有形固定資産（償却資産）額"/>
        <xdr:cNvSpPr txBox="1"/>
      </xdr:nvSpPr>
      <xdr:spPr>
        <a:xfrm>
          <a:off x="9327095" y="928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41705</xdr:rowOff>
    </xdr:from>
    <xdr:ext cx="599010" cy="259045"/>
    <xdr:sp macro="" textlink="">
      <xdr:nvSpPr>
        <xdr:cNvPr id="216" name="n_2mainValue【橋りょう・トンネル】&#10;一人当たり有形固定資産（償却資産）額"/>
        <xdr:cNvSpPr txBox="1"/>
      </xdr:nvSpPr>
      <xdr:spPr>
        <a:xfrm>
          <a:off x="8450795" y="930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7" name="テキスト ボックス 22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9" name="テキスト ボックス 23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41" name="直線コネクタ 240"/>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3" name="直線コネクタ 24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44"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45" name="直線コネクタ 244"/>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46" name="【公営住宅】&#10;有形固定資産減価償却率平均値テキスト"/>
        <xdr:cNvSpPr txBox="1"/>
      </xdr:nvSpPr>
      <xdr:spPr>
        <a:xfrm>
          <a:off x="46736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47" name="フローチャート: 判断 246"/>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48" name="フローチャート: 判断 247"/>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49" name="フローチャート: 判断 248"/>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50" name="フローチャート: 判断 249"/>
        <xdr:cNvSpPr/>
      </xdr:nvSpPr>
      <xdr:spPr>
        <a:xfrm>
          <a:off x="1968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71120</xdr:rowOff>
    </xdr:from>
    <xdr:to>
      <xdr:col>20</xdr:col>
      <xdr:colOff>38100</xdr:colOff>
      <xdr:row>80</xdr:row>
      <xdr:rowOff>1270</xdr:rowOff>
    </xdr:to>
    <xdr:sp macro="" textlink="">
      <xdr:nvSpPr>
        <xdr:cNvPr id="256" name="楕円 255"/>
        <xdr:cNvSpPr/>
      </xdr:nvSpPr>
      <xdr:spPr>
        <a:xfrm>
          <a:off x="3746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116839</xdr:rowOff>
    </xdr:from>
    <xdr:to>
      <xdr:col>15</xdr:col>
      <xdr:colOff>101600</xdr:colOff>
      <xdr:row>80</xdr:row>
      <xdr:rowOff>46989</xdr:rowOff>
    </xdr:to>
    <xdr:sp macro="" textlink="">
      <xdr:nvSpPr>
        <xdr:cNvPr id="257" name="楕円 256"/>
        <xdr:cNvSpPr/>
      </xdr:nvSpPr>
      <xdr:spPr>
        <a:xfrm>
          <a:off x="2857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121920</xdr:rowOff>
    </xdr:from>
    <xdr:to>
      <xdr:col>19</xdr:col>
      <xdr:colOff>177800</xdr:colOff>
      <xdr:row>79</xdr:row>
      <xdr:rowOff>167639</xdr:rowOff>
    </xdr:to>
    <xdr:cxnSp macro="">
      <xdr:nvCxnSpPr>
        <xdr:cNvPr id="258" name="直線コネクタ 257"/>
        <xdr:cNvCxnSpPr/>
      </xdr:nvCxnSpPr>
      <xdr:spPr>
        <a:xfrm flipV="1">
          <a:off x="2908300" y="136664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34307</xdr:rowOff>
    </xdr:from>
    <xdr:ext cx="405111" cy="259045"/>
    <xdr:sp macro="" textlink="">
      <xdr:nvSpPr>
        <xdr:cNvPr id="259" name="n_1aveValue【公営住宅】&#10;有形固定資産減価償却率"/>
        <xdr:cNvSpPr txBox="1"/>
      </xdr:nvSpPr>
      <xdr:spPr>
        <a:xfrm>
          <a:off x="3582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60" name="n_2aveValue【公営住宅】&#10;有形固定資産減価償却率"/>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61" name="n_3ave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17797</xdr:rowOff>
    </xdr:from>
    <xdr:ext cx="405111" cy="259045"/>
    <xdr:sp macro="" textlink="">
      <xdr:nvSpPr>
        <xdr:cNvPr id="262" name="n_1mainValue【公営住宅】&#10;有形固定資産減価償却率"/>
        <xdr:cNvSpPr txBox="1"/>
      </xdr:nvSpPr>
      <xdr:spPr>
        <a:xfrm>
          <a:off x="3582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63516</xdr:rowOff>
    </xdr:from>
    <xdr:ext cx="405111" cy="259045"/>
    <xdr:sp macro="" textlink="">
      <xdr:nvSpPr>
        <xdr:cNvPr id="263" name="n_2mainValue【公営住宅】&#10;有形固定資産減価償却率"/>
        <xdr:cNvSpPr txBox="1"/>
      </xdr:nvSpPr>
      <xdr:spPr>
        <a:xfrm>
          <a:off x="2705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4" name="テキスト ボックス 27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288" name="直線コネクタ 287"/>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289" name="【公営住宅】&#10;一人当たり面積最小値テキスト"/>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290" name="直線コネクタ 289"/>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91" name="【公営住宅】&#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92" name="直線コネクタ 29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293" name="【公営住宅】&#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294" name="フローチャート: 判断 293"/>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295" name="フローチャート: 判断 294"/>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296" name="フローチャート: 判断 295"/>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297" name="フローチャート: 判断 296"/>
        <xdr:cNvSpPr/>
      </xdr:nvSpPr>
      <xdr:spPr>
        <a:xfrm>
          <a:off x="7810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33020</xdr:rowOff>
    </xdr:from>
    <xdr:to>
      <xdr:col>50</xdr:col>
      <xdr:colOff>165100</xdr:colOff>
      <xdr:row>79</xdr:row>
      <xdr:rowOff>134620</xdr:rowOff>
    </xdr:to>
    <xdr:sp macro="" textlink="">
      <xdr:nvSpPr>
        <xdr:cNvPr id="303" name="楕円 302"/>
        <xdr:cNvSpPr/>
      </xdr:nvSpPr>
      <xdr:spPr>
        <a:xfrm>
          <a:off x="958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40639</xdr:rowOff>
    </xdr:from>
    <xdr:to>
      <xdr:col>46</xdr:col>
      <xdr:colOff>38100</xdr:colOff>
      <xdr:row>79</xdr:row>
      <xdr:rowOff>142239</xdr:rowOff>
    </xdr:to>
    <xdr:sp macro="" textlink="">
      <xdr:nvSpPr>
        <xdr:cNvPr id="304" name="楕円 303"/>
        <xdr:cNvSpPr/>
      </xdr:nvSpPr>
      <xdr:spPr>
        <a:xfrm>
          <a:off x="8699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83820</xdr:rowOff>
    </xdr:from>
    <xdr:to>
      <xdr:col>50</xdr:col>
      <xdr:colOff>114300</xdr:colOff>
      <xdr:row>79</xdr:row>
      <xdr:rowOff>91439</xdr:rowOff>
    </xdr:to>
    <xdr:cxnSp macro="">
      <xdr:nvCxnSpPr>
        <xdr:cNvPr id="305" name="直線コネクタ 304"/>
        <xdr:cNvCxnSpPr/>
      </xdr:nvCxnSpPr>
      <xdr:spPr>
        <a:xfrm flipV="1">
          <a:off x="8750300" y="13628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36213</xdr:rowOff>
    </xdr:from>
    <xdr:ext cx="469744" cy="259045"/>
    <xdr:sp macro="" textlink="">
      <xdr:nvSpPr>
        <xdr:cNvPr id="306" name="n_1aveValue【公営住宅】&#10;一人当たり面積"/>
        <xdr:cNvSpPr txBox="1"/>
      </xdr:nvSpPr>
      <xdr:spPr>
        <a:xfrm>
          <a:off x="93917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125747</xdr:rowOff>
    </xdr:from>
    <xdr:ext cx="469744" cy="259045"/>
    <xdr:sp macro="" textlink="">
      <xdr:nvSpPr>
        <xdr:cNvPr id="307" name="n_2aveValue【公営住宅】&#10;一人当たり面積"/>
        <xdr:cNvSpPr txBox="1"/>
      </xdr:nvSpPr>
      <xdr:spPr>
        <a:xfrm>
          <a:off x="8515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27322</xdr:rowOff>
    </xdr:from>
    <xdr:ext cx="469744" cy="259045"/>
    <xdr:sp macro="" textlink="">
      <xdr:nvSpPr>
        <xdr:cNvPr id="308" name="n_3aveValue【公営住宅】&#10;一人当たり面積"/>
        <xdr:cNvSpPr txBox="1"/>
      </xdr:nvSpPr>
      <xdr:spPr>
        <a:xfrm>
          <a:off x="7626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151147</xdr:rowOff>
    </xdr:from>
    <xdr:ext cx="469744" cy="259045"/>
    <xdr:sp macro="" textlink="">
      <xdr:nvSpPr>
        <xdr:cNvPr id="309" name="n_1mainValue【公営住宅】&#10;一人当たり面積"/>
        <xdr:cNvSpPr txBox="1"/>
      </xdr:nvSpPr>
      <xdr:spPr>
        <a:xfrm>
          <a:off x="93917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158766</xdr:rowOff>
    </xdr:from>
    <xdr:ext cx="469744" cy="259045"/>
    <xdr:sp macro="" textlink="">
      <xdr:nvSpPr>
        <xdr:cNvPr id="310" name="n_2mainValue【公営住宅】&#10;一人当たり面積"/>
        <xdr:cNvSpPr txBox="1"/>
      </xdr:nvSpPr>
      <xdr:spPr>
        <a:xfrm>
          <a:off x="8515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351" name="直線コネクタ 350"/>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352" name="【認定こども園・幼稚園・保育所】&#10;有形固定資産減価償却率最小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353" name="直線コネクタ 352"/>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354" name="【認定こども園・幼稚園・保育所】&#10;有形固定資産減価償却率最大値テキスト"/>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355" name="直線コネクタ 354"/>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74312</xdr:rowOff>
    </xdr:from>
    <xdr:ext cx="405111" cy="259045"/>
    <xdr:sp macro="" textlink="">
      <xdr:nvSpPr>
        <xdr:cNvPr id="356" name="【認定こども園・幼稚園・保育所】&#10;有形固定資産減価償却率平均値テキスト"/>
        <xdr:cNvSpPr txBox="1"/>
      </xdr:nvSpPr>
      <xdr:spPr>
        <a:xfrm>
          <a:off x="16357600" y="6589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57" name="フローチャート: 判断 356"/>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358" name="フローチャート: 判断 357"/>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59" name="フローチャート: 判断 358"/>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60" name="フローチャート: 判断 359"/>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366" name="楕円 365"/>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67" name="楕円 366"/>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53340</xdr:rowOff>
    </xdr:to>
    <xdr:cxnSp macro="">
      <xdr:nvCxnSpPr>
        <xdr:cNvPr id="368" name="直線コネクタ 367"/>
        <xdr:cNvCxnSpPr/>
      </xdr:nvCxnSpPr>
      <xdr:spPr>
        <a:xfrm flipV="1">
          <a:off x="14592300" y="6189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369" name="n_1ave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370"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71" name="n_3aveValue【認定こども園・幼稚園・保育所】&#10;有形固定資産減価償却率"/>
        <xdr:cNvSpPr txBox="1"/>
      </xdr:nvSpPr>
      <xdr:spPr>
        <a:xfrm>
          <a:off x="13500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372"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73"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397" name="直線コネクタ 396"/>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398" name="【認定こども園・幼稚園・保育所】&#10;一人当たり面積最小値テキスト"/>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399" name="直線コネクタ 398"/>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400" name="【認定こども園・幼稚園・保育所】&#10;一人当たり面積最大値テキスト"/>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401" name="直線コネクタ 400"/>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125747</xdr:rowOff>
    </xdr:from>
    <xdr:ext cx="469744" cy="259045"/>
    <xdr:sp macro="" textlink="">
      <xdr:nvSpPr>
        <xdr:cNvPr id="402" name="【認定こども園・幼稚園・保育所】&#10;一人当たり面積平均値テキスト"/>
        <xdr:cNvSpPr txBox="1"/>
      </xdr:nvSpPr>
      <xdr:spPr>
        <a:xfrm>
          <a:off x="22199600" y="646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03" name="フローチャート: 判断 402"/>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404" name="フローチャート: 判断 403"/>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05" name="フローチャート: 判断 404"/>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06" name="フローチャート: 判断 405"/>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12" name="楕円 411"/>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113030</xdr:rowOff>
    </xdr:from>
    <xdr:to>
      <xdr:col>107</xdr:col>
      <xdr:colOff>101600</xdr:colOff>
      <xdr:row>38</xdr:row>
      <xdr:rowOff>43180</xdr:rowOff>
    </xdr:to>
    <xdr:sp macro="" textlink="">
      <xdr:nvSpPr>
        <xdr:cNvPr id="413" name="楕円 412"/>
        <xdr:cNvSpPr/>
      </xdr:nvSpPr>
      <xdr:spPr>
        <a:xfrm>
          <a:off x="2038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163830</xdr:rowOff>
    </xdr:to>
    <xdr:cxnSp macro="">
      <xdr:nvCxnSpPr>
        <xdr:cNvPr id="414" name="直線コネクタ 413"/>
        <xdr:cNvCxnSpPr/>
      </xdr:nvCxnSpPr>
      <xdr:spPr>
        <a:xfrm flipV="1">
          <a:off x="20434300" y="6499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133367</xdr:rowOff>
    </xdr:from>
    <xdr:ext cx="469744" cy="259045"/>
    <xdr:sp macro="" textlink="">
      <xdr:nvSpPr>
        <xdr:cNvPr id="415" name="n_1aveValue【認定こども園・幼稚園・保育所】&#10;一人当たり面積"/>
        <xdr:cNvSpPr txBox="1"/>
      </xdr:nvSpPr>
      <xdr:spPr>
        <a:xfrm>
          <a:off x="21075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416"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17" name="n_3ave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18"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59707</xdr:rowOff>
    </xdr:from>
    <xdr:ext cx="469744" cy="259045"/>
    <xdr:sp macro="" textlink="">
      <xdr:nvSpPr>
        <xdr:cNvPr id="419" name="n_2mainValue【認定こども園・幼稚園・保育所】&#10;一人当たり面積"/>
        <xdr:cNvSpPr txBox="1"/>
      </xdr:nvSpPr>
      <xdr:spPr>
        <a:xfrm>
          <a:off x="20199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0" name="テキスト ボックス 43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444" name="直線コネクタ 443"/>
        <xdr:cNvCxnSpPr/>
      </xdr:nvCxnSpPr>
      <xdr:spPr>
        <a:xfrm flipV="1">
          <a:off x="16318864" y="95173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45" name="【学校施設】&#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46" name="直線コネクタ 445"/>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4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48" name="直線コネクタ 44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449"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50" name="フローチャート: 判断 44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51" name="フローチャート: 判断 450"/>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452" name="フローチャート: 判断 451"/>
        <xdr:cNvSpPr/>
      </xdr:nvSpPr>
      <xdr:spPr>
        <a:xfrm>
          <a:off x="14541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453" name="フローチャート: 判断 452"/>
        <xdr:cNvSpPr/>
      </xdr:nvSpPr>
      <xdr:spPr>
        <a:xfrm>
          <a:off x="13652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459" name="楕円 458"/>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139700</xdr:rowOff>
    </xdr:from>
    <xdr:to>
      <xdr:col>76</xdr:col>
      <xdr:colOff>165100</xdr:colOff>
      <xdr:row>57</xdr:row>
      <xdr:rowOff>69850</xdr:rowOff>
    </xdr:to>
    <xdr:sp macro="" textlink="">
      <xdr:nvSpPr>
        <xdr:cNvPr id="460" name="楕円 459"/>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57</xdr:row>
      <xdr:rowOff>19050</xdr:rowOff>
    </xdr:to>
    <xdr:cxnSp macro="">
      <xdr:nvCxnSpPr>
        <xdr:cNvPr id="461" name="直線コネクタ 460"/>
        <xdr:cNvCxnSpPr/>
      </xdr:nvCxnSpPr>
      <xdr:spPr>
        <a:xfrm flipV="1">
          <a:off x="14592300" y="9646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62"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463" name="n_2aveValue【学校施設】&#10;有形固定資産減価償却率"/>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464" name="n_3aveValue【学校施設】&#10;有形固定資産減価償却率"/>
        <xdr:cNvSpPr txBox="1"/>
      </xdr:nvSpPr>
      <xdr:spPr>
        <a:xfrm>
          <a:off x="13500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465" name="n_1mainValue【学校施設】&#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466" name="n_2mainValue【学校施設】&#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493" name="直線コネクタ 492"/>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494" name="【学校施設】&#10;一人当たり面積最小値テキスト"/>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495" name="直線コネクタ 494"/>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6"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7" name="直線コネクタ 496"/>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139899</xdr:rowOff>
    </xdr:from>
    <xdr:ext cx="469744" cy="259045"/>
    <xdr:sp macro="" textlink="">
      <xdr:nvSpPr>
        <xdr:cNvPr id="498" name="【学校施設】&#10;一人当たり面積平均値テキスト"/>
        <xdr:cNvSpPr txBox="1"/>
      </xdr:nvSpPr>
      <xdr:spPr>
        <a:xfrm>
          <a:off x="22199600" y="10255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499" name="フローチャート: 判断 498"/>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500" name="フローチャート: 判断 499"/>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501" name="フローチャート: 判断 500"/>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502" name="フローチャート: 判断 501"/>
        <xdr:cNvSpPr/>
      </xdr:nvSpPr>
      <xdr:spPr>
        <a:xfrm>
          <a:off x="19494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34109</xdr:rowOff>
    </xdr:from>
    <xdr:to>
      <xdr:col>112</xdr:col>
      <xdr:colOff>38100</xdr:colOff>
      <xdr:row>60</xdr:row>
      <xdr:rowOff>135709</xdr:rowOff>
    </xdr:to>
    <xdr:sp macro="" textlink="">
      <xdr:nvSpPr>
        <xdr:cNvPr id="508" name="楕円 507"/>
        <xdr:cNvSpPr/>
      </xdr:nvSpPr>
      <xdr:spPr>
        <a:xfrm>
          <a:off x="2127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68399</xdr:rowOff>
    </xdr:from>
    <xdr:to>
      <xdr:col>107</xdr:col>
      <xdr:colOff>101600</xdr:colOff>
      <xdr:row>60</xdr:row>
      <xdr:rowOff>169999</xdr:rowOff>
    </xdr:to>
    <xdr:sp macro="" textlink="">
      <xdr:nvSpPr>
        <xdr:cNvPr id="509" name="楕円 508"/>
        <xdr:cNvSpPr/>
      </xdr:nvSpPr>
      <xdr:spPr>
        <a:xfrm>
          <a:off x="20383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84909</xdr:rowOff>
    </xdr:from>
    <xdr:to>
      <xdr:col>111</xdr:col>
      <xdr:colOff>177800</xdr:colOff>
      <xdr:row>60</xdr:row>
      <xdr:rowOff>119199</xdr:rowOff>
    </xdr:to>
    <xdr:cxnSp macro="">
      <xdr:nvCxnSpPr>
        <xdr:cNvPr id="510" name="直線コネクタ 509"/>
        <xdr:cNvCxnSpPr/>
      </xdr:nvCxnSpPr>
      <xdr:spPr>
        <a:xfrm flipV="1">
          <a:off x="20434300" y="103719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122844</xdr:rowOff>
    </xdr:from>
    <xdr:ext cx="469744" cy="259045"/>
    <xdr:sp macro="" textlink="">
      <xdr:nvSpPr>
        <xdr:cNvPr id="511" name="n_1aveValue【学校施設】&#10;一人当たり面積"/>
        <xdr:cNvSpPr txBox="1"/>
      </xdr:nvSpPr>
      <xdr:spPr>
        <a:xfrm>
          <a:off x="210757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5278</xdr:rowOff>
    </xdr:from>
    <xdr:ext cx="469744" cy="259045"/>
    <xdr:sp macro="" textlink="">
      <xdr:nvSpPr>
        <xdr:cNvPr id="512" name="n_2aveValue【学校施設】&#10;一人当たり面積"/>
        <xdr:cNvSpPr txBox="1"/>
      </xdr:nvSpPr>
      <xdr:spPr>
        <a:xfrm>
          <a:off x="20199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137540</xdr:rowOff>
    </xdr:from>
    <xdr:ext cx="469744" cy="259045"/>
    <xdr:sp macro="" textlink="">
      <xdr:nvSpPr>
        <xdr:cNvPr id="513" name="n_3aveValue【学校施設】&#10;一人当たり面積"/>
        <xdr:cNvSpPr txBox="1"/>
      </xdr:nvSpPr>
      <xdr:spPr>
        <a:xfrm>
          <a:off x="19310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126836</xdr:rowOff>
    </xdr:from>
    <xdr:ext cx="469744" cy="259045"/>
    <xdr:sp macro="" textlink="">
      <xdr:nvSpPr>
        <xdr:cNvPr id="514" name="n_1main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161126</xdr:rowOff>
    </xdr:from>
    <xdr:ext cx="469744" cy="259045"/>
    <xdr:sp macro="" textlink="">
      <xdr:nvSpPr>
        <xdr:cNvPr id="515" name="n_2mainValue【学校施設】&#10;一人当たり面積"/>
        <xdr:cNvSpPr txBox="1"/>
      </xdr:nvSpPr>
      <xdr:spPr>
        <a:xfrm>
          <a:off x="20199427" y="104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6" name="テキスト ボックス 5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8" name="テキスト ボックス 5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6" name="テキスト ボックス 5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540" name="直線コネクタ 539"/>
        <xdr:cNvCxnSpPr/>
      </xdr:nvCxnSpPr>
      <xdr:spPr>
        <a:xfrm flipV="1">
          <a:off x="16318864"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41"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42" name="直線コネクタ 54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543" name="【児童館】&#10;有形固定資産減価償却率最大値テキスト"/>
        <xdr:cNvSpPr txBox="1"/>
      </xdr:nvSpPr>
      <xdr:spPr>
        <a:xfrm>
          <a:off x="16357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544" name="直線コネクタ 543"/>
        <xdr:cNvCxnSpPr/>
      </xdr:nvCxnSpPr>
      <xdr:spPr>
        <a:xfrm>
          <a:off x="16230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45" name="【児童館】&#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46" name="フローチャート: 判断 54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47" name="フローチャート: 判断 54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548" name="フローチャート: 判断 547"/>
        <xdr:cNvSpPr/>
      </xdr:nvSpPr>
      <xdr:spPr>
        <a:xfrm>
          <a:off x="14541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549" name="フローチャート: 判断 54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46355</xdr:rowOff>
    </xdr:from>
    <xdr:to>
      <xdr:col>81</xdr:col>
      <xdr:colOff>101600</xdr:colOff>
      <xdr:row>82</xdr:row>
      <xdr:rowOff>147955</xdr:rowOff>
    </xdr:to>
    <xdr:sp macro="" textlink="">
      <xdr:nvSpPr>
        <xdr:cNvPr id="555" name="楕円 554"/>
        <xdr:cNvSpPr/>
      </xdr:nvSpPr>
      <xdr:spPr>
        <a:xfrm>
          <a:off x="15430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84455</xdr:rowOff>
    </xdr:from>
    <xdr:to>
      <xdr:col>76</xdr:col>
      <xdr:colOff>165100</xdr:colOff>
      <xdr:row>83</xdr:row>
      <xdr:rowOff>14605</xdr:rowOff>
    </xdr:to>
    <xdr:sp macro="" textlink="">
      <xdr:nvSpPr>
        <xdr:cNvPr id="556" name="楕円 555"/>
        <xdr:cNvSpPr/>
      </xdr:nvSpPr>
      <xdr:spPr>
        <a:xfrm>
          <a:off x="1454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97155</xdr:rowOff>
    </xdr:from>
    <xdr:to>
      <xdr:col>81</xdr:col>
      <xdr:colOff>50800</xdr:colOff>
      <xdr:row>82</xdr:row>
      <xdr:rowOff>135255</xdr:rowOff>
    </xdr:to>
    <xdr:cxnSp macro="">
      <xdr:nvCxnSpPr>
        <xdr:cNvPr id="557" name="直線コネクタ 556"/>
        <xdr:cNvCxnSpPr/>
      </xdr:nvCxnSpPr>
      <xdr:spPr>
        <a:xfrm flipV="1">
          <a:off x="14592300" y="1415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58"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120666</xdr:rowOff>
    </xdr:from>
    <xdr:ext cx="405111" cy="259045"/>
    <xdr:sp macro="" textlink="">
      <xdr:nvSpPr>
        <xdr:cNvPr id="559" name="n_2aveValue【児童館】&#10;有形固定資産減価償却率"/>
        <xdr:cNvSpPr txBox="1"/>
      </xdr:nvSpPr>
      <xdr:spPr>
        <a:xfrm>
          <a:off x="14389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560" name="n_3aveValue【児童館】&#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164482</xdr:rowOff>
    </xdr:from>
    <xdr:ext cx="405111" cy="259045"/>
    <xdr:sp macro="" textlink="">
      <xdr:nvSpPr>
        <xdr:cNvPr id="561" name="n_1main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5732</xdr:rowOff>
    </xdr:from>
    <xdr:ext cx="405111" cy="259045"/>
    <xdr:sp macro="" textlink="">
      <xdr:nvSpPr>
        <xdr:cNvPr id="562" name="n_2mainValue【児童館】&#10;有形固定資産減価償却率"/>
        <xdr:cNvSpPr txBox="1"/>
      </xdr:nvSpPr>
      <xdr:spPr>
        <a:xfrm>
          <a:off x="14389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3" name="テキスト ボックス 57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574" name="直線コネクタ 57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5" name="テキスト ボックス 57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8" name="直線コネクタ 57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9" name="テキスト ボックス 57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583" name="直線コネクタ 582"/>
        <xdr:cNvCxnSpPr/>
      </xdr:nvCxnSpPr>
      <xdr:spPr>
        <a:xfrm flipV="1">
          <a:off x="22160864"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5" name="直線コネクタ 58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86"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87" name="直線コネクタ 586"/>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137177</xdr:rowOff>
    </xdr:from>
    <xdr:ext cx="469744" cy="259045"/>
    <xdr:sp macro="" textlink="">
      <xdr:nvSpPr>
        <xdr:cNvPr id="588" name="【児童館】&#10;一人当たり面積平均値テキスト"/>
        <xdr:cNvSpPr txBox="1"/>
      </xdr:nvSpPr>
      <xdr:spPr>
        <a:xfrm>
          <a:off x="221996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589" name="フローチャート: 判断 588"/>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0" name="フローチャート: 判断 58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591" name="フローチャート: 判断 59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92" name="フローチャート: 判断 59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158750</xdr:rowOff>
    </xdr:from>
    <xdr:to>
      <xdr:col>112</xdr:col>
      <xdr:colOff>38100</xdr:colOff>
      <xdr:row>79</xdr:row>
      <xdr:rowOff>88900</xdr:rowOff>
    </xdr:to>
    <xdr:sp macro="" textlink="">
      <xdr:nvSpPr>
        <xdr:cNvPr id="598" name="楕円 597"/>
        <xdr:cNvSpPr/>
      </xdr:nvSpPr>
      <xdr:spPr>
        <a:xfrm>
          <a:off x="2127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44450</xdr:rowOff>
    </xdr:from>
    <xdr:to>
      <xdr:col>107</xdr:col>
      <xdr:colOff>101600</xdr:colOff>
      <xdr:row>79</xdr:row>
      <xdr:rowOff>146050</xdr:rowOff>
    </xdr:to>
    <xdr:sp macro="" textlink="">
      <xdr:nvSpPr>
        <xdr:cNvPr id="599" name="楕円 598"/>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38100</xdr:rowOff>
    </xdr:from>
    <xdr:to>
      <xdr:col>111</xdr:col>
      <xdr:colOff>177800</xdr:colOff>
      <xdr:row>79</xdr:row>
      <xdr:rowOff>95250</xdr:rowOff>
    </xdr:to>
    <xdr:cxnSp macro="">
      <xdr:nvCxnSpPr>
        <xdr:cNvPr id="600" name="直線コネクタ 599"/>
        <xdr:cNvCxnSpPr/>
      </xdr:nvCxnSpPr>
      <xdr:spPr>
        <a:xfrm flipV="1">
          <a:off x="20434300" y="1358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01"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02"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03"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105427</xdr:rowOff>
    </xdr:from>
    <xdr:ext cx="469744" cy="259045"/>
    <xdr:sp macro="" textlink="">
      <xdr:nvSpPr>
        <xdr:cNvPr id="604" name="n_1mainValue【児童館】&#10;一人当たり面積"/>
        <xdr:cNvSpPr txBox="1"/>
      </xdr:nvSpPr>
      <xdr:spPr>
        <a:xfrm>
          <a:off x="210757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05" name="n_2mainValue【児童館】&#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6" name="テキスト ボックス 6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8" name="テキスト ボックス 6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6" name="テキスト ボックス 62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8" name="テキスト ボックス 62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160020</xdr:rowOff>
    </xdr:from>
    <xdr:to>
      <xdr:col>85</xdr:col>
      <xdr:colOff>126364</xdr:colOff>
      <xdr:row>106</xdr:row>
      <xdr:rowOff>53339</xdr:rowOff>
    </xdr:to>
    <xdr:cxnSp macro="">
      <xdr:nvCxnSpPr>
        <xdr:cNvPr id="630" name="直線コネクタ 629"/>
        <xdr:cNvCxnSpPr/>
      </xdr:nvCxnSpPr>
      <xdr:spPr>
        <a:xfrm flipV="1">
          <a:off x="16318864" y="17305020"/>
          <a:ext cx="0" cy="9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57166</xdr:rowOff>
    </xdr:from>
    <xdr:ext cx="405111" cy="259045"/>
    <xdr:sp macro="" textlink="">
      <xdr:nvSpPr>
        <xdr:cNvPr id="631" name="【公民館】&#10;有形固定資産減価償却率最小値テキスト"/>
        <xdr:cNvSpPr txBox="1"/>
      </xdr:nvSpPr>
      <xdr:spPr>
        <a:xfrm>
          <a:off x="16357600"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53339</xdr:rowOff>
    </xdr:from>
    <xdr:to>
      <xdr:col>86</xdr:col>
      <xdr:colOff>25400</xdr:colOff>
      <xdr:row>106</xdr:row>
      <xdr:rowOff>53339</xdr:rowOff>
    </xdr:to>
    <xdr:cxnSp macro="">
      <xdr:nvCxnSpPr>
        <xdr:cNvPr id="632" name="直線コネクタ 631"/>
        <xdr:cNvCxnSpPr/>
      </xdr:nvCxnSpPr>
      <xdr:spPr>
        <a:xfrm>
          <a:off x="16230600" y="1822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106697</xdr:rowOff>
    </xdr:from>
    <xdr:ext cx="405111" cy="259045"/>
    <xdr:sp macro="" textlink="">
      <xdr:nvSpPr>
        <xdr:cNvPr id="633" name="【公民館】&#10;有形固定資産減価償却率最大値テキスト"/>
        <xdr:cNvSpPr txBox="1"/>
      </xdr:nvSpPr>
      <xdr:spPr>
        <a:xfrm>
          <a:off x="16357600" y="1708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160020</xdr:rowOff>
    </xdr:from>
    <xdr:to>
      <xdr:col>86</xdr:col>
      <xdr:colOff>25400</xdr:colOff>
      <xdr:row>100</xdr:row>
      <xdr:rowOff>160020</xdr:rowOff>
    </xdr:to>
    <xdr:cxnSp macro="">
      <xdr:nvCxnSpPr>
        <xdr:cNvPr id="634" name="直線コネクタ 633"/>
        <xdr:cNvCxnSpPr/>
      </xdr:nvCxnSpPr>
      <xdr:spPr>
        <a:xfrm>
          <a:off x="16230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635" name="【公民館】&#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36" name="フローチャート: 判断 63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135889</xdr:rowOff>
    </xdr:from>
    <xdr:to>
      <xdr:col>81</xdr:col>
      <xdr:colOff>101600</xdr:colOff>
      <xdr:row>105</xdr:row>
      <xdr:rowOff>66039</xdr:rowOff>
    </xdr:to>
    <xdr:sp macro="" textlink="">
      <xdr:nvSpPr>
        <xdr:cNvPr id="637" name="フローチャート: 判断 636"/>
        <xdr:cNvSpPr/>
      </xdr:nvSpPr>
      <xdr:spPr>
        <a:xfrm>
          <a:off x="1543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38" name="フローチャート: 判断 637"/>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639" name="フローチャート: 判断 638"/>
        <xdr:cNvSpPr/>
      </xdr:nvSpPr>
      <xdr:spPr>
        <a:xfrm>
          <a:off x="13652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154939</xdr:rowOff>
    </xdr:from>
    <xdr:to>
      <xdr:col>81</xdr:col>
      <xdr:colOff>101600</xdr:colOff>
      <xdr:row>107</xdr:row>
      <xdr:rowOff>85089</xdr:rowOff>
    </xdr:to>
    <xdr:sp macro="" textlink="">
      <xdr:nvSpPr>
        <xdr:cNvPr id="645" name="楕円 644"/>
        <xdr:cNvSpPr/>
      </xdr:nvSpPr>
      <xdr:spPr>
        <a:xfrm>
          <a:off x="1543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646" name="楕円 645"/>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34289</xdr:rowOff>
    </xdr:from>
    <xdr:to>
      <xdr:col>81</xdr:col>
      <xdr:colOff>50800</xdr:colOff>
      <xdr:row>107</xdr:row>
      <xdr:rowOff>76200</xdr:rowOff>
    </xdr:to>
    <xdr:cxnSp macro="">
      <xdr:nvCxnSpPr>
        <xdr:cNvPr id="647" name="直線コネクタ 646"/>
        <xdr:cNvCxnSpPr/>
      </xdr:nvCxnSpPr>
      <xdr:spPr>
        <a:xfrm flipV="1">
          <a:off x="14592300" y="18379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82566</xdr:rowOff>
    </xdr:from>
    <xdr:ext cx="405111" cy="259045"/>
    <xdr:sp macro="" textlink="">
      <xdr:nvSpPr>
        <xdr:cNvPr id="648" name="n_1aveValue【公民館】&#10;有形固定資産減価償却率"/>
        <xdr:cNvSpPr txBox="1"/>
      </xdr:nvSpPr>
      <xdr:spPr>
        <a:xfrm>
          <a:off x="152660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649" name="n_2aveValue【公民館】&#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650" name="n_3aveValue【公民館】&#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76216</xdr:rowOff>
    </xdr:from>
    <xdr:ext cx="405111" cy="259045"/>
    <xdr:sp macro="" textlink="">
      <xdr:nvSpPr>
        <xdr:cNvPr id="651" name="n_1mainValue【公民館】&#10;有形固定資産減価償却率"/>
        <xdr:cNvSpPr txBox="1"/>
      </xdr:nvSpPr>
      <xdr:spPr>
        <a:xfrm>
          <a:off x="15266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652" name="n_2mainValue【公民館】&#10;有形固定資産減価償却率"/>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3" name="テキスト ボックス 6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4" name="直線コネクタ 66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5" name="テキスト ボックス 66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68" name="直線コネクタ 66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69" name="テキスト ボックス 66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156211</xdr:rowOff>
    </xdr:from>
    <xdr:to>
      <xdr:col>116</xdr:col>
      <xdr:colOff>62864</xdr:colOff>
      <xdr:row>108</xdr:row>
      <xdr:rowOff>76200</xdr:rowOff>
    </xdr:to>
    <xdr:cxnSp macro="">
      <xdr:nvCxnSpPr>
        <xdr:cNvPr id="673" name="直線コネクタ 672"/>
        <xdr:cNvCxnSpPr/>
      </xdr:nvCxnSpPr>
      <xdr:spPr>
        <a:xfrm flipV="1">
          <a:off x="22160864" y="17644111"/>
          <a:ext cx="0" cy="94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74" name="【公民館】&#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75" name="直線コネクタ 67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102888</xdr:rowOff>
    </xdr:from>
    <xdr:ext cx="469744" cy="259045"/>
    <xdr:sp macro="" textlink="">
      <xdr:nvSpPr>
        <xdr:cNvPr id="676" name="【公民館】&#10;一人当たり面積最大値テキスト"/>
        <xdr:cNvSpPr txBox="1"/>
      </xdr:nvSpPr>
      <xdr:spPr>
        <a:xfrm>
          <a:off x="22199600" y="174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156211</xdr:rowOff>
    </xdr:from>
    <xdr:to>
      <xdr:col>116</xdr:col>
      <xdr:colOff>152400</xdr:colOff>
      <xdr:row>102</xdr:row>
      <xdr:rowOff>156211</xdr:rowOff>
    </xdr:to>
    <xdr:cxnSp macro="">
      <xdr:nvCxnSpPr>
        <xdr:cNvPr id="677" name="直線コネクタ 676"/>
        <xdr:cNvCxnSpPr/>
      </xdr:nvCxnSpPr>
      <xdr:spPr>
        <a:xfrm>
          <a:off x="22072600" y="17644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158132</xdr:rowOff>
    </xdr:from>
    <xdr:ext cx="469744" cy="259045"/>
    <xdr:sp macro="" textlink="">
      <xdr:nvSpPr>
        <xdr:cNvPr id="678" name="【公民館】&#10;一人当たり面積平均値テキスト"/>
        <xdr:cNvSpPr txBox="1"/>
      </xdr:nvSpPr>
      <xdr:spPr>
        <a:xfrm>
          <a:off x="22199600" y="18160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xdr:rowOff>
    </xdr:from>
    <xdr:to>
      <xdr:col>116</xdr:col>
      <xdr:colOff>114300</xdr:colOff>
      <xdr:row>106</xdr:row>
      <xdr:rowOff>109855</xdr:rowOff>
    </xdr:to>
    <xdr:sp macro="" textlink="">
      <xdr:nvSpPr>
        <xdr:cNvPr id="679" name="フローチャート: 判断 678"/>
        <xdr:cNvSpPr/>
      </xdr:nvSpPr>
      <xdr:spPr>
        <a:xfrm>
          <a:off x="221107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122555</xdr:rowOff>
    </xdr:from>
    <xdr:to>
      <xdr:col>112</xdr:col>
      <xdr:colOff>38100</xdr:colOff>
      <xdr:row>106</xdr:row>
      <xdr:rowOff>52705</xdr:rowOff>
    </xdr:to>
    <xdr:sp macro="" textlink="">
      <xdr:nvSpPr>
        <xdr:cNvPr id="680" name="フローチャート: 判断 679"/>
        <xdr:cNvSpPr/>
      </xdr:nvSpPr>
      <xdr:spPr>
        <a:xfrm>
          <a:off x="21272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81" name="フローチャート: 判断 680"/>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682" name="フローチャート: 判断 681"/>
        <xdr:cNvSpPr/>
      </xdr:nvSpPr>
      <xdr:spPr>
        <a:xfrm>
          <a:off x="19494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53975</xdr:rowOff>
    </xdr:from>
    <xdr:to>
      <xdr:col>112</xdr:col>
      <xdr:colOff>38100</xdr:colOff>
      <xdr:row>101</xdr:row>
      <xdr:rowOff>155575</xdr:rowOff>
    </xdr:to>
    <xdr:sp macro="" textlink="">
      <xdr:nvSpPr>
        <xdr:cNvPr id="688" name="楕円 687"/>
        <xdr:cNvSpPr/>
      </xdr:nvSpPr>
      <xdr:spPr>
        <a:xfrm>
          <a:off x="21272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2539</xdr:rowOff>
    </xdr:from>
    <xdr:to>
      <xdr:col>107</xdr:col>
      <xdr:colOff>101600</xdr:colOff>
      <xdr:row>101</xdr:row>
      <xdr:rowOff>104139</xdr:rowOff>
    </xdr:to>
    <xdr:sp macro="" textlink="">
      <xdr:nvSpPr>
        <xdr:cNvPr id="689" name="楕円 688"/>
        <xdr:cNvSpPr/>
      </xdr:nvSpPr>
      <xdr:spPr>
        <a:xfrm>
          <a:off x="20383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53339</xdr:rowOff>
    </xdr:from>
    <xdr:to>
      <xdr:col>111</xdr:col>
      <xdr:colOff>177800</xdr:colOff>
      <xdr:row>101</xdr:row>
      <xdr:rowOff>104775</xdr:rowOff>
    </xdr:to>
    <xdr:cxnSp macro="">
      <xdr:nvCxnSpPr>
        <xdr:cNvPr id="690" name="直線コネクタ 689"/>
        <xdr:cNvCxnSpPr/>
      </xdr:nvCxnSpPr>
      <xdr:spPr>
        <a:xfrm>
          <a:off x="20434300" y="173697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43832</xdr:rowOff>
    </xdr:from>
    <xdr:ext cx="469744" cy="259045"/>
    <xdr:sp macro="" textlink="">
      <xdr:nvSpPr>
        <xdr:cNvPr id="691" name="n_1aveValue【公民館】&#10;一人当たり面積"/>
        <xdr:cNvSpPr txBox="1"/>
      </xdr:nvSpPr>
      <xdr:spPr>
        <a:xfrm>
          <a:off x="210757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92" name="n_2aveValue【公民館】&#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693" name="n_3aveValue【公民館】&#10;一人当たり面積"/>
        <xdr:cNvSpPr txBox="1"/>
      </xdr:nvSpPr>
      <xdr:spPr>
        <a:xfrm>
          <a:off x="19310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652</xdr:rowOff>
    </xdr:from>
    <xdr:ext cx="469744" cy="259045"/>
    <xdr:sp macro="" textlink="">
      <xdr:nvSpPr>
        <xdr:cNvPr id="694" name="n_1mainValue【公民館】&#10;一人当たり面積"/>
        <xdr:cNvSpPr txBox="1"/>
      </xdr:nvSpPr>
      <xdr:spPr>
        <a:xfrm>
          <a:off x="210757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120666</xdr:rowOff>
    </xdr:from>
    <xdr:ext cx="469744" cy="259045"/>
    <xdr:sp macro="" textlink="">
      <xdr:nvSpPr>
        <xdr:cNvPr id="695" name="n_2mainValue【公民館】&#10;一人当たり面積"/>
        <xdr:cNvSpPr txBox="1"/>
      </xdr:nvSpPr>
      <xdr:spPr>
        <a:xfrm>
          <a:off x="20199427" y="17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については、全体として増加傾向にある。橋りょう・トンネル、認定こども園・幼稚園・保育所、学校施設において類似団体より高い状態にある。道路・公民館を除いては全国平均又は県平均のいずれかを上回っており、道路以外の施設は７割程度かそれ以上となっていることから、施設の老朽化が進行している。幼稚園・保育所については、民設による認定こども園の設置に伴い減価償却率は今後減少すると考えられる。学校施設については、小中学校の再編により将来的には減少する見込みである。橋りょうについては、今後計画的に修繕・改修を行う必要がある。</a:t>
          </a:r>
        </a:p>
        <a:p>
          <a:r>
            <a:rPr kumimoji="1" lang="ja-JP" altLang="en-US" sz="1200">
              <a:latin typeface="ＭＳ Ｐゴシック" panose="020B0600070205080204" pitchFamily="50" charset="-128"/>
              <a:ea typeface="ＭＳ Ｐゴシック" panose="020B0600070205080204" pitchFamily="50" charset="-128"/>
            </a:rPr>
            <a:t>　一人当たり延長・面積については、児童館・公民館を除くすべての施設について増加傾向にある。公営住宅、認定こども園・幼稚園・保育所、学校施設を除いて、類似団体を比較して高い状態にある。一人当たり面積が高く、かつ、減価償却率の高い施設は、規模の縮小または統廃合するか、別の用途としてより効果的に運用する必要が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年度に策定した公共施設等総合管理計画において、建物公共施設の延床面積を令和</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年度までに</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削減することを目標とし、施設の集約化・複合化や除却などを進めている。また、インフラ・企業会計施設についてはトータルコストの削減を目標としている。現在個別計画を策定している段階であるが、将来の施設更新の必要性や今後の修繕費の見込みを正確に把握し、施設の更新・統廃合・処分等を効果的に実施できるよう計画内容を精査し、施設の更新・統廃合・長寿命化等により必要不可欠となる建設事業費及びその財源となる地方債等の負担を踏まえた上で、将来負担とのバランスを考慮した財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145559</xdr:rowOff>
    </xdr:from>
    <xdr:ext cx="405111" cy="259045"/>
    <xdr:sp macro="" textlink="">
      <xdr:nvSpPr>
        <xdr:cNvPr id="59" name="【図書館】&#10;有形固定資産減価償却率平均値テキスト"/>
        <xdr:cNvSpPr txBox="1"/>
      </xdr:nvSpPr>
      <xdr:spPr>
        <a:xfrm>
          <a:off x="4673600" y="648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118127</xdr:rowOff>
    </xdr:from>
    <xdr:ext cx="405111" cy="259045"/>
    <xdr:sp macro="" textlink="">
      <xdr:nvSpPr>
        <xdr:cNvPr id="62" name="n_1ave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17543</xdr:rowOff>
    </xdr:from>
    <xdr:ext cx="405111" cy="259045"/>
    <xdr:sp macro="" textlink="">
      <xdr:nvSpPr>
        <xdr:cNvPr id="64"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52832</xdr:rowOff>
    </xdr:from>
    <xdr:to>
      <xdr:col>10</xdr:col>
      <xdr:colOff>165100</xdr:colOff>
      <xdr:row>38</xdr:row>
      <xdr:rowOff>154432</xdr:rowOff>
    </xdr:to>
    <xdr:sp macro="" textlink="">
      <xdr:nvSpPr>
        <xdr:cNvPr id="65" name="フローチャート: 判断 64"/>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170959</xdr:rowOff>
    </xdr:from>
    <xdr:ext cx="405111" cy="259045"/>
    <xdr:sp macro="" textlink="">
      <xdr:nvSpPr>
        <xdr:cNvPr id="66" name="n_3aveValue【図書館】&#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39116</xdr:rowOff>
    </xdr:from>
    <xdr:to>
      <xdr:col>20</xdr:col>
      <xdr:colOff>38100</xdr:colOff>
      <xdr:row>36</xdr:row>
      <xdr:rowOff>140716</xdr:rowOff>
    </xdr:to>
    <xdr:sp macro="" textlink="">
      <xdr:nvSpPr>
        <xdr:cNvPr id="72" name="楕円 71"/>
        <xdr:cNvSpPr/>
      </xdr:nvSpPr>
      <xdr:spPr>
        <a:xfrm>
          <a:off x="3746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89408</xdr:rowOff>
    </xdr:from>
    <xdr:to>
      <xdr:col>15</xdr:col>
      <xdr:colOff>101600</xdr:colOff>
      <xdr:row>37</xdr:row>
      <xdr:rowOff>19558</xdr:rowOff>
    </xdr:to>
    <xdr:sp macro="" textlink="">
      <xdr:nvSpPr>
        <xdr:cNvPr id="73" name="楕円 72"/>
        <xdr:cNvSpPr/>
      </xdr:nvSpPr>
      <xdr:spPr>
        <a:xfrm>
          <a:off x="2857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89916</xdr:rowOff>
    </xdr:from>
    <xdr:to>
      <xdr:col>19</xdr:col>
      <xdr:colOff>177800</xdr:colOff>
      <xdr:row>36</xdr:row>
      <xdr:rowOff>140208</xdr:rowOff>
    </xdr:to>
    <xdr:cxnSp macro="">
      <xdr:nvCxnSpPr>
        <xdr:cNvPr id="74" name="直線コネクタ 73"/>
        <xdr:cNvCxnSpPr/>
      </xdr:nvCxnSpPr>
      <xdr:spPr>
        <a:xfrm flipV="1">
          <a:off x="2908300" y="62621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157243</xdr:rowOff>
    </xdr:from>
    <xdr:ext cx="405111" cy="259045"/>
    <xdr:sp macro="" textlink="">
      <xdr:nvSpPr>
        <xdr:cNvPr id="75" name="n_1mainValue【図書館】&#10;有形固定資産減価償却率"/>
        <xdr:cNvSpPr txBox="1"/>
      </xdr:nvSpPr>
      <xdr:spPr>
        <a:xfrm>
          <a:off x="3582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36085</xdr:rowOff>
    </xdr:from>
    <xdr:ext cx="405111" cy="259045"/>
    <xdr:sp macro="" textlink="">
      <xdr:nvSpPr>
        <xdr:cNvPr id="76" name="n_2mainValue【図書館】&#10;有形固定資産減価償却率"/>
        <xdr:cNvSpPr txBox="1"/>
      </xdr:nvSpPr>
      <xdr:spPr>
        <a:xfrm>
          <a:off x="27057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39</xdr:row>
      <xdr:rowOff>166007</xdr:rowOff>
    </xdr:to>
    <xdr:cxnSp macro="">
      <xdr:nvCxnSpPr>
        <xdr:cNvPr id="102" name="直線コネクタ 101"/>
        <xdr:cNvCxnSpPr/>
      </xdr:nvCxnSpPr>
      <xdr:spPr>
        <a:xfrm flipV="1">
          <a:off x="10476865" y="5725886"/>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169834</xdr:rowOff>
    </xdr:from>
    <xdr:ext cx="469744" cy="259045"/>
    <xdr:sp macro="" textlink="">
      <xdr:nvSpPr>
        <xdr:cNvPr id="103" name="【図書館】&#10;一人当たり面積最小値テキスト"/>
        <xdr:cNvSpPr txBox="1"/>
      </xdr:nvSpPr>
      <xdr:spPr>
        <a:xfrm>
          <a:off x="10515600"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166007</xdr:rowOff>
    </xdr:from>
    <xdr:to>
      <xdr:col>55</xdr:col>
      <xdr:colOff>88900</xdr:colOff>
      <xdr:row>39</xdr:row>
      <xdr:rowOff>166007</xdr:rowOff>
    </xdr:to>
    <xdr:cxnSp macro="">
      <xdr:nvCxnSpPr>
        <xdr:cNvPr id="104" name="直線コネクタ 103"/>
        <xdr:cNvCxnSpPr/>
      </xdr:nvCxnSpPr>
      <xdr:spPr>
        <a:xfrm>
          <a:off x="10388600" y="685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05"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06" name="直線コネクタ 105"/>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11991</xdr:rowOff>
    </xdr:from>
    <xdr:ext cx="469744" cy="259045"/>
    <xdr:sp macro="" textlink="">
      <xdr:nvSpPr>
        <xdr:cNvPr id="107" name="【図書館】&#10;一人当たり面積平均値テキスト"/>
        <xdr:cNvSpPr txBox="1"/>
      </xdr:nvSpPr>
      <xdr:spPr>
        <a:xfrm>
          <a:off x="10515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33564</xdr:rowOff>
    </xdr:from>
    <xdr:to>
      <xdr:col>55</xdr:col>
      <xdr:colOff>50800</xdr:colOff>
      <xdr:row>37</xdr:row>
      <xdr:rowOff>135164</xdr:rowOff>
    </xdr:to>
    <xdr:sp macro="" textlink="">
      <xdr:nvSpPr>
        <xdr:cNvPr id="108" name="フローチャート: 判断 107"/>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49893</xdr:rowOff>
    </xdr:from>
    <xdr:to>
      <xdr:col>50</xdr:col>
      <xdr:colOff>165100</xdr:colOff>
      <xdr:row>37</xdr:row>
      <xdr:rowOff>151493</xdr:rowOff>
    </xdr:to>
    <xdr:sp macro="" textlink="">
      <xdr:nvSpPr>
        <xdr:cNvPr id="109" name="フローチャート: 判断 108"/>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168020</xdr:rowOff>
    </xdr:from>
    <xdr:ext cx="469744" cy="259045"/>
    <xdr:sp macro="" textlink="">
      <xdr:nvSpPr>
        <xdr:cNvPr id="110" name="n_1ave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11" name="フローチャート: 判断 110"/>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12"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25400</xdr:rowOff>
    </xdr:from>
    <xdr:to>
      <xdr:col>41</xdr:col>
      <xdr:colOff>101600</xdr:colOff>
      <xdr:row>38</xdr:row>
      <xdr:rowOff>127000</xdr:rowOff>
    </xdr:to>
    <xdr:sp macro="" textlink="">
      <xdr:nvSpPr>
        <xdr:cNvPr id="113" name="フローチャート: 判断 112"/>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143527</xdr:rowOff>
    </xdr:from>
    <xdr:ext cx="469744" cy="259045"/>
    <xdr:sp macro="" textlink="">
      <xdr:nvSpPr>
        <xdr:cNvPr id="114"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66222</xdr:rowOff>
    </xdr:from>
    <xdr:to>
      <xdr:col>50</xdr:col>
      <xdr:colOff>165100</xdr:colOff>
      <xdr:row>41</xdr:row>
      <xdr:rowOff>167822</xdr:rowOff>
    </xdr:to>
    <xdr:sp macro="" textlink="">
      <xdr:nvSpPr>
        <xdr:cNvPr id="120" name="楕円 119"/>
        <xdr:cNvSpPr/>
      </xdr:nvSpPr>
      <xdr:spPr>
        <a:xfrm>
          <a:off x="958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21" name="楕円 120"/>
        <xdr:cNvSpPr/>
      </xdr:nvSpPr>
      <xdr:spPr>
        <a:xfrm>
          <a:off x="8699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117022</xdr:rowOff>
    </xdr:from>
    <xdr:to>
      <xdr:col>50</xdr:col>
      <xdr:colOff>114300</xdr:colOff>
      <xdr:row>41</xdr:row>
      <xdr:rowOff>117022</xdr:rowOff>
    </xdr:to>
    <xdr:cxnSp macro="">
      <xdr:nvCxnSpPr>
        <xdr:cNvPr id="122" name="直線コネクタ 121"/>
        <xdr:cNvCxnSpPr/>
      </xdr:nvCxnSpPr>
      <xdr:spPr>
        <a:xfrm>
          <a:off x="8750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158949</xdr:rowOff>
    </xdr:from>
    <xdr:ext cx="469744" cy="259045"/>
    <xdr:sp macro="" textlink="">
      <xdr:nvSpPr>
        <xdr:cNvPr id="123" name="n_1mainValue【図書館】&#10;一人当たり面積"/>
        <xdr:cNvSpPr txBox="1"/>
      </xdr:nvSpPr>
      <xdr:spPr>
        <a:xfrm>
          <a:off x="93917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158949</xdr:rowOff>
    </xdr:from>
    <xdr:ext cx="469744" cy="259045"/>
    <xdr:sp macro="" textlink="">
      <xdr:nvSpPr>
        <xdr:cNvPr id="124" name="n_2mainValue【図書館】&#10;一人当たり面積"/>
        <xdr:cNvSpPr txBox="1"/>
      </xdr:nvSpPr>
      <xdr:spPr>
        <a:xfrm>
          <a:off x="8515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49" name="直線コネクタ 148"/>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50" name="【体育館・プール】&#10;有形固定資産減価償却率最小値テキスト"/>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51" name="直線コネクタ 150"/>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52"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53" name="直線コネクタ 152"/>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156227</xdr:rowOff>
    </xdr:from>
    <xdr:ext cx="405111" cy="259045"/>
    <xdr:sp macro="" textlink="">
      <xdr:nvSpPr>
        <xdr:cNvPr id="154" name="【体育館・プール】&#10;有形固定資産減価償却率平均値テキスト"/>
        <xdr:cNvSpPr txBox="1"/>
      </xdr:nvSpPr>
      <xdr:spPr>
        <a:xfrm>
          <a:off x="46736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55" name="フローチャート: 判断 154"/>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57"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59"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139700</xdr:rowOff>
    </xdr:from>
    <xdr:to>
      <xdr:col>10</xdr:col>
      <xdr:colOff>165100</xdr:colOff>
      <xdr:row>60</xdr:row>
      <xdr:rowOff>69850</xdr:rowOff>
    </xdr:to>
    <xdr:sp macro="" textlink="">
      <xdr:nvSpPr>
        <xdr:cNvPr id="160" name="フローチャート: 判断 159"/>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86377</xdr:rowOff>
    </xdr:from>
    <xdr:ext cx="405111" cy="259045"/>
    <xdr:sp macro="" textlink="">
      <xdr:nvSpPr>
        <xdr:cNvPr id="161" name="n_3aveValue【体育館・プール】&#10;有形固定資産減価償却率"/>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67" name="楕円 166"/>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68" name="楕円 167"/>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152400</xdr:rowOff>
    </xdr:to>
    <xdr:cxnSp macro="">
      <xdr:nvCxnSpPr>
        <xdr:cNvPr id="169" name="直線コネクタ 168"/>
        <xdr:cNvCxnSpPr/>
      </xdr:nvCxnSpPr>
      <xdr:spPr>
        <a:xfrm flipV="1">
          <a:off x="2908300" y="10243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23512</xdr:rowOff>
    </xdr:from>
    <xdr:ext cx="405111" cy="259045"/>
    <xdr:sp macro="" textlink="">
      <xdr:nvSpPr>
        <xdr:cNvPr id="170" name="n_1main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71"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2" name="テキスト ボックス 18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196" name="直線コネクタ 195"/>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197" name="【体育館・プール】&#10;一人当たり面積最小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198" name="直線コネクタ 197"/>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199" name="【体育館・プール】&#10;一人当たり面積最大値テキスト"/>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00" name="直線コネクタ 199"/>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34307</xdr:rowOff>
    </xdr:from>
    <xdr:ext cx="469744" cy="259045"/>
    <xdr:sp macro="" textlink="">
      <xdr:nvSpPr>
        <xdr:cNvPr id="201" name="【体育館・プール】&#10;一人当たり面積平均値テキスト"/>
        <xdr:cNvSpPr txBox="1"/>
      </xdr:nvSpPr>
      <xdr:spPr>
        <a:xfrm>
          <a:off x="10515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02" name="フローチャート: 判断 201"/>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03" name="フローチャート: 判断 20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22877</xdr:rowOff>
    </xdr:from>
    <xdr:ext cx="469744" cy="259045"/>
    <xdr:sp macro="" textlink="">
      <xdr:nvSpPr>
        <xdr:cNvPr id="20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166370</xdr:rowOff>
    </xdr:from>
    <xdr:to>
      <xdr:col>46</xdr:col>
      <xdr:colOff>38100</xdr:colOff>
      <xdr:row>60</xdr:row>
      <xdr:rowOff>96520</xdr:rowOff>
    </xdr:to>
    <xdr:sp macro="" textlink="">
      <xdr:nvSpPr>
        <xdr:cNvPr id="205" name="フローチャート: 判断 204"/>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87647</xdr:rowOff>
    </xdr:from>
    <xdr:ext cx="469744" cy="259045"/>
    <xdr:sp macro="" textlink="">
      <xdr:nvSpPr>
        <xdr:cNvPr id="206" name="n_2aveValue【体育館・プール】&#10;一人当たり面積"/>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6350</xdr:rowOff>
    </xdr:from>
    <xdr:to>
      <xdr:col>41</xdr:col>
      <xdr:colOff>101600</xdr:colOff>
      <xdr:row>61</xdr:row>
      <xdr:rowOff>107950</xdr:rowOff>
    </xdr:to>
    <xdr:sp macro="" textlink="">
      <xdr:nvSpPr>
        <xdr:cNvPr id="207" name="フローチャート: 判断 206"/>
        <xdr:cNvSpPr/>
      </xdr:nvSpPr>
      <xdr:spPr>
        <a:xfrm>
          <a:off x="781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124477</xdr:rowOff>
    </xdr:from>
    <xdr:ext cx="469744" cy="259045"/>
    <xdr:sp macro="" textlink="">
      <xdr:nvSpPr>
        <xdr:cNvPr id="208" name="n_3ave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120650</xdr:rowOff>
    </xdr:from>
    <xdr:to>
      <xdr:col>50</xdr:col>
      <xdr:colOff>165100</xdr:colOff>
      <xdr:row>56</xdr:row>
      <xdr:rowOff>50800</xdr:rowOff>
    </xdr:to>
    <xdr:sp macro="" textlink="">
      <xdr:nvSpPr>
        <xdr:cNvPr id="214" name="楕円 213"/>
        <xdr:cNvSpPr/>
      </xdr:nvSpPr>
      <xdr:spPr>
        <a:xfrm>
          <a:off x="958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151130</xdr:rowOff>
    </xdr:from>
    <xdr:to>
      <xdr:col>46</xdr:col>
      <xdr:colOff>38100</xdr:colOff>
      <xdr:row>56</xdr:row>
      <xdr:rowOff>81280</xdr:rowOff>
    </xdr:to>
    <xdr:sp macro="" textlink="">
      <xdr:nvSpPr>
        <xdr:cNvPr id="215" name="楕円 214"/>
        <xdr:cNvSpPr/>
      </xdr:nvSpPr>
      <xdr:spPr>
        <a:xfrm>
          <a:off x="8699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0</xdr:rowOff>
    </xdr:from>
    <xdr:to>
      <xdr:col>50</xdr:col>
      <xdr:colOff>114300</xdr:colOff>
      <xdr:row>56</xdr:row>
      <xdr:rowOff>30480</xdr:rowOff>
    </xdr:to>
    <xdr:cxnSp macro="">
      <xdr:nvCxnSpPr>
        <xdr:cNvPr id="216" name="直線コネクタ 215"/>
        <xdr:cNvCxnSpPr/>
      </xdr:nvCxnSpPr>
      <xdr:spPr>
        <a:xfrm flipV="1">
          <a:off x="8750300" y="9601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67327</xdr:rowOff>
    </xdr:from>
    <xdr:ext cx="469744" cy="259045"/>
    <xdr:sp macro="" textlink="">
      <xdr:nvSpPr>
        <xdr:cNvPr id="217" name="n_1mainValue【体育館・プール】&#10;一人当たり面積"/>
        <xdr:cNvSpPr txBox="1"/>
      </xdr:nvSpPr>
      <xdr:spPr>
        <a:xfrm>
          <a:off x="9391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97807</xdr:rowOff>
    </xdr:from>
    <xdr:ext cx="469744" cy="259045"/>
    <xdr:sp macro="" textlink="">
      <xdr:nvSpPr>
        <xdr:cNvPr id="218" name="n_2mainValue【体育館・プール】&#10;一人当たり面積"/>
        <xdr:cNvSpPr txBox="1"/>
      </xdr:nvSpPr>
      <xdr:spPr>
        <a:xfrm>
          <a:off x="85154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0" name="直線コネクタ 229"/>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1" name="テキスト ボックス 230"/>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2" name="直線コネクタ 23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3" name="テキスト ボックス 23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4" name="直線コネクタ 233"/>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5" name="テキスト ボックス 234"/>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8" name="直線コネクタ 237"/>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39" name="テキスト ボックス 238"/>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0" name="直線コネクタ 23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1" name="テキスト ボックス 24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2" name="直線コネクタ 241"/>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3" name="テキスト ボックス 242"/>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47" name="直線コネクタ 246"/>
        <xdr:cNvCxnSpPr/>
      </xdr:nvCxnSpPr>
      <xdr:spPr>
        <a:xfrm flipV="1">
          <a:off x="4634865" y="134226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48" name="【福祉施設】&#10;有形固定資産減価償却率最小値テキスト"/>
        <xdr:cNvSpPr txBox="1"/>
      </xdr:nvSpPr>
      <xdr:spPr>
        <a:xfrm>
          <a:off x="4673600"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49" name="直線コネクタ 248"/>
        <xdr:cNvCxnSpPr/>
      </xdr:nvCxnSpPr>
      <xdr:spPr>
        <a:xfrm>
          <a:off x="4546600" y="1461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50"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51" name="直線コネクタ 25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111459</xdr:rowOff>
    </xdr:from>
    <xdr:ext cx="405111" cy="259045"/>
    <xdr:sp macro="" textlink="">
      <xdr:nvSpPr>
        <xdr:cNvPr id="252" name="【福祉施設】&#10;有形固定資産減価償却率平均値テキスト"/>
        <xdr:cNvSpPr txBox="1"/>
      </xdr:nvSpPr>
      <xdr:spPr>
        <a:xfrm>
          <a:off x="4673600" y="14341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53" name="フローチャート: 判断 252"/>
        <xdr:cNvSpPr/>
      </xdr:nvSpPr>
      <xdr:spPr>
        <a:xfrm>
          <a:off x="4584700" y="1436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54" name="フローチャート: 判断 253"/>
        <xdr:cNvSpPr/>
      </xdr:nvSpPr>
      <xdr:spPr>
        <a:xfrm>
          <a:off x="3746500" y="1424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111459</xdr:rowOff>
    </xdr:from>
    <xdr:ext cx="405111" cy="259045"/>
    <xdr:sp macro="" textlink="">
      <xdr:nvSpPr>
        <xdr:cNvPr id="255" name="n_1aveValue【福祉施設】&#10;有形固定資産減価償却率"/>
        <xdr:cNvSpPr txBox="1"/>
      </xdr:nvSpPr>
      <xdr:spPr>
        <a:xfrm>
          <a:off x="3582044" y="1434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47307</xdr:rowOff>
    </xdr:from>
    <xdr:to>
      <xdr:col>15</xdr:col>
      <xdr:colOff>101600</xdr:colOff>
      <xdr:row>83</xdr:row>
      <xdr:rowOff>148907</xdr:rowOff>
    </xdr:to>
    <xdr:sp macro="" textlink="">
      <xdr:nvSpPr>
        <xdr:cNvPr id="256" name="フローチャート: 判断 255"/>
        <xdr:cNvSpPr/>
      </xdr:nvSpPr>
      <xdr:spPr>
        <a:xfrm>
          <a:off x="2857500" y="1427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140034</xdr:rowOff>
    </xdr:from>
    <xdr:ext cx="405111" cy="259045"/>
    <xdr:sp macro="" textlink="">
      <xdr:nvSpPr>
        <xdr:cNvPr id="257" name="n_2aveValue【福祉施設】&#10;有形固定資産減価償却率"/>
        <xdr:cNvSpPr txBox="1"/>
      </xdr:nvSpPr>
      <xdr:spPr>
        <a:xfrm>
          <a:off x="2705744" y="1437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7302</xdr:rowOff>
    </xdr:from>
    <xdr:to>
      <xdr:col>10</xdr:col>
      <xdr:colOff>165100</xdr:colOff>
      <xdr:row>86</xdr:row>
      <xdr:rowOff>108902</xdr:rowOff>
    </xdr:to>
    <xdr:sp macro="" textlink="">
      <xdr:nvSpPr>
        <xdr:cNvPr id="258" name="フローチャート: 判断 257"/>
        <xdr:cNvSpPr/>
      </xdr:nvSpPr>
      <xdr:spPr>
        <a:xfrm>
          <a:off x="1968500" y="1475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125429</xdr:rowOff>
    </xdr:from>
    <xdr:ext cx="405111" cy="259045"/>
    <xdr:sp macro="" textlink="">
      <xdr:nvSpPr>
        <xdr:cNvPr id="259" name="n_3aveValue【福祉施設】&#10;有形固定資産減価償却率"/>
        <xdr:cNvSpPr txBox="1"/>
      </xdr:nvSpPr>
      <xdr:spPr>
        <a:xfrm>
          <a:off x="1816744" y="1452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53023</xdr:rowOff>
    </xdr:from>
    <xdr:to>
      <xdr:col>20</xdr:col>
      <xdr:colOff>38100</xdr:colOff>
      <xdr:row>79</xdr:row>
      <xdr:rowOff>154623</xdr:rowOff>
    </xdr:to>
    <xdr:sp macro="" textlink="">
      <xdr:nvSpPr>
        <xdr:cNvPr id="265" name="楕円 264"/>
        <xdr:cNvSpPr/>
      </xdr:nvSpPr>
      <xdr:spPr>
        <a:xfrm>
          <a:off x="3746500" y="135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110173</xdr:rowOff>
    </xdr:from>
    <xdr:to>
      <xdr:col>15</xdr:col>
      <xdr:colOff>101600</xdr:colOff>
      <xdr:row>80</xdr:row>
      <xdr:rowOff>40323</xdr:rowOff>
    </xdr:to>
    <xdr:sp macro="" textlink="">
      <xdr:nvSpPr>
        <xdr:cNvPr id="266" name="楕円 265"/>
        <xdr:cNvSpPr/>
      </xdr:nvSpPr>
      <xdr:spPr>
        <a:xfrm>
          <a:off x="2857500" y="136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103823</xdr:rowOff>
    </xdr:from>
    <xdr:to>
      <xdr:col>19</xdr:col>
      <xdr:colOff>177800</xdr:colOff>
      <xdr:row>79</xdr:row>
      <xdr:rowOff>160973</xdr:rowOff>
    </xdr:to>
    <xdr:cxnSp macro="">
      <xdr:nvCxnSpPr>
        <xdr:cNvPr id="267" name="直線コネクタ 266"/>
        <xdr:cNvCxnSpPr/>
      </xdr:nvCxnSpPr>
      <xdr:spPr>
        <a:xfrm flipV="1">
          <a:off x="2908300" y="136483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171150</xdr:rowOff>
    </xdr:from>
    <xdr:ext cx="405111" cy="259045"/>
    <xdr:sp macro="" textlink="">
      <xdr:nvSpPr>
        <xdr:cNvPr id="268" name="n_1mainValue【福祉施設】&#10;有形固定資産減価償却率"/>
        <xdr:cNvSpPr txBox="1"/>
      </xdr:nvSpPr>
      <xdr:spPr>
        <a:xfrm>
          <a:off x="3582044" y="13372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56850</xdr:rowOff>
    </xdr:from>
    <xdr:ext cx="405111" cy="259045"/>
    <xdr:sp macro="" textlink="">
      <xdr:nvSpPr>
        <xdr:cNvPr id="269" name="n_2mainValue【福祉施設】&#10;有形固定資産減価償却率"/>
        <xdr:cNvSpPr txBox="1"/>
      </xdr:nvSpPr>
      <xdr:spPr>
        <a:xfrm>
          <a:off x="2705744" y="1342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50800</xdr:rowOff>
    </xdr:from>
    <xdr:to>
      <xdr:col>54</xdr:col>
      <xdr:colOff>189865</xdr:colOff>
      <xdr:row>85</xdr:row>
      <xdr:rowOff>158750</xdr:rowOff>
    </xdr:to>
    <xdr:cxnSp macro="">
      <xdr:nvCxnSpPr>
        <xdr:cNvPr id="293" name="直線コネクタ 292"/>
        <xdr:cNvCxnSpPr/>
      </xdr:nvCxnSpPr>
      <xdr:spPr>
        <a:xfrm flipV="1">
          <a:off x="10476865" y="13766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94"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95" name="直線コネクタ 294"/>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168927</xdr:rowOff>
    </xdr:from>
    <xdr:ext cx="469744" cy="259045"/>
    <xdr:sp macro="" textlink="">
      <xdr:nvSpPr>
        <xdr:cNvPr id="296" name="【福祉施設】&#10;一人当たり面積最大値テキスト"/>
        <xdr:cNvSpPr txBox="1"/>
      </xdr:nvSpPr>
      <xdr:spPr>
        <a:xfrm>
          <a:off x="10515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50800</xdr:rowOff>
    </xdr:from>
    <xdr:to>
      <xdr:col>55</xdr:col>
      <xdr:colOff>88900</xdr:colOff>
      <xdr:row>80</xdr:row>
      <xdr:rowOff>50800</xdr:rowOff>
    </xdr:to>
    <xdr:cxnSp macro="">
      <xdr:nvCxnSpPr>
        <xdr:cNvPr id="297" name="直線コネクタ 296"/>
        <xdr:cNvCxnSpPr/>
      </xdr:nvCxnSpPr>
      <xdr:spPr>
        <a:xfrm>
          <a:off x="10388600" y="1376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35577</xdr:rowOff>
    </xdr:from>
    <xdr:ext cx="469744" cy="259045"/>
    <xdr:sp macro="" textlink="">
      <xdr:nvSpPr>
        <xdr:cNvPr id="298" name="【福祉施設】&#10;一人当たり面積平均値テキスト"/>
        <xdr:cNvSpPr txBox="1"/>
      </xdr:nvSpPr>
      <xdr:spPr>
        <a:xfrm>
          <a:off x="10515600" y="1426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299" name="フローチャート: 判断 298"/>
        <xdr:cNvSpPr/>
      </xdr:nvSpPr>
      <xdr:spPr>
        <a:xfrm>
          <a:off x="10426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114300</xdr:rowOff>
    </xdr:from>
    <xdr:to>
      <xdr:col>50</xdr:col>
      <xdr:colOff>165100</xdr:colOff>
      <xdr:row>83</xdr:row>
      <xdr:rowOff>44450</xdr:rowOff>
    </xdr:to>
    <xdr:sp macro="" textlink="">
      <xdr:nvSpPr>
        <xdr:cNvPr id="300" name="フローチャート: 判断 299"/>
        <xdr:cNvSpPr/>
      </xdr:nvSpPr>
      <xdr:spPr>
        <a:xfrm>
          <a:off x="9588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35577</xdr:rowOff>
    </xdr:from>
    <xdr:ext cx="469744" cy="259045"/>
    <xdr:sp macro="" textlink="">
      <xdr:nvSpPr>
        <xdr:cNvPr id="301" name="n_1aveValue【福祉施設】&#10;一人当たり面積"/>
        <xdr:cNvSpPr txBox="1"/>
      </xdr:nvSpPr>
      <xdr:spPr>
        <a:xfrm>
          <a:off x="93917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88900</xdr:rowOff>
    </xdr:from>
    <xdr:to>
      <xdr:col>46</xdr:col>
      <xdr:colOff>38100</xdr:colOff>
      <xdr:row>83</xdr:row>
      <xdr:rowOff>19050</xdr:rowOff>
    </xdr:to>
    <xdr:sp macro="" textlink="">
      <xdr:nvSpPr>
        <xdr:cNvPr id="302" name="フローチャート: 判断 301"/>
        <xdr:cNvSpPr/>
      </xdr:nvSpPr>
      <xdr:spPr>
        <a:xfrm>
          <a:off x="8699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10177</xdr:rowOff>
    </xdr:from>
    <xdr:ext cx="469744" cy="259045"/>
    <xdr:sp macro="" textlink="">
      <xdr:nvSpPr>
        <xdr:cNvPr id="303" name="n_2aveValue【福祉施設】&#10;一人当たり面積"/>
        <xdr:cNvSpPr txBox="1"/>
      </xdr:nvSpPr>
      <xdr:spPr>
        <a:xfrm>
          <a:off x="8515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57150</xdr:rowOff>
    </xdr:from>
    <xdr:to>
      <xdr:col>41</xdr:col>
      <xdr:colOff>101600</xdr:colOff>
      <xdr:row>79</xdr:row>
      <xdr:rowOff>158750</xdr:rowOff>
    </xdr:to>
    <xdr:sp macro="" textlink="">
      <xdr:nvSpPr>
        <xdr:cNvPr id="304" name="フローチャート: 判断 303"/>
        <xdr:cNvSpPr/>
      </xdr:nvSpPr>
      <xdr:spPr>
        <a:xfrm>
          <a:off x="7810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78</xdr:row>
      <xdr:rowOff>3827</xdr:rowOff>
    </xdr:from>
    <xdr:ext cx="469744" cy="259045"/>
    <xdr:sp macro="" textlink="">
      <xdr:nvSpPr>
        <xdr:cNvPr id="305" name="n_3aveValue【福祉施設】&#10;一人当たり面積"/>
        <xdr:cNvSpPr txBox="1"/>
      </xdr:nvSpPr>
      <xdr:spPr>
        <a:xfrm>
          <a:off x="7626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311" name="楕円 310"/>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12" name="楕円 311"/>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38100</xdr:rowOff>
    </xdr:to>
    <xdr:cxnSp macro="">
      <xdr:nvCxnSpPr>
        <xdr:cNvPr id="313" name="直線コネクタ 312"/>
        <xdr:cNvCxnSpPr/>
      </xdr:nvCxnSpPr>
      <xdr:spPr>
        <a:xfrm flipV="1">
          <a:off x="8750300" y="1339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92727</xdr:rowOff>
    </xdr:from>
    <xdr:ext cx="469744" cy="259045"/>
    <xdr:sp macro="" textlink="">
      <xdr:nvSpPr>
        <xdr:cNvPr id="314" name="n_1mainValue【福祉施設】&#10;一人当たり面積"/>
        <xdr:cNvSpPr txBox="1"/>
      </xdr:nvSpPr>
      <xdr:spPr>
        <a:xfrm>
          <a:off x="93917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15" name="n_2mainValue【福祉施設】&#10;一人当たり面積"/>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41" name="直線コネクタ 340"/>
        <xdr:cNvCxnSpPr/>
      </xdr:nvCxnSpPr>
      <xdr:spPr>
        <a:xfrm flipV="1">
          <a:off x="46348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42" name="【市民会館】&#10;有形固定資産減価償却率最小値テキスト"/>
        <xdr:cNvSpPr txBox="1"/>
      </xdr:nvSpPr>
      <xdr:spPr>
        <a:xfrm>
          <a:off x="4673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43" name="直線コネクタ 342"/>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4" name="【市民会館】&#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5" name="直線コネクタ 344"/>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46"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47" name="フローチャート: 判断 346"/>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48" name="フローチャート: 判断 347"/>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26688</xdr:rowOff>
    </xdr:from>
    <xdr:ext cx="405111" cy="259045"/>
    <xdr:sp macro="" textlink="">
      <xdr:nvSpPr>
        <xdr:cNvPr id="349"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138068</xdr:rowOff>
    </xdr:from>
    <xdr:to>
      <xdr:col>15</xdr:col>
      <xdr:colOff>101600</xdr:colOff>
      <xdr:row>105</xdr:row>
      <xdr:rowOff>68218</xdr:rowOff>
    </xdr:to>
    <xdr:sp macro="" textlink="">
      <xdr:nvSpPr>
        <xdr:cNvPr id="350" name="フローチャート: 判断 349"/>
        <xdr:cNvSpPr/>
      </xdr:nvSpPr>
      <xdr:spPr>
        <a:xfrm>
          <a:off x="2857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59345</xdr:rowOff>
    </xdr:from>
    <xdr:ext cx="405111" cy="259045"/>
    <xdr:sp macro="" textlink="">
      <xdr:nvSpPr>
        <xdr:cNvPr id="351" name="n_2aveValue【市民会館】&#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147864</xdr:rowOff>
    </xdr:from>
    <xdr:to>
      <xdr:col>10</xdr:col>
      <xdr:colOff>165100</xdr:colOff>
      <xdr:row>105</xdr:row>
      <xdr:rowOff>78014</xdr:rowOff>
    </xdr:to>
    <xdr:sp macro="" textlink="">
      <xdr:nvSpPr>
        <xdr:cNvPr id="352" name="フローチャート: 判断 351"/>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94541</xdr:rowOff>
    </xdr:from>
    <xdr:ext cx="405111" cy="259045"/>
    <xdr:sp macro="" textlink="">
      <xdr:nvSpPr>
        <xdr:cNvPr id="353"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10705</xdr:rowOff>
    </xdr:from>
    <xdr:to>
      <xdr:col>20</xdr:col>
      <xdr:colOff>38100</xdr:colOff>
      <xdr:row>104</xdr:row>
      <xdr:rowOff>112305</xdr:rowOff>
    </xdr:to>
    <xdr:sp macro="" textlink="">
      <xdr:nvSpPr>
        <xdr:cNvPr id="359" name="楕円 358"/>
        <xdr:cNvSpPr/>
      </xdr:nvSpPr>
      <xdr:spPr>
        <a:xfrm>
          <a:off x="3746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60" name="楕円 359"/>
        <xdr:cNvSpPr/>
      </xdr:nvSpPr>
      <xdr:spPr>
        <a:xfrm>
          <a:off x="2857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61505</xdr:rowOff>
    </xdr:from>
    <xdr:to>
      <xdr:col>19</xdr:col>
      <xdr:colOff>177800</xdr:colOff>
      <xdr:row>104</xdr:row>
      <xdr:rowOff>97427</xdr:rowOff>
    </xdr:to>
    <xdr:cxnSp macro="">
      <xdr:nvCxnSpPr>
        <xdr:cNvPr id="361" name="直線コネクタ 360"/>
        <xdr:cNvCxnSpPr/>
      </xdr:nvCxnSpPr>
      <xdr:spPr>
        <a:xfrm flipV="1">
          <a:off x="2908300" y="178923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128832</xdr:rowOff>
    </xdr:from>
    <xdr:ext cx="405111" cy="259045"/>
    <xdr:sp macro="" textlink="">
      <xdr:nvSpPr>
        <xdr:cNvPr id="362" name="n_1mainValue【市民会館】&#10;有形固定資産減価償却率"/>
        <xdr:cNvSpPr txBox="1"/>
      </xdr:nvSpPr>
      <xdr:spPr>
        <a:xfrm>
          <a:off x="3582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363" name="n_2mainValue【市民会館】&#10;有形固定資産減価償却率"/>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389" name="直線コネクタ 388"/>
        <xdr:cNvCxnSpPr/>
      </xdr:nvCxnSpPr>
      <xdr:spPr>
        <a:xfrm flipV="1">
          <a:off x="10476865" y="17306108"/>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390" name="【市民会館】&#10;一人当たり面積最小値テキスト"/>
        <xdr:cNvSpPr txBox="1"/>
      </xdr:nvSpPr>
      <xdr:spPr>
        <a:xfrm>
          <a:off x="10515600"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391" name="直線コネクタ 390"/>
        <xdr:cNvCxnSpPr/>
      </xdr:nvCxnSpPr>
      <xdr:spPr>
        <a:xfrm>
          <a:off x="10388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92"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93" name="直線コネクタ 392"/>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101798</xdr:rowOff>
    </xdr:from>
    <xdr:ext cx="469744" cy="259045"/>
    <xdr:sp macro="" textlink="">
      <xdr:nvSpPr>
        <xdr:cNvPr id="394" name="【市民会館】&#10;一人当たり面積平均値テキスト"/>
        <xdr:cNvSpPr txBox="1"/>
      </xdr:nvSpPr>
      <xdr:spPr>
        <a:xfrm>
          <a:off x="10515600" y="1793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395" name="フローチャート: 判断 394"/>
        <xdr:cNvSpPr/>
      </xdr:nvSpPr>
      <xdr:spPr>
        <a:xfrm>
          <a:off x="10426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396" name="フローチャート: 判断 395"/>
        <xdr:cNvSpPr/>
      </xdr:nvSpPr>
      <xdr:spPr>
        <a:xfrm>
          <a:off x="9588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50454</xdr:rowOff>
    </xdr:from>
    <xdr:ext cx="469744" cy="259045"/>
    <xdr:sp macro="" textlink="">
      <xdr:nvSpPr>
        <xdr:cNvPr id="397" name="n_1aveValue【市民会館】&#10;一人当たり面積"/>
        <xdr:cNvSpPr txBox="1"/>
      </xdr:nvSpPr>
      <xdr:spPr>
        <a:xfrm>
          <a:off x="9391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142966</xdr:rowOff>
    </xdr:from>
    <xdr:to>
      <xdr:col>46</xdr:col>
      <xdr:colOff>38100</xdr:colOff>
      <xdr:row>105</xdr:row>
      <xdr:rowOff>73116</xdr:rowOff>
    </xdr:to>
    <xdr:sp macro="" textlink="">
      <xdr:nvSpPr>
        <xdr:cNvPr id="398" name="フローチャート: 判断 397"/>
        <xdr:cNvSpPr/>
      </xdr:nvSpPr>
      <xdr:spPr>
        <a:xfrm>
          <a:off x="8699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89643</xdr:rowOff>
    </xdr:from>
    <xdr:ext cx="469744" cy="259045"/>
    <xdr:sp macro="" textlink="">
      <xdr:nvSpPr>
        <xdr:cNvPr id="399" name="n_2aveValue【市民会館】&#10;一人当たり面積"/>
        <xdr:cNvSpPr txBox="1"/>
      </xdr:nvSpPr>
      <xdr:spPr>
        <a:xfrm>
          <a:off x="8515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156029</xdr:rowOff>
    </xdr:from>
    <xdr:to>
      <xdr:col>41</xdr:col>
      <xdr:colOff>101600</xdr:colOff>
      <xdr:row>105</xdr:row>
      <xdr:rowOff>86179</xdr:rowOff>
    </xdr:to>
    <xdr:sp macro="" textlink="">
      <xdr:nvSpPr>
        <xdr:cNvPr id="400" name="フローチャート: 判断 399"/>
        <xdr:cNvSpPr/>
      </xdr:nvSpPr>
      <xdr:spPr>
        <a:xfrm>
          <a:off x="7810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102706</xdr:rowOff>
    </xdr:from>
    <xdr:ext cx="469744" cy="259045"/>
    <xdr:sp macro="" textlink="">
      <xdr:nvSpPr>
        <xdr:cNvPr id="401" name="n_3aveValue【市民会館】&#10;一人当たり面積"/>
        <xdr:cNvSpPr txBox="1"/>
      </xdr:nvSpPr>
      <xdr:spPr>
        <a:xfrm>
          <a:off x="7626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407" name="楕円 406"/>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67855</xdr:rowOff>
    </xdr:from>
    <xdr:to>
      <xdr:col>46</xdr:col>
      <xdr:colOff>38100</xdr:colOff>
      <xdr:row>106</xdr:row>
      <xdr:rowOff>169455</xdr:rowOff>
    </xdr:to>
    <xdr:sp macro="" textlink="">
      <xdr:nvSpPr>
        <xdr:cNvPr id="408" name="楕円 407"/>
        <xdr:cNvSpPr/>
      </xdr:nvSpPr>
      <xdr:spPr>
        <a:xfrm>
          <a:off x="8699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118655</xdr:rowOff>
    </xdr:to>
    <xdr:cxnSp macro="">
      <xdr:nvCxnSpPr>
        <xdr:cNvPr id="409" name="直線コネクタ 408"/>
        <xdr:cNvCxnSpPr/>
      </xdr:nvCxnSpPr>
      <xdr:spPr>
        <a:xfrm flipV="1">
          <a:off x="8750300" y="182858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154050</xdr:rowOff>
    </xdr:from>
    <xdr:ext cx="469744" cy="259045"/>
    <xdr:sp macro="" textlink="">
      <xdr:nvSpPr>
        <xdr:cNvPr id="410" name="n_1mainValue【市民会館】&#10;一人当たり面積"/>
        <xdr:cNvSpPr txBox="1"/>
      </xdr:nvSpPr>
      <xdr:spPr>
        <a:xfrm>
          <a:off x="9391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160582</xdr:rowOff>
    </xdr:from>
    <xdr:ext cx="469744" cy="259045"/>
    <xdr:sp macro="" textlink="">
      <xdr:nvSpPr>
        <xdr:cNvPr id="411" name="n_2mainValue【市民会館】&#10;一人当たり面積"/>
        <xdr:cNvSpPr txBox="1"/>
      </xdr:nvSpPr>
      <xdr:spPr>
        <a:xfrm>
          <a:off x="8515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36" name="直線コネクタ 435"/>
        <xdr:cNvCxnSpPr/>
      </xdr:nvCxnSpPr>
      <xdr:spPr>
        <a:xfrm flipV="1">
          <a:off x="16318864"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37" name="【一般廃棄物処理施設】&#10;有形固定資産減価償却率最小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38" name="直線コネクタ 437"/>
        <xdr:cNvCxnSpPr/>
      </xdr:nvCxnSpPr>
      <xdr:spPr>
        <a:xfrm>
          <a:off x="16230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39"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40" name="直線コネクタ 439"/>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41"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42" name="フローチャート: 判断 441"/>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43" name="フローチャート: 判断 442"/>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65422</xdr:rowOff>
    </xdr:from>
    <xdr:ext cx="405111" cy="259045"/>
    <xdr:sp macro="" textlink="">
      <xdr:nvSpPr>
        <xdr:cNvPr id="444" name="n_1aveValue【一般廃棄物処理施設】&#10;有形固定資産減価償却率"/>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48260</xdr:rowOff>
    </xdr:from>
    <xdr:to>
      <xdr:col>76</xdr:col>
      <xdr:colOff>165100</xdr:colOff>
      <xdr:row>38</xdr:row>
      <xdr:rowOff>149860</xdr:rowOff>
    </xdr:to>
    <xdr:sp macro="" textlink="">
      <xdr:nvSpPr>
        <xdr:cNvPr id="445" name="フローチャート: 判断 444"/>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166387</xdr:rowOff>
    </xdr:from>
    <xdr:ext cx="405111" cy="259045"/>
    <xdr:sp macro="" textlink="">
      <xdr:nvSpPr>
        <xdr:cNvPr id="446"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109220</xdr:rowOff>
    </xdr:from>
    <xdr:to>
      <xdr:col>72</xdr:col>
      <xdr:colOff>38100</xdr:colOff>
      <xdr:row>38</xdr:row>
      <xdr:rowOff>39370</xdr:rowOff>
    </xdr:to>
    <xdr:sp macro="" textlink="">
      <xdr:nvSpPr>
        <xdr:cNvPr id="447" name="フローチャート: 判断 446"/>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55897</xdr:rowOff>
    </xdr:from>
    <xdr:ext cx="405111" cy="259045"/>
    <xdr:sp macro="" textlink="">
      <xdr:nvSpPr>
        <xdr:cNvPr id="448" name="n_3aveValue【一般廃棄物処理施設】&#10;有形固定資産減価償却率"/>
        <xdr:cNvSpPr txBox="1"/>
      </xdr:nvSpPr>
      <xdr:spPr>
        <a:xfrm>
          <a:off x="13500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454" name="楕円 453"/>
        <xdr:cNvSpPr/>
      </xdr:nvSpPr>
      <xdr:spPr>
        <a:xfrm>
          <a:off x="1543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74930</xdr:rowOff>
    </xdr:from>
    <xdr:to>
      <xdr:col>76</xdr:col>
      <xdr:colOff>165100</xdr:colOff>
      <xdr:row>41</xdr:row>
      <xdr:rowOff>5080</xdr:rowOff>
    </xdr:to>
    <xdr:sp macro="" textlink="">
      <xdr:nvSpPr>
        <xdr:cNvPr id="455" name="楕円 454"/>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72390</xdr:rowOff>
    </xdr:from>
    <xdr:to>
      <xdr:col>81</xdr:col>
      <xdr:colOff>50800</xdr:colOff>
      <xdr:row>40</xdr:row>
      <xdr:rowOff>125730</xdr:rowOff>
    </xdr:to>
    <xdr:cxnSp macro="">
      <xdr:nvCxnSpPr>
        <xdr:cNvPr id="456" name="直線コネクタ 455"/>
        <xdr:cNvCxnSpPr/>
      </xdr:nvCxnSpPr>
      <xdr:spPr>
        <a:xfrm flipV="1">
          <a:off x="14592300" y="69303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114317</xdr:rowOff>
    </xdr:from>
    <xdr:ext cx="405111" cy="259045"/>
    <xdr:sp macro="" textlink="">
      <xdr:nvSpPr>
        <xdr:cNvPr id="457" name="n_1mainValue【一般廃棄物処理施設】&#10;有形固定資産減価償却率"/>
        <xdr:cNvSpPr txBox="1"/>
      </xdr:nvSpPr>
      <xdr:spPr>
        <a:xfrm>
          <a:off x="152660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458" name="n_2mainValue【一般廃棄物処理施設】&#10;有形固定資産減価償却率"/>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69" name="直線コネクタ 468"/>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470" name="テキスト ボックス 469"/>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71" name="直線コネクタ 47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472" name="テキスト ボックス 471"/>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73" name="直線コネクタ 472"/>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474" name="テキスト ボックス 473"/>
        <xdr:cNvSpPr txBox="1"/>
      </xdr:nvSpPr>
      <xdr:spPr>
        <a:xfrm>
          <a:off x="17756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6" name="テキスト ボックス 47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77" name="直線コネクタ 476"/>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478" name="テキスト ボックス 477"/>
        <xdr:cNvSpPr txBox="1"/>
      </xdr:nvSpPr>
      <xdr:spPr>
        <a:xfrm>
          <a:off x="17756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9" name="直線コネクタ 47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0" name="テキスト ボックス 47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81" name="直線コネクタ 480"/>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482" name="テキスト ボックス 481"/>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486" name="直線コネクタ 485"/>
        <xdr:cNvCxnSpPr/>
      </xdr:nvCxnSpPr>
      <xdr:spPr>
        <a:xfrm flipV="1">
          <a:off x="22160864" y="5733921"/>
          <a:ext cx="0" cy="14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487" name="【一般廃棄物処理施設】&#10;一人当たり有形固定資産（償却資産）額最小値テキスト"/>
        <xdr:cNvSpPr txBox="1"/>
      </xdr:nvSpPr>
      <xdr:spPr>
        <a:xfrm>
          <a:off x="22199600" y="7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488" name="直線コネクタ 487"/>
        <xdr:cNvCxnSpPr/>
      </xdr:nvCxnSpPr>
      <xdr:spPr>
        <a:xfrm>
          <a:off x="22072600" y="715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489" name="【一般廃棄物処理施設】&#10;一人当たり有形固定資産（償却資産）額最大値テキスト"/>
        <xdr:cNvSpPr txBox="1"/>
      </xdr:nvSpPr>
      <xdr:spPr>
        <a:xfrm>
          <a:off x="22199600" y="550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490" name="直線コネクタ 489"/>
        <xdr:cNvCxnSpPr/>
      </xdr:nvCxnSpPr>
      <xdr:spPr>
        <a:xfrm>
          <a:off x="22072600" y="573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144902</xdr:rowOff>
    </xdr:from>
    <xdr:ext cx="534377" cy="259045"/>
    <xdr:sp macro="" textlink="">
      <xdr:nvSpPr>
        <xdr:cNvPr id="491" name="【一般廃棄物処理施設】&#10;一人当たり有形固定資産（償却資産）額平均値テキスト"/>
        <xdr:cNvSpPr txBox="1"/>
      </xdr:nvSpPr>
      <xdr:spPr>
        <a:xfrm>
          <a:off x="22199600" y="631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492" name="フローチャート: 判断 491"/>
        <xdr:cNvSpPr/>
      </xdr:nvSpPr>
      <xdr:spPr>
        <a:xfrm>
          <a:off x="22110700" y="63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493" name="フローチャート: 判断 492"/>
        <xdr:cNvSpPr/>
      </xdr:nvSpPr>
      <xdr:spPr>
        <a:xfrm>
          <a:off x="21272500" y="62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2067</xdr:rowOff>
    </xdr:from>
    <xdr:ext cx="534377" cy="259045"/>
    <xdr:sp macro="" textlink="">
      <xdr:nvSpPr>
        <xdr:cNvPr id="494" name="n_1aveValue【一般廃棄物処理施設】&#10;一人当たり有形固定資産（償却資産）額"/>
        <xdr:cNvSpPr txBox="1"/>
      </xdr:nvSpPr>
      <xdr:spPr>
        <a:xfrm>
          <a:off x="21043411" y="60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114640</xdr:rowOff>
    </xdr:from>
    <xdr:to>
      <xdr:col>107</xdr:col>
      <xdr:colOff>101600</xdr:colOff>
      <xdr:row>37</xdr:row>
      <xdr:rowOff>44790</xdr:rowOff>
    </xdr:to>
    <xdr:sp macro="" textlink="">
      <xdr:nvSpPr>
        <xdr:cNvPr id="495" name="フローチャート: 判断 494"/>
        <xdr:cNvSpPr/>
      </xdr:nvSpPr>
      <xdr:spPr>
        <a:xfrm>
          <a:off x="20383500"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61317</xdr:rowOff>
    </xdr:from>
    <xdr:ext cx="534377" cy="259045"/>
    <xdr:sp macro="" textlink="">
      <xdr:nvSpPr>
        <xdr:cNvPr id="496" name="n_2aveValue【一般廃棄物処理施設】&#10;一人当たり有形固定資産（償却資産）額"/>
        <xdr:cNvSpPr txBox="1"/>
      </xdr:nvSpPr>
      <xdr:spPr>
        <a:xfrm>
          <a:off x="20167111" y="6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100938</xdr:rowOff>
    </xdr:from>
    <xdr:to>
      <xdr:col>102</xdr:col>
      <xdr:colOff>165100</xdr:colOff>
      <xdr:row>39</xdr:row>
      <xdr:rowOff>31088</xdr:rowOff>
    </xdr:to>
    <xdr:sp macro="" textlink="">
      <xdr:nvSpPr>
        <xdr:cNvPr id="497" name="フローチャート: 判断 496"/>
        <xdr:cNvSpPr/>
      </xdr:nvSpPr>
      <xdr:spPr>
        <a:xfrm>
          <a:off x="19494500" y="66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47615</xdr:rowOff>
    </xdr:from>
    <xdr:ext cx="534377" cy="259045"/>
    <xdr:sp macro="" textlink="">
      <xdr:nvSpPr>
        <xdr:cNvPr id="498" name="n_3aveValue【一般廃棄物処理施設】&#10;一人当たり有形固定資産（償却資産）額"/>
        <xdr:cNvSpPr txBox="1"/>
      </xdr:nvSpPr>
      <xdr:spPr>
        <a:xfrm>
          <a:off x="19278111" y="63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9" name="テキスト ボックス 4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26229</xdr:rowOff>
    </xdr:from>
    <xdr:to>
      <xdr:col>112</xdr:col>
      <xdr:colOff>38100</xdr:colOff>
      <xdr:row>38</xdr:row>
      <xdr:rowOff>127829</xdr:rowOff>
    </xdr:to>
    <xdr:sp macro="" textlink="">
      <xdr:nvSpPr>
        <xdr:cNvPr id="504" name="楕円 503"/>
        <xdr:cNvSpPr/>
      </xdr:nvSpPr>
      <xdr:spPr>
        <a:xfrm>
          <a:off x="21272500" y="65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35001</xdr:rowOff>
    </xdr:from>
    <xdr:to>
      <xdr:col>107</xdr:col>
      <xdr:colOff>101600</xdr:colOff>
      <xdr:row>38</xdr:row>
      <xdr:rowOff>136601</xdr:rowOff>
    </xdr:to>
    <xdr:sp macro="" textlink="">
      <xdr:nvSpPr>
        <xdr:cNvPr id="505" name="楕円 504"/>
        <xdr:cNvSpPr/>
      </xdr:nvSpPr>
      <xdr:spPr>
        <a:xfrm>
          <a:off x="20383500" y="65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77029</xdr:rowOff>
    </xdr:from>
    <xdr:to>
      <xdr:col>111</xdr:col>
      <xdr:colOff>177800</xdr:colOff>
      <xdr:row>38</xdr:row>
      <xdr:rowOff>85801</xdr:rowOff>
    </xdr:to>
    <xdr:cxnSp macro="">
      <xdr:nvCxnSpPr>
        <xdr:cNvPr id="506" name="直線コネクタ 505"/>
        <xdr:cNvCxnSpPr/>
      </xdr:nvCxnSpPr>
      <xdr:spPr>
        <a:xfrm flipV="1">
          <a:off x="20434300" y="6592129"/>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118956</xdr:rowOff>
    </xdr:from>
    <xdr:ext cx="534377" cy="259045"/>
    <xdr:sp macro="" textlink="">
      <xdr:nvSpPr>
        <xdr:cNvPr id="507" name="n_1mainValue【一般廃棄物処理施設】&#10;一人当たり有形固定資産（償却資産）額"/>
        <xdr:cNvSpPr txBox="1"/>
      </xdr:nvSpPr>
      <xdr:spPr>
        <a:xfrm>
          <a:off x="21043411" y="663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127728</xdr:rowOff>
    </xdr:from>
    <xdr:ext cx="534377" cy="259045"/>
    <xdr:sp macro="" textlink="">
      <xdr:nvSpPr>
        <xdr:cNvPr id="508" name="n_2mainValue【一般廃棄物処理施設】&#10;一人当たり有形固定資産（償却資産）額"/>
        <xdr:cNvSpPr txBox="1"/>
      </xdr:nvSpPr>
      <xdr:spPr>
        <a:xfrm>
          <a:off x="20167111" y="66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35" name="直線コネクタ 534"/>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36"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37" name="直線コネクタ 536"/>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38" name="【保健センター・保健所】&#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39" name="直線コネクタ 538"/>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94178</xdr:rowOff>
    </xdr:from>
    <xdr:ext cx="405111" cy="259045"/>
    <xdr:sp macro="" textlink="">
      <xdr:nvSpPr>
        <xdr:cNvPr id="540" name="【保健センター・保健所】&#10;有形固定資産減価償却率平均値テキスト"/>
        <xdr:cNvSpPr txBox="1"/>
      </xdr:nvSpPr>
      <xdr:spPr>
        <a:xfrm>
          <a:off x="16357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41" name="フローチャート: 判断 540"/>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42" name="フローチャート: 判断 541"/>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50092</xdr:rowOff>
    </xdr:from>
    <xdr:ext cx="405111" cy="259045"/>
    <xdr:sp macro="" textlink="">
      <xdr:nvSpPr>
        <xdr:cNvPr id="543" name="n_1aveValue【保健センター・保健所】&#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154940</xdr:rowOff>
    </xdr:from>
    <xdr:to>
      <xdr:col>76</xdr:col>
      <xdr:colOff>165100</xdr:colOff>
      <xdr:row>61</xdr:row>
      <xdr:rowOff>85090</xdr:rowOff>
    </xdr:to>
    <xdr:sp macro="" textlink="">
      <xdr:nvSpPr>
        <xdr:cNvPr id="544" name="フローチャート: 判断 543"/>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76217</xdr:rowOff>
    </xdr:from>
    <xdr:ext cx="405111" cy="259045"/>
    <xdr:sp macro="" textlink="">
      <xdr:nvSpPr>
        <xdr:cNvPr id="545" name="n_2ave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119017</xdr:rowOff>
    </xdr:from>
    <xdr:to>
      <xdr:col>72</xdr:col>
      <xdr:colOff>38100</xdr:colOff>
      <xdr:row>63</xdr:row>
      <xdr:rowOff>49167</xdr:rowOff>
    </xdr:to>
    <xdr:sp macro="" textlink="">
      <xdr:nvSpPr>
        <xdr:cNvPr id="546" name="フローチャート: 判断 545"/>
        <xdr:cNvSpPr/>
      </xdr:nvSpPr>
      <xdr:spPr>
        <a:xfrm>
          <a:off x="13652500" y="1074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65694</xdr:rowOff>
    </xdr:from>
    <xdr:ext cx="405111" cy="259045"/>
    <xdr:sp macro="" textlink="">
      <xdr:nvSpPr>
        <xdr:cNvPr id="547" name="n_3aveValue【保健センター・保健所】&#10;有形固定資産減価償却率"/>
        <xdr:cNvSpPr txBox="1"/>
      </xdr:nvSpPr>
      <xdr:spPr>
        <a:xfrm>
          <a:off x="13500744" y="1052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53" name="楕円 552"/>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70031</xdr:rowOff>
    </xdr:from>
    <xdr:to>
      <xdr:col>76</xdr:col>
      <xdr:colOff>165100</xdr:colOff>
      <xdr:row>61</xdr:row>
      <xdr:rowOff>181</xdr:rowOff>
    </xdr:to>
    <xdr:sp macro="" textlink="">
      <xdr:nvSpPr>
        <xdr:cNvPr id="554" name="楕円 553"/>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120831</xdr:rowOff>
    </xdr:to>
    <xdr:cxnSp macro="">
      <xdr:nvCxnSpPr>
        <xdr:cNvPr id="555" name="直線コネクタ 554"/>
        <xdr:cNvCxnSpPr/>
      </xdr:nvCxnSpPr>
      <xdr:spPr>
        <a:xfrm flipV="1">
          <a:off x="14592300" y="103425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6" name="n_1main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16708</xdr:rowOff>
    </xdr:from>
    <xdr:ext cx="405111" cy="259045"/>
    <xdr:sp macro="" textlink="">
      <xdr:nvSpPr>
        <xdr:cNvPr id="557" name="n_2mainValue【保健センター・保健所】&#10;有形固定資産減価償却率"/>
        <xdr:cNvSpPr txBox="1"/>
      </xdr:nvSpPr>
      <xdr:spPr>
        <a:xfrm>
          <a:off x="14389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581" name="直線コネクタ 580"/>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82"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83" name="直線コネクタ 582"/>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584" name="【保健センター・保健所】&#10;一人当たり面積最大値テキスト"/>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585" name="直線コネクタ 584"/>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86"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7" name="フローチャート: 判断 58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8" name="フローチャート: 判断 587"/>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124477</xdr:rowOff>
    </xdr:from>
    <xdr:ext cx="469744" cy="259045"/>
    <xdr:sp macro="" textlink="">
      <xdr:nvSpPr>
        <xdr:cNvPr id="589"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152400</xdr:rowOff>
    </xdr:from>
    <xdr:to>
      <xdr:col>107</xdr:col>
      <xdr:colOff>101600</xdr:colOff>
      <xdr:row>61</xdr:row>
      <xdr:rowOff>82550</xdr:rowOff>
    </xdr:to>
    <xdr:sp macro="" textlink="">
      <xdr:nvSpPr>
        <xdr:cNvPr id="590" name="フローチャート: 判断 589"/>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73677</xdr:rowOff>
    </xdr:from>
    <xdr:ext cx="469744" cy="259045"/>
    <xdr:sp macro="" textlink="">
      <xdr:nvSpPr>
        <xdr:cNvPr id="591" name="n_2aveValue【保健センター・保健所】&#10;一人当たり面積"/>
        <xdr:cNvSpPr txBox="1"/>
      </xdr:nvSpPr>
      <xdr:spPr>
        <a:xfrm>
          <a:off x="20199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146050</xdr:rowOff>
    </xdr:from>
    <xdr:to>
      <xdr:col>102</xdr:col>
      <xdr:colOff>165100</xdr:colOff>
      <xdr:row>60</xdr:row>
      <xdr:rowOff>76200</xdr:rowOff>
    </xdr:to>
    <xdr:sp macro="" textlink="">
      <xdr:nvSpPr>
        <xdr:cNvPr id="592" name="フローチャート: 判断 591"/>
        <xdr:cNvSpPr/>
      </xdr:nvSpPr>
      <xdr:spPr>
        <a:xfrm>
          <a:off x="19494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92727</xdr:rowOff>
    </xdr:from>
    <xdr:ext cx="469744" cy="259045"/>
    <xdr:sp macro="" textlink="">
      <xdr:nvSpPr>
        <xdr:cNvPr id="593" name="n_3aveValue【保健センター・保健所】&#10;一人当たり面積"/>
        <xdr:cNvSpPr txBox="1"/>
      </xdr:nvSpPr>
      <xdr:spPr>
        <a:xfrm>
          <a:off x="19310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599" name="楕円 598"/>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82550</xdr:rowOff>
    </xdr:from>
    <xdr:to>
      <xdr:col>107</xdr:col>
      <xdr:colOff>101600</xdr:colOff>
      <xdr:row>60</xdr:row>
      <xdr:rowOff>12700</xdr:rowOff>
    </xdr:to>
    <xdr:sp macro="" textlink="">
      <xdr:nvSpPr>
        <xdr:cNvPr id="600" name="楕円 599"/>
        <xdr:cNvSpPr/>
      </xdr:nvSpPr>
      <xdr:spPr>
        <a:xfrm>
          <a:off x="2038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59</xdr:row>
      <xdr:rowOff>133350</xdr:rowOff>
    </xdr:to>
    <xdr:cxnSp macro="">
      <xdr:nvCxnSpPr>
        <xdr:cNvPr id="601" name="直線コネクタ 600"/>
        <xdr:cNvCxnSpPr/>
      </xdr:nvCxnSpPr>
      <xdr:spPr>
        <a:xfrm flipV="1">
          <a:off x="204343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16527</xdr:rowOff>
    </xdr:from>
    <xdr:ext cx="469744" cy="259045"/>
    <xdr:sp macro="" textlink="">
      <xdr:nvSpPr>
        <xdr:cNvPr id="602" name="n_1main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29227</xdr:rowOff>
    </xdr:from>
    <xdr:ext cx="469744" cy="259045"/>
    <xdr:sp macro="" textlink="">
      <xdr:nvSpPr>
        <xdr:cNvPr id="603" name="n_2mainValue【保健センター・保健所】&#10;一人当たり面積"/>
        <xdr:cNvSpPr txBox="1"/>
      </xdr:nvSpPr>
      <xdr:spPr>
        <a:xfrm>
          <a:off x="20199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4" name="テキスト ボックス 6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6" name="テキスト ボックス 61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6" name="テキスト ボックス 62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630" name="直線コネクタ 629"/>
        <xdr:cNvCxnSpPr/>
      </xdr:nvCxnSpPr>
      <xdr:spPr>
        <a:xfrm flipV="1">
          <a:off x="16318864" y="13287102"/>
          <a:ext cx="0" cy="1521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31" name="【消防施設】&#10;有形固定資産減価償却率最小値テキスト"/>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32" name="直線コネクタ 631"/>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33"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34" name="直線コネクタ 633"/>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35"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36" name="フローチャート: 判断 635"/>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637" name="フローチャート: 判断 636"/>
        <xdr:cNvSpPr/>
      </xdr:nvSpPr>
      <xdr:spPr>
        <a:xfrm>
          <a:off x="15430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71138</xdr:rowOff>
    </xdr:from>
    <xdr:ext cx="405111" cy="259045"/>
    <xdr:sp macro="" textlink="">
      <xdr:nvSpPr>
        <xdr:cNvPr id="638" name="n_1aveValue【消防施設】&#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11793</xdr:rowOff>
    </xdr:from>
    <xdr:to>
      <xdr:col>76</xdr:col>
      <xdr:colOff>165100</xdr:colOff>
      <xdr:row>81</xdr:row>
      <xdr:rowOff>113393</xdr:rowOff>
    </xdr:to>
    <xdr:sp macro="" textlink="">
      <xdr:nvSpPr>
        <xdr:cNvPr id="639" name="フローチャート: 判断 638"/>
        <xdr:cNvSpPr/>
      </xdr:nvSpPr>
      <xdr:spPr>
        <a:xfrm>
          <a:off x="14541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129920</xdr:rowOff>
    </xdr:from>
    <xdr:ext cx="405111" cy="259045"/>
    <xdr:sp macro="" textlink="">
      <xdr:nvSpPr>
        <xdr:cNvPr id="640" name="n_2aveValue【消防施設】&#10;有形固定資産減価償却率"/>
        <xdr:cNvSpPr txBox="1"/>
      </xdr:nvSpPr>
      <xdr:spPr>
        <a:xfrm>
          <a:off x="14389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75474</xdr:rowOff>
    </xdr:from>
    <xdr:to>
      <xdr:col>72</xdr:col>
      <xdr:colOff>38100</xdr:colOff>
      <xdr:row>81</xdr:row>
      <xdr:rowOff>5624</xdr:rowOff>
    </xdr:to>
    <xdr:sp macro="" textlink="">
      <xdr:nvSpPr>
        <xdr:cNvPr id="641" name="フローチャート: 判断 640"/>
        <xdr:cNvSpPr/>
      </xdr:nvSpPr>
      <xdr:spPr>
        <a:xfrm>
          <a:off x="13652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22151</xdr:rowOff>
    </xdr:from>
    <xdr:ext cx="405111" cy="259045"/>
    <xdr:sp macro="" textlink="">
      <xdr:nvSpPr>
        <xdr:cNvPr id="642" name="n_3aveValue【消防施設】&#10;有形固定資産減価償却率"/>
        <xdr:cNvSpPr txBox="1"/>
      </xdr:nvSpPr>
      <xdr:spPr>
        <a:xfrm>
          <a:off x="13500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3" name="テキスト ボックス 6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15058</xdr:rowOff>
    </xdr:from>
    <xdr:to>
      <xdr:col>81</xdr:col>
      <xdr:colOff>101600</xdr:colOff>
      <xdr:row>85</xdr:row>
      <xdr:rowOff>116658</xdr:rowOff>
    </xdr:to>
    <xdr:sp macro="" textlink="">
      <xdr:nvSpPr>
        <xdr:cNvPr id="648" name="楕円 647"/>
        <xdr:cNvSpPr/>
      </xdr:nvSpPr>
      <xdr:spPr>
        <a:xfrm>
          <a:off x="15430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86905</xdr:rowOff>
    </xdr:from>
    <xdr:to>
      <xdr:col>76</xdr:col>
      <xdr:colOff>165100</xdr:colOff>
      <xdr:row>86</xdr:row>
      <xdr:rowOff>17055</xdr:rowOff>
    </xdr:to>
    <xdr:sp macro="" textlink="">
      <xdr:nvSpPr>
        <xdr:cNvPr id="649" name="楕円 648"/>
        <xdr:cNvSpPr/>
      </xdr:nvSpPr>
      <xdr:spPr>
        <a:xfrm>
          <a:off x="14541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65858</xdr:rowOff>
    </xdr:from>
    <xdr:to>
      <xdr:col>81</xdr:col>
      <xdr:colOff>50800</xdr:colOff>
      <xdr:row>85</xdr:row>
      <xdr:rowOff>137705</xdr:rowOff>
    </xdr:to>
    <xdr:cxnSp macro="">
      <xdr:nvCxnSpPr>
        <xdr:cNvPr id="650" name="直線コネクタ 649"/>
        <xdr:cNvCxnSpPr/>
      </xdr:nvCxnSpPr>
      <xdr:spPr>
        <a:xfrm flipV="1">
          <a:off x="14592300" y="14639108"/>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107785</xdr:rowOff>
    </xdr:from>
    <xdr:ext cx="405111" cy="259045"/>
    <xdr:sp macro="" textlink="">
      <xdr:nvSpPr>
        <xdr:cNvPr id="651" name="n_1mainValue【消防施設】&#10;有形固定資産減価償却率"/>
        <xdr:cNvSpPr txBox="1"/>
      </xdr:nvSpPr>
      <xdr:spPr>
        <a:xfrm>
          <a:off x="152660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8182</xdr:rowOff>
    </xdr:from>
    <xdr:ext cx="405111" cy="259045"/>
    <xdr:sp macro="" textlink="">
      <xdr:nvSpPr>
        <xdr:cNvPr id="652" name="n_2mainValue【消防施設】&#10;有形固定資産減価償却率"/>
        <xdr:cNvSpPr txBox="1"/>
      </xdr:nvSpPr>
      <xdr:spPr>
        <a:xfrm>
          <a:off x="14389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3" name="テキスト ボックス 66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4" name="直線コネクタ 6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5" name="テキスト ボックス 6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6" name="直線コネクタ 6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7" name="テキスト ボックス 6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8" name="直線コネクタ 6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9" name="テキスト ボックス 6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0" name="直線コネクタ 6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1" name="テキスト ボックス 6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2" name="直線コネクタ 6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3" name="テキスト ボックス 6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4" name="直線コネクタ 6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5" name="テキスト ボックス 6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78921</xdr:rowOff>
    </xdr:from>
    <xdr:to>
      <xdr:col>116</xdr:col>
      <xdr:colOff>62864</xdr:colOff>
      <xdr:row>86</xdr:row>
      <xdr:rowOff>38100</xdr:rowOff>
    </xdr:to>
    <xdr:cxnSp macro="">
      <xdr:nvCxnSpPr>
        <xdr:cNvPr id="679" name="直線コネクタ 678"/>
        <xdr:cNvCxnSpPr/>
      </xdr:nvCxnSpPr>
      <xdr:spPr>
        <a:xfrm flipV="1">
          <a:off x="22160864" y="13623471"/>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80" name="【消防施設】&#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81" name="直線コネクタ 68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25598</xdr:rowOff>
    </xdr:from>
    <xdr:ext cx="469744" cy="259045"/>
    <xdr:sp macro="" textlink="">
      <xdr:nvSpPr>
        <xdr:cNvPr id="682" name="【消防施設】&#10;一人当たり面積最大値テキスト"/>
        <xdr:cNvSpPr txBox="1"/>
      </xdr:nvSpPr>
      <xdr:spPr>
        <a:xfrm>
          <a:off x="22199600" y="1339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78921</xdr:rowOff>
    </xdr:from>
    <xdr:to>
      <xdr:col>116</xdr:col>
      <xdr:colOff>152400</xdr:colOff>
      <xdr:row>79</xdr:row>
      <xdr:rowOff>78921</xdr:rowOff>
    </xdr:to>
    <xdr:cxnSp macro="">
      <xdr:nvCxnSpPr>
        <xdr:cNvPr id="683" name="直線コネクタ 682"/>
        <xdr:cNvCxnSpPr/>
      </xdr:nvCxnSpPr>
      <xdr:spPr>
        <a:xfrm>
          <a:off x="22072600" y="1362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84"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85" name="フローチャート: 判断 684"/>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44450</xdr:rowOff>
    </xdr:from>
    <xdr:to>
      <xdr:col>112</xdr:col>
      <xdr:colOff>38100</xdr:colOff>
      <xdr:row>81</xdr:row>
      <xdr:rowOff>146050</xdr:rowOff>
    </xdr:to>
    <xdr:sp macro="" textlink="">
      <xdr:nvSpPr>
        <xdr:cNvPr id="686" name="フローチャート: 判断 685"/>
        <xdr:cNvSpPr/>
      </xdr:nvSpPr>
      <xdr:spPr>
        <a:xfrm>
          <a:off x="2127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137177</xdr:rowOff>
    </xdr:from>
    <xdr:ext cx="469744" cy="259045"/>
    <xdr:sp macro="" textlink="">
      <xdr:nvSpPr>
        <xdr:cNvPr id="687"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60779</xdr:rowOff>
    </xdr:from>
    <xdr:to>
      <xdr:col>107</xdr:col>
      <xdr:colOff>101600</xdr:colOff>
      <xdr:row>81</xdr:row>
      <xdr:rowOff>162379</xdr:rowOff>
    </xdr:to>
    <xdr:sp macro="" textlink="">
      <xdr:nvSpPr>
        <xdr:cNvPr id="688" name="フローチャート: 判断 687"/>
        <xdr:cNvSpPr/>
      </xdr:nvSpPr>
      <xdr:spPr>
        <a:xfrm>
          <a:off x="20383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153506</xdr:rowOff>
    </xdr:from>
    <xdr:ext cx="469744" cy="259045"/>
    <xdr:sp macro="" textlink="">
      <xdr:nvSpPr>
        <xdr:cNvPr id="689" name="n_2aveValue【消防施設】&#10;一人当たり面積"/>
        <xdr:cNvSpPr txBox="1"/>
      </xdr:nvSpPr>
      <xdr:spPr>
        <a:xfrm>
          <a:off x="20199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134257</xdr:rowOff>
    </xdr:from>
    <xdr:to>
      <xdr:col>102</xdr:col>
      <xdr:colOff>165100</xdr:colOff>
      <xdr:row>83</xdr:row>
      <xdr:rowOff>64407</xdr:rowOff>
    </xdr:to>
    <xdr:sp macro="" textlink="">
      <xdr:nvSpPr>
        <xdr:cNvPr id="690" name="フローチャート: 判断 689"/>
        <xdr:cNvSpPr/>
      </xdr:nvSpPr>
      <xdr:spPr>
        <a:xfrm>
          <a:off x="19494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80934</xdr:rowOff>
    </xdr:from>
    <xdr:ext cx="469744" cy="259045"/>
    <xdr:sp macro="" textlink="">
      <xdr:nvSpPr>
        <xdr:cNvPr id="691" name="n_3aveValue【消防施設】&#10;一人当たり面積"/>
        <xdr:cNvSpPr txBox="1"/>
      </xdr:nvSpPr>
      <xdr:spPr>
        <a:xfrm>
          <a:off x="19310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101600</xdr:rowOff>
    </xdr:from>
    <xdr:to>
      <xdr:col>112</xdr:col>
      <xdr:colOff>38100</xdr:colOff>
      <xdr:row>77</xdr:row>
      <xdr:rowOff>31750</xdr:rowOff>
    </xdr:to>
    <xdr:sp macro="" textlink="">
      <xdr:nvSpPr>
        <xdr:cNvPr id="697" name="楕円 696"/>
        <xdr:cNvSpPr/>
      </xdr:nvSpPr>
      <xdr:spPr>
        <a:xfrm>
          <a:off x="21272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76</xdr:row>
      <xdr:rowOff>150586</xdr:rowOff>
    </xdr:from>
    <xdr:to>
      <xdr:col>107</xdr:col>
      <xdr:colOff>101600</xdr:colOff>
      <xdr:row>77</xdr:row>
      <xdr:rowOff>80736</xdr:rowOff>
    </xdr:to>
    <xdr:sp macro="" textlink="">
      <xdr:nvSpPr>
        <xdr:cNvPr id="698" name="楕円 697"/>
        <xdr:cNvSpPr/>
      </xdr:nvSpPr>
      <xdr:spPr>
        <a:xfrm>
          <a:off x="203835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152400</xdr:rowOff>
    </xdr:from>
    <xdr:to>
      <xdr:col>111</xdr:col>
      <xdr:colOff>177800</xdr:colOff>
      <xdr:row>77</xdr:row>
      <xdr:rowOff>29936</xdr:rowOff>
    </xdr:to>
    <xdr:cxnSp macro="">
      <xdr:nvCxnSpPr>
        <xdr:cNvPr id="699" name="直線コネクタ 698"/>
        <xdr:cNvCxnSpPr/>
      </xdr:nvCxnSpPr>
      <xdr:spPr>
        <a:xfrm flipV="1">
          <a:off x="20434300" y="131826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75</xdr:row>
      <xdr:rowOff>48277</xdr:rowOff>
    </xdr:from>
    <xdr:ext cx="469744" cy="259045"/>
    <xdr:sp macro="" textlink="">
      <xdr:nvSpPr>
        <xdr:cNvPr id="700" name="n_1mainValue【消防施設】&#10;一人当たり面積"/>
        <xdr:cNvSpPr txBox="1"/>
      </xdr:nvSpPr>
      <xdr:spPr>
        <a:xfrm>
          <a:off x="21075727" y="129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97262</xdr:rowOff>
    </xdr:from>
    <xdr:ext cx="469744" cy="259045"/>
    <xdr:sp macro="" textlink="">
      <xdr:nvSpPr>
        <xdr:cNvPr id="701" name="n_2mainValue【消防施設】&#10;一人当たり面積"/>
        <xdr:cNvSpPr txBox="1"/>
      </xdr:nvSpPr>
      <xdr:spPr>
        <a:xfrm>
          <a:off x="20199427" y="129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3" name="テキスト ボックス 71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725" name="直線コネクタ 724"/>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726"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727" name="直線コネクタ 726"/>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28" name="【庁舎】&#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29" name="直線コネクタ 728"/>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0" name="【庁舎】&#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1" name="フローチャート: 判断 73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32" name="フローチャート: 判断 731"/>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32402</xdr:rowOff>
    </xdr:from>
    <xdr:ext cx="405111" cy="259045"/>
    <xdr:sp macro="" textlink="">
      <xdr:nvSpPr>
        <xdr:cNvPr id="733" name="n_1ave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124461</xdr:rowOff>
    </xdr:from>
    <xdr:to>
      <xdr:col>76</xdr:col>
      <xdr:colOff>165100</xdr:colOff>
      <xdr:row>104</xdr:row>
      <xdr:rowOff>54611</xdr:rowOff>
    </xdr:to>
    <xdr:sp macro="" textlink="">
      <xdr:nvSpPr>
        <xdr:cNvPr id="734" name="フローチャート: 判断 733"/>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45738</xdr:rowOff>
    </xdr:from>
    <xdr:ext cx="405111" cy="259045"/>
    <xdr:sp macro="" textlink="">
      <xdr:nvSpPr>
        <xdr:cNvPr id="735" name="n_2aveValue【庁舎】&#10;有形固定資産減価償却率"/>
        <xdr:cNvSpPr txBox="1"/>
      </xdr:nvSpPr>
      <xdr:spPr>
        <a:xfrm>
          <a:off x="14389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90170</xdr:rowOff>
    </xdr:from>
    <xdr:to>
      <xdr:col>72</xdr:col>
      <xdr:colOff>38100</xdr:colOff>
      <xdr:row>103</xdr:row>
      <xdr:rowOff>20320</xdr:rowOff>
    </xdr:to>
    <xdr:sp macro="" textlink="">
      <xdr:nvSpPr>
        <xdr:cNvPr id="736" name="フローチャート: 判断 735"/>
        <xdr:cNvSpPr/>
      </xdr:nvSpPr>
      <xdr:spPr>
        <a:xfrm>
          <a:off x="13652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36847</xdr:rowOff>
    </xdr:from>
    <xdr:ext cx="405111" cy="259045"/>
    <xdr:sp macro="" textlink="">
      <xdr:nvSpPr>
        <xdr:cNvPr id="737" name="n_3aveValue【庁舎】&#10;有形固定資産減価償却率"/>
        <xdr:cNvSpPr txBox="1"/>
      </xdr:nvSpPr>
      <xdr:spPr>
        <a:xfrm>
          <a:off x="13500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69214</xdr:rowOff>
    </xdr:from>
    <xdr:to>
      <xdr:col>81</xdr:col>
      <xdr:colOff>101600</xdr:colOff>
      <xdr:row>102</xdr:row>
      <xdr:rowOff>170814</xdr:rowOff>
    </xdr:to>
    <xdr:sp macro="" textlink="">
      <xdr:nvSpPr>
        <xdr:cNvPr id="743" name="楕円 742"/>
        <xdr:cNvSpPr/>
      </xdr:nvSpPr>
      <xdr:spPr>
        <a:xfrm>
          <a:off x="15430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44" name="楕円 743"/>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120014</xdr:rowOff>
    </xdr:from>
    <xdr:to>
      <xdr:col>81</xdr:col>
      <xdr:colOff>50800</xdr:colOff>
      <xdr:row>102</xdr:row>
      <xdr:rowOff>156211</xdr:rowOff>
    </xdr:to>
    <xdr:cxnSp macro="">
      <xdr:nvCxnSpPr>
        <xdr:cNvPr id="745" name="直線コネクタ 744"/>
        <xdr:cNvCxnSpPr/>
      </xdr:nvCxnSpPr>
      <xdr:spPr>
        <a:xfrm flipV="1">
          <a:off x="14592300" y="17607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15891</xdr:rowOff>
    </xdr:from>
    <xdr:ext cx="405111" cy="259045"/>
    <xdr:sp macro="" textlink="">
      <xdr:nvSpPr>
        <xdr:cNvPr id="746" name="n_1mainValue【庁舎】&#10;有形固定資産減価償却率"/>
        <xdr:cNvSpPr txBox="1"/>
      </xdr:nvSpPr>
      <xdr:spPr>
        <a:xfrm>
          <a:off x="152660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747"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8" name="テキスト ボックス 75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770" name="直線コネクタ 769"/>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771"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772" name="直線コネクタ 771"/>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73" name="【庁舎】&#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74" name="直線コネクタ 77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775" name="【庁舎】&#10;一人当たり面積平均値テキスト"/>
        <xdr:cNvSpPr txBox="1"/>
      </xdr:nvSpPr>
      <xdr:spPr>
        <a:xfrm>
          <a:off x="22199600" y="1782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76" name="フローチャート: 判断 775"/>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777" name="フローチャート: 判断 776"/>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56405</xdr:rowOff>
    </xdr:from>
    <xdr:ext cx="469744" cy="259045"/>
    <xdr:sp macro="" textlink="">
      <xdr:nvSpPr>
        <xdr:cNvPr id="778" name="n_1ave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29972</xdr:rowOff>
    </xdr:from>
    <xdr:to>
      <xdr:col>107</xdr:col>
      <xdr:colOff>101600</xdr:colOff>
      <xdr:row>104</xdr:row>
      <xdr:rowOff>131572</xdr:rowOff>
    </xdr:to>
    <xdr:sp macro="" textlink="">
      <xdr:nvSpPr>
        <xdr:cNvPr id="779" name="フローチャート: 判断 778"/>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122699</xdr:rowOff>
    </xdr:from>
    <xdr:ext cx="469744" cy="259045"/>
    <xdr:sp macro="" textlink="">
      <xdr:nvSpPr>
        <xdr:cNvPr id="780" name="n_2aveValue【庁舎】&#10;一人当たり面積"/>
        <xdr:cNvSpPr txBox="1"/>
      </xdr:nvSpPr>
      <xdr:spPr>
        <a:xfrm>
          <a:off x="20199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25400</xdr:rowOff>
    </xdr:from>
    <xdr:to>
      <xdr:col>102</xdr:col>
      <xdr:colOff>165100</xdr:colOff>
      <xdr:row>104</xdr:row>
      <xdr:rowOff>127000</xdr:rowOff>
    </xdr:to>
    <xdr:sp macro="" textlink="">
      <xdr:nvSpPr>
        <xdr:cNvPr id="781" name="フローチャート: 判断 780"/>
        <xdr:cNvSpPr/>
      </xdr:nvSpPr>
      <xdr:spPr>
        <a:xfrm>
          <a:off x="19494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143527</xdr:rowOff>
    </xdr:from>
    <xdr:ext cx="469744" cy="259045"/>
    <xdr:sp macro="" textlink="">
      <xdr:nvSpPr>
        <xdr:cNvPr id="782" name="n_3aveValue【庁舎】&#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34544</xdr:rowOff>
    </xdr:from>
    <xdr:to>
      <xdr:col>112</xdr:col>
      <xdr:colOff>38100</xdr:colOff>
      <xdr:row>100</xdr:row>
      <xdr:rowOff>136144</xdr:rowOff>
    </xdr:to>
    <xdr:sp macro="" textlink="">
      <xdr:nvSpPr>
        <xdr:cNvPr id="788" name="楕円 787"/>
        <xdr:cNvSpPr/>
      </xdr:nvSpPr>
      <xdr:spPr>
        <a:xfrm>
          <a:off x="21272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57404</xdr:rowOff>
    </xdr:from>
    <xdr:to>
      <xdr:col>107</xdr:col>
      <xdr:colOff>101600</xdr:colOff>
      <xdr:row>100</xdr:row>
      <xdr:rowOff>159004</xdr:rowOff>
    </xdr:to>
    <xdr:sp macro="" textlink="">
      <xdr:nvSpPr>
        <xdr:cNvPr id="789" name="楕円 788"/>
        <xdr:cNvSpPr/>
      </xdr:nvSpPr>
      <xdr:spPr>
        <a:xfrm>
          <a:off x="20383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85344</xdr:rowOff>
    </xdr:from>
    <xdr:to>
      <xdr:col>111</xdr:col>
      <xdr:colOff>177800</xdr:colOff>
      <xdr:row>100</xdr:row>
      <xdr:rowOff>108204</xdr:rowOff>
    </xdr:to>
    <xdr:cxnSp macro="">
      <xdr:nvCxnSpPr>
        <xdr:cNvPr id="790" name="直線コネクタ 789"/>
        <xdr:cNvCxnSpPr/>
      </xdr:nvCxnSpPr>
      <xdr:spPr>
        <a:xfrm flipV="1">
          <a:off x="20434300" y="17230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152671</xdr:rowOff>
    </xdr:from>
    <xdr:ext cx="469744" cy="259045"/>
    <xdr:sp macro="" textlink="">
      <xdr:nvSpPr>
        <xdr:cNvPr id="791" name="n_1mainValue【庁舎】&#10;一人当たり面積"/>
        <xdr:cNvSpPr txBox="1"/>
      </xdr:nvSpPr>
      <xdr:spPr>
        <a:xfrm>
          <a:off x="21075727"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4081</xdr:rowOff>
    </xdr:from>
    <xdr:ext cx="469744" cy="259045"/>
    <xdr:sp macro="" textlink="">
      <xdr:nvSpPr>
        <xdr:cNvPr id="792" name="n_2mainValue【庁舎】&#10;一人当たり面積"/>
        <xdr:cNvSpPr txBox="1"/>
      </xdr:nvSpPr>
      <xdr:spPr>
        <a:xfrm>
          <a:off x="20199427"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全体として増加傾向にある。図書館、福祉施設、市民会館、保健センター、庁舎において類似団体より高い状態にある。また、図書館、体育館・プール、福祉施設、保健センター、庁舎はいずれも全国平均及び県平均を上回っている。その他、一般廃棄物処理施設、消防施設を除き減価償却率は５割を超えており、老朽化が進行している。一般廃棄物処理施設、消防施設を除いて、全体として今後改修・更新の必要が生じることとなるが、機能の重複、規模の適正化を図り、集約化や複合化を推進し、減価償却率を減少させていく必要があ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ほぼすべての施設について増加傾向にある。この傾向は今後も人口減少等によりさらに進行するものと考えられるため、規模の縮小、集約化・複合化、または別の用途としてより効果的に運用する必要が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年度に策定した公共施設等総合管理計画において、建物公共施設の延床面積を令和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削減することを目標とし、施設の集約化・複合化や除却などを進めている。また、インフラ・企業会計施設についてはトータルコストの削減を目標としている。現在個別計画を策定している段階であるが、将来の施設更新の必要性や今後の修繕費の見込みを正確に把握し、施設の更新・統廃合・処分等を効果的に実施できるよう計画内容を精査し、施設の更新・統廃合・長寿命化等により必要不可欠となる建設事業費及びその財源となる地方債等の負担を踏まえた上で、将来負担とのバランスを考慮した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市税の伸びにより基準財政収入額は増加しているものの、財政力指数は前年度と同水準であり、類似団体中最下位となっている。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定員適正化計画による適正な定員管理、市税の徴収強化等の取組を通じて、財政基盤の強化に努める。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169863</xdr:rowOff>
    </xdr:from>
    <xdr:to>
      <xdr:col>23</xdr:col>
      <xdr:colOff>133350</xdr:colOff>
      <xdr:row>44</xdr:row>
      <xdr:rowOff>104775</xdr:rowOff>
    </xdr:to>
    <xdr:cxnSp macro="">
      <xdr:nvCxnSpPr>
        <xdr:cNvPr id="68" name="直線コネクタ 67"/>
        <xdr:cNvCxnSpPr/>
      </xdr:nvCxnSpPr>
      <xdr:spPr>
        <a:xfrm flipV="1">
          <a:off x="4953000" y="6170613"/>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76852</xdr:rowOff>
    </xdr:from>
    <xdr:ext cx="762000" cy="259045"/>
    <xdr:sp macro="" textlink="">
      <xdr:nvSpPr>
        <xdr:cNvPr id="69"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104775</xdr:rowOff>
    </xdr:from>
    <xdr:to>
      <xdr:col>24</xdr:col>
      <xdr:colOff>12700</xdr:colOff>
      <xdr:row>44</xdr:row>
      <xdr:rowOff>104775</xdr:rowOff>
    </xdr:to>
    <xdr:cxnSp macro="">
      <xdr:nvCxnSpPr>
        <xdr:cNvPr id="70" name="直線コネクタ 69"/>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84790</xdr:rowOff>
    </xdr:from>
    <xdr:ext cx="762000" cy="259045"/>
    <xdr:sp macro="" textlink="">
      <xdr:nvSpPr>
        <xdr:cNvPr id="71" name="財政力最大値テキスト"/>
        <xdr:cNvSpPr txBox="1"/>
      </xdr:nvSpPr>
      <xdr:spPr>
        <a:xfrm>
          <a:off x="5041900" y="59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169863</xdr:rowOff>
    </xdr:from>
    <xdr:to>
      <xdr:col>24</xdr:col>
      <xdr:colOff>12700</xdr:colOff>
      <xdr:row>35</xdr:row>
      <xdr:rowOff>169863</xdr:rowOff>
    </xdr:to>
    <xdr:cxnSp macro="">
      <xdr:nvCxnSpPr>
        <xdr:cNvPr id="72" name="直線コネクタ 71"/>
        <xdr:cNvCxnSpPr/>
      </xdr:nvCxnSpPr>
      <xdr:spPr>
        <a:xfrm>
          <a:off x="4864100" y="6170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3" name="直線コネクタ 72"/>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87171</xdr:rowOff>
    </xdr:from>
    <xdr:ext cx="762000" cy="259045"/>
    <xdr:sp macro="" textlink="">
      <xdr:nvSpPr>
        <xdr:cNvPr id="74" name="財政力平均値テキスト"/>
        <xdr:cNvSpPr txBox="1"/>
      </xdr:nvSpPr>
      <xdr:spPr>
        <a:xfrm>
          <a:off x="5041900" y="694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70644</xdr:rowOff>
    </xdr:from>
    <xdr:to>
      <xdr:col>23</xdr:col>
      <xdr:colOff>184150</xdr:colOff>
      <xdr:row>42</xdr:row>
      <xdr:rowOff>794</xdr:rowOff>
    </xdr:to>
    <xdr:sp macro="" textlink="">
      <xdr:nvSpPr>
        <xdr:cNvPr id="75" name="フローチャート: 判断 74"/>
        <xdr:cNvSpPr/>
      </xdr:nvSpPr>
      <xdr:spPr>
        <a:xfrm>
          <a:off x="49022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6" name="直線コネクタ 75"/>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70644</xdr:rowOff>
    </xdr:from>
    <xdr:to>
      <xdr:col>19</xdr:col>
      <xdr:colOff>184150</xdr:colOff>
      <xdr:row>42</xdr:row>
      <xdr:rowOff>794</xdr:rowOff>
    </xdr:to>
    <xdr:sp macro="" textlink="">
      <xdr:nvSpPr>
        <xdr:cNvPr id="77" name="フローチャート: 判断 76"/>
        <xdr:cNvSpPr/>
      </xdr:nvSpPr>
      <xdr:spPr>
        <a:xfrm>
          <a:off x="4064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10971</xdr:rowOff>
    </xdr:from>
    <xdr:ext cx="736600" cy="259045"/>
    <xdr:sp macro="" textlink="">
      <xdr:nvSpPr>
        <xdr:cNvPr id="78" name="テキスト ボックス 77"/>
        <xdr:cNvSpPr txBox="1"/>
      </xdr:nvSpPr>
      <xdr:spPr>
        <a:xfrm>
          <a:off x="3733800" y="686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9" name="直線コネクタ 78"/>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80" name="フローチャート: 判断 79"/>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81" name="テキスト ボックス 80"/>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119856</xdr:rowOff>
    </xdr:to>
    <xdr:cxnSp macro="">
      <xdr:nvCxnSpPr>
        <xdr:cNvPr id="82" name="直線コネクタ 81"/>
        <xdr:cNvCxnSpPr/>
      </xdr:nvCxnSpPr>
      <xdr:spPr>
        <a:xfrm flipV="1">
          <a:off x="1447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100806</xdr:rowOff>
    </xdr:from>
    <xdr:to>
      <xdr:col>11</xdr:col>
      <xdr:colOff>82550</xdr:colOff>
      <xdr:row>42</xdr:row>
      <xdr:rowOff>30956</xdr:rowOff>
    </xdr:to>
    <xdr:sp macro="" textlink="">
      <xdr:nvSpPr>
        <xdr:cNvPr id="83" name="フローチャート: 判断 82"/>
        <xdr:cNvSpPr/>
      </xdr:nvSpPr>
      <xdr:spPr>
        <a:xfrm>
          <a:off x="2286000" y="71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41133</xdr:rowOff>
    </xdr:from>
    <xdr:ext cx="762000" cy="259045"/>
    <xdr:sp macro="" textlink="">
      <xdr:nvSpPr>
        <xdr:cNvPr id="84" name="テキスト ボックス 83"/>
        <xdr:cNvSpPr txBox="1"/>
      </xdr:nvSpPr>
      <xdr:spPr>
        <a:xfrm>
          <a:off x="1955800" y="689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5" name="フローチャート: 判断 84"/>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6" name="テキスト ボックス 8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2" name="楕円 91"/>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3"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4" name="楕円 93"/>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5" name="テキスト ボックス 94"/>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6" name="楕円 95"/>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7" name="テキスト ボックス 96"/>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8" name="楕円 97"/>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9" name="テキスト ボックス 98"/>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69056</xdr:rowOff>
    </xdr:from>
    <xdr:to>
      <xdr:col>7</xdr:col>
      <xdr:colOff>31750</xdr:colOff>
      <xdr:row>44</xdr:row>
      <xdr:rowOff>170656</xdr:rowOff>
    </xdr:to>
    <xdr:sp macro="" textlink="">
      <xdr:nvSpPr>
        <xdr:cNvPr id="100" name="楕円 99"/>
        <xdr:cNvSpPr/>
      </xdr:nvSpPr>
      <xdr:spPr>
        <a:xfrm>
          <a:off x="1397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155433</xdr:rowOff>
    </xdr:from>
    <xdr:ext cx="762000" cy="259045"/>
    <xdr:sp macro="" textlink="">
      <xdr:nvSpPr>
        <xdr:cNvPr id="101" name="テキスト ボックス 100"/>
        <xdr:cNvSpPr txBox="1"/>
      </xdr:nvSpPr>
      <xdr:spPr>
        <a:xfrm>
          <a:off x="1066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歳出では、人件費や公債費などの経常経費に充当する一般財源が</a:t>
          </a:r>
          <a:r>
            <a:rPr kumimoji="1" lang="en-US" altLang="ja-JP" sz="1300">
              <a:latin typeface="ＭＳ Ｐゴシック" panose="020B0600070205080204" pitchFamily="50" charset="-128"/>
              <a:ea typeface="ＭＳ Ｐゴシック" panose="020B0600070205080204" pitchFamily="50" charset="-128"/>
            </a:rPr>
            <a:t>30,577</a:t>
          </a:r>
          <a:r>
            <a:rPr kumimoji="1" lang="ja-JP" altLang="en-US" sz="1300">
              <a:latin typeface="ＭＳ Ｐゴシック" panose="020B0600070205080204" pitchFamily="50" charset="-128"/>
              <a:ea typeface="ＭＳ Ｐゴシック" panose="020B0600070205080204" pitchFamily="50" charset="-128"/>
            </a:rPr>
            <a:t>千円減少したものの、歳入において、普通交付税が合併算定替の縮減の影響により</a:t>
          </a:r>
          <a:r>
            <a:rPr kumimoji="1" lang="en-US" altLang="ja-JP" sz="1300">
              <a:latin typeface="ＭＳ Ｐゴシック" panose="020B0600070205080204" pitchFamily="50" charset="-128"/>
              <a:ea typeface="ＭＳ Ｐゴシック" panose="020B0600070205080204" pitchFamily="50" charset="-128"/>
            </a:rPr>
            <a:t>797,582</a:t>
          </a:r>
          <a:r>
            <a:rPr kumimoji="1" lang="ja-JP" altLang="en-US" sz="1300">
              <a:latin typeface="ＭＳ Ｐゴシック" panose="020B0600070205080204" pitchFamily="50" charset="-128"/>
              <a:ea typeface="ＭＳ Ｐゴシック" panose="020B0600070205080204" pitchFamily="50" charset="-128"/>
            </a:rPr>
            <a:t>千円減少したため、平成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ポイント増加した。普通交付税は一本算定となる平成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年度まで段階的に減少していくことが見込まれるため、行財政改革を通じ、経費の節減・合理化に努める。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8" name="直線コネクタ 11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9" name="テキスト ボックス 11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20" name="直線コネクタ 11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1" name="テキスト ボックス 12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2" name="直線コネクタ 12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3" name="テキスト ボックス 12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4" name="直線コネクタ 12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5" name="テキスト ボックス 12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6" name="直線コネクタ 12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7" name="テキスト ボックス 12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8" name="直線コネクタ 12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9" name="テキスト ボックス 12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30" name="直線コネクタ 12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1" name="テキスト ボックス 13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3" name="直線コネクタ 132"/>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4"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5" name="直線コネクタ 134"/>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6"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7" name="直線コネクタ 136"/>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83276</xdr:rowOff>
    </xdr:from>
    <xdr:to>
      <xdr:col>23</xdr:col>
      <xdr:colOff>133350</xdr:colOff>
      <xdr:row>64</xdr:row>
      <xdr:rowOff>49712</xdr:rowOff>
    </xdr:to>
    <xdr:cxnSp macro="">
      <xdr:nvCxnSpPr>
        <xdr:cNvPr id="138" name="直線コネクタ 137"/>
        <xdr:cNvCxnSpPr/>
      </xdr:nvCxnSpPr>
      <xdr:spPr>
        <a:xfrm>
          <a:off x="4114800" y="10884626"/>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9"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40" name="フローチャート: 判断 139"/>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83276</xdr:rowOff>
    </xdr:to>
    <xdr:cxnSp macro="">
      <xdr:nvCxnSpPr>
        <xdr:cNvPr id="141" name="直線コネクタ 140"/>
        <xdr:cNvCxnSpPr/>
      </xdr:nvCxnSpPr>
      <xdr:spPr>
        <a:xfrm>
          <a:off x="3225800" y="1079500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2" name="フローチャート: 判断 14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43" name="テキスト ボックス 14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62</xdr:row>
      <xdr:rowOff>165100</xdr:rowOff>
    </xdr:to>
    <xdr:cxnSp macro="">
      <xdr:nvCxnSpPr>
        <xdr:cNvPr id="144" name="直線コネクタ 143"/>
        <xdr:cNvCxnSpPr/>
      </xdr:nvCxnSpPr>
      <xdr:spPr>
        <a:xfrm>
          <a:off x="2336800" y="1063643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5" name="フローチャート: 判断 144"/>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98170</xdr:rowOff>
    </xdr:from>
    <xdr:ext cx="762000" cy="259045"/>
    <xdr:sp macro="" textlink="">
      <xdr:nvSpPr>
        <xdr:cNvPr id="146" name="テキスト ボックス 145"/>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62</xdr:row>
      <xdr:rowOff>82369</xdr:rowOff>
    </xdr:to>
    <xdr:cxnSp macro="">
      <xdr:nvCxnSpPr>
        <xdr:cNvPr id="147" name="直線コネクタ 146"/>
        <xdr:cNvCxnSpPr/>
      </xdr:nvCxnSpPr>
      <xdr:spPr>
        <a:xfrm flipV="1">
          <a:off x="1447800" y="106364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8" name="フローチャート: 判断 147"/>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49" name="テキスト ボックス 148"/>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50" name="フローチャート: 判断 149"/>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145523</xdr:rowOff>
    </xdr:from>
    <xdr:ext cx="762000" cy="259045"/>
    <xdr:sp macro="" textlink="">
      <xdr:nvSpPr>
        <xdr:cNvPr id="151" name="テキスト ボックス 150"/>
        <xdr:cNvSpPr txBox="1"/>
      </xdr:nvSpPr>
      <xdr:spPr>
        <a:xfrm>
          <a:off x="1066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2" name="テキスト ボックス 15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3" name="テキスト ボックス 15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4" name="テキスト ボックス 15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5" name="テキスト ボックス 15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6" name="テキスト ボックス 15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170362</xdr:rowOff>
    </xdr:from>
    <xdr:to>
      <xdr:col>23</xdr:col>
      <xdr:colOff>184150</xdr:colOff>
      <xdr:row>64</xdr:row>
      <xdr:rowOff>100512</xdr:rowOff>
    </xdr:to>
    <xdr:sp macro="" textlink="">
      <xdr:nvSpPr>
        <xdr:cNvPr id="157" name="楕円 156"/>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142439</xdr:rowOff>
    </xdr:from>
    <xdr:ext cx="762000" cy="259045"/>
    <xdr:sp macro="" textlink="">
      <xdr:nvSpPr>
        <xdr:cNvPr id="158" name="財政構造の弾力性該当値テキスト"/>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32476</xdr:rowOff>
    </xdr:from>
    <xdr:to>
      <xdr:col>19</xdr:col>
      <xdr:colOff>184150</xdr:colOff>
      <xdr:row>63</xdr:row>
      <xdr:rowOff>134076</xdr:rowOff>
    </xdr:to>
    <xdr:sp macro="" textlink="">
      <xdr:nvSpPr>
        <xdr:cNvPr id="159" name="楕円 158"/>
        <xdr:cNvSpPr/>
      </xdr:nvSpPr>
      <xdr:spPr>
        <a:xfrm>
          <a:off x="4064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144253</xdr:rowOff>
    </xdr:from>
    <xdr:ext cx="736600" cy="259045"/>
    <xdr:sp macro="" textlink="">
      <xdr:nvSpPr>
        <xdr:cNvPr id="160" name="テキスト ボックス 159"/>
        <xdr:cNvSpPr txBox="1"/>
      </xdr:nvSpPr>
      <xdr:spPr>
        <a:xfrm>
          <a:off x="3733800" y="1060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61" name="楕円 16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62" name="テキスト ボックス 16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127181</xdr:rowOff>
    </xdr:from>
    <xdr:to>
      <xdr:col>11</xdr:col>
      <xdr:colOff>82550</xdr:colOff>
      <xdr:row>62</xdr:row>
      <xdr:rowOff>57331</xdr:rowOff>
    </xdr:to>
    <xdr:sp macro="" textlink="">
      <xdr:nvSpPr>
        <xdr:cNvPr id="163" name="楕円 162"/>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67508</xdr:rowOff>
    </xdr:from>
    <xdr:ext cx="762000" cy="259045"/>
    <xdr:sp macro="" textlink="">
      <xdr:nvSpPr>
        <xdr:cNvPr id="164" name="テキスト ボックス 163"/>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5" name="楕円 164"/>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143346</xdr:rowOff>
    </xdr:from>
    <xdr:ext cx="762000" cy="259045"/>
    <xdr:sp macro="" textlink="">
      <xdr:nvSpPr>
        <xdr:cNvPr id="166" name="テキスト ボックス 165"/>
        <xdr:cNvSpPr txBox="1"/>
      </xdr:nvSpPr>
      <xdr:spPr>
        <a:xfrm>
          <a:off x="1066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7" name="正方形/長方形 16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8" name="テキスト ボックス 16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9" name="テキスト ボックス 16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70" name="正方形/長方形 16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1" name="正方形/長方形 17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2" name="正方形/長方形 17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3" name="正方形/長方形 17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4" name="正方形/長方形 17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5" name="正方形/長方形 17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6" name="正方形/長方形 17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7" name="正方形/長方形 17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8" name="正方形/長方形 17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9" name="テキスト ボックス 17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主に人件費が要因となっている。これは消防・ごみ・し尿収集施設等の施設運営を直営で行っているためである。定員適正化計画に基づき職員数の計画的な削減に取り組んでいくとともに、指定管理者制度の活用や民間事業者等への委託、民営化への転換など民間活力の活用を検討していく必要がある。</a:t>
          </a:r>
        </a:p>
      </xdr:txBody>
    </xdr:sp>
    <xdr:clientData/>
  </xdr:twoCellAnchor>
  <xdr:oneCellAnchor>
    <xdr:from>
      <xdr:col>3</xdr:col>
      <xdr:colOff>95250</xdr:colOff>
      <xdr:row>77</xdr:row>
      <xdr:rowOff>6350</xdr:rowOff>
    </xdr:from>
    <xdr:ext cx="349839" cy="225703"/>
    <xdr:sp macro="" textlink="">
      <xdr:nvSpPr>
        <xdr:cNvPr id="180" name="テキスト ボックス 17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1" name="直線コネクタ 18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2" name="テキスト ボックス 18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3" name="直線コネクタ 18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4" name="テキスト ボックス 18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5" name="直線コネクタ 18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6" name="テキスト ボックス 18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7" name="直線コネクタ 18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8" name="テキスト ボックス 18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9" name="直線コネクタ 18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90" name="テキスト ボックス 18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91" name="直線コネクタ 19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2" name="テキスト ボックス 19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3" name="直線コネクタ 19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4" name="テキスト ボックス 19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5" name="直線コネクタ 19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6" name="テキスト ボックス 19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8" name="直線コネクタ 197"/>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9"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200" name="直線コネクタ 199"/>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201"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2" name="直線コネクタ 201"/>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89953</xdr:rowOff>
    </xdr:from>
    <xdr:to>
      <xdr:col>23</xdr:col>
      <xdr:colOff>133350</xdr:colOff>
      <xdr:row>88</xdr:row>
      <xdr:rowOff>109826</xdr:rowOff>
    </xdr:to>
    <xdr:cxnSp macro="">
      <xdr:nvCxnSpPr>
        <xdr:cNvPr id="203" name="直線コネクタ 202"/>
        <xdr:cNvCxnSpPr/>
      </xdr:nvCxnSpPr>
      <xdr:spPr>
        <a:xfrm flipV="1">
          <a:off x="4114800" y="15177553"/>
          <a:ext cx="8382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157075</xdr:rowOff>
    </xdr:from>
    <xdr:ext cx="762000" cy="259045"/>
    <xdr:sp macro="" textlink="">
      <xdr:nvSpPr>
        <xdr:cNvPr id="204" name="人件費・物件費等の状況平均値テキスト"/>
        <xdr:cNvSpPr txBox="1"/>
      </xdr:nvSpPr>
      <xdr:spPr>
        <a:xfrm>
          <a:off x="5041900" y="1421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5" name="フローチャート: 判断 204"/>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104225</xdr:rowOff>
    </xdr:from>
    <xdr:to>
      <xdr:col>19</xdr:col>
      <xdr:colOff>133350</xdr:colOff>
      <xdr:row>88</xdr:row>
      <xdr:rowOff>109826</xdr:rowOff>
    </xdr:to>
    <xdr:cxnSp macro="">
      <xdr:nvCxnSpPr>
        <xdr:cNvPr id="206" name="直線コネクタ 205"/>
        <xdr:cNvCxnSpPr/>
      </xdr:nvCxnSpPr>
      <xdr:spPr>
        <a:xfrm>
          <a:off x="3225800" y="1519182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7" name="フローチャート: 判断 206"/>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22302</xdr:rowOff>
    </xdr:from>
    <xdr:ext cx="736600" cy="259045"/>
    <xdr:sp macro="" textlink="">
      <xdr:nvSpPr>
        <xdr:cNvPr id="208" name="テキスト ボックス 207"/>
        <xdr:cNvSpPr txBox="1"/>
      </xdr:nvSpPr>
      <xdr:spPr>
        <a:xfrm>
          <a:off x="3733800" y="1425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104225</xdr:rowOff>
    </xdr:from>
    <xdr:to>
      <xdr:col>15</xdr:col>
      <xdr:colOff>82550</xdr:colOff>
      <xdr:row>88</xdr:row>
      <xdr:rowOff>142695</xdr:rowOff>
    </xdr:to>
    <xdr:cxnSp macro="">
      <xdr:nvCxnSpPr>
        <xdr:cNvPr id="209" name="直線コネクタ 208"/>
        <xdr:cNvCxnSpPr/>
      </xdr:nvCxnSpPr>
      <xdr:spPr>
        <a:xfrm flipV="1">
          <a:off x="2336800" y="15191825"/>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10" name="フローチャート: 判断 209"/>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164089</xdr:rowOff>
    </xdr:from>
    <xdr:ext cx="762000" cy="259045"/>
    <xdr:sp macro="" textlink="">
      <xdr:nvSpPr>
        <xdr:cNvPr id="211" name="テキスト ボックス 210"/>
        <xdr:cNvSpPr txBox="1"/>
      </xdr:nvSpPr>
      <xdr:spPr>
        <a:xfrm>
          <a:off x="2844800" y="142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123011</xdr:rowOff>
    </xdr:from>
    <xdr:to>
      <xdr:col>11</xdr:col>
      <xdr:colOff>31750</xdr:colOff>
      <xdr:row>88</xdr:row>
      <xdr:rowOff>142695</xdr:rowOff>
    </xdr:to>
    <xdr:cxnSp macro="">
      <xdr:nvCxnSpPr>
        <xdr:cNvPr id="212" name="直線コネクタ 211"/>
        <xdr:cNvCxnSpPr/>
      </xdr:nvCxnSpPr>
      <xdr:spPr>
        <a:xfrm>
          <a:off x="1447800" y="15210611"/>
          <a:ext cx="8890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13" name="フローチャート: 判断 212"/>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102844</xdr:rowOff>
    </xdr:from>
    <xdr:ext cx="762000" cy="259045"/>
    <xdr:sp macro="" textlink="">
      <xdr:nvSpPr>
        <xdr:cNvPr id="214" name="テキスト ボックス 213"/>
        <xdr:cNvSpPr txBox="1"/>
      </xdr:nvSpPr>
      <xdr:spPr>
        <a:xfrm>
          <a:off x="1955800" y="143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5" name="フローチャート: 判断 214"/>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6951</xdr:rowOff>
    </xdr:from>
    <xdr:ext cx="762000" cy="259045"/>
    <xdr:sp macro="" textlink="">
      <xdr:nvSpPr>
        <xdr:cNvPr id="216" name="テキスト ボックス 215"/>
        <xdr:cNvSpPr txBox="1"/>
      </xdr:nvSpPr>
      <xdr:spPr>
        <a:xfrm>
          <a:off x="1066800" y="140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7" name="テキスト ボックス 21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8" name="テキスト ボックス 21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9" name="テキスト ボックス 21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20" name="テキスト ボックス 21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21" name="テキスト ボックス 22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39153</xdr:rowOff>
    </xdr:from>
    <xdr:to>
      <xdr:col>23</xdr:col>
      <xdr:colOff>184150</xdr:colOff>
      <xdr:row>88</xdr:row>
      <xdr:rowOff>140753</xdr:rowOff>
    </xdr:to>
    <xdr:sp macro="" textlink="">
      <xdr:nvSpPr>
        <xdr:cNvPr id="222" name="楕円 221"/>
        <xdr:cNvSpPr/>
      </xdr:nvSpPr>
      <xdr:spPr>
        <a:xfrm>
          <a:off x="4902200" y="151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106480</xdr:rowOff>
    </xdr:from>
    <xdr:ext cx="762000" cy="259045"/>
    <xdr:sp macro="" textlink="">
      <xdr:nvSpPr>
        <xdr:cNvPr id="223" name="人件費・物件費等の状況該当値テキスト"/>
        <xdr:cNvSpPr txBox="1"/>
      </xdr:nvSpPr>
      <xdr:spPr>
        <a:xfrm>
          <a:off x="5041900" y="1502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59026</xdr:rowOff>
    </xdr:from>
    <xdr:to>
      <xdr:col>19</xdr:col>
      <xdr:colOff>184150</xdr:colOff>
      <xdr:row>88</xdr:row>
      <xdr:rowOff>160626</xdr:rowOff>
    </xdr:to>
    <xdr:sp macro="" textlink="">
      <xdr:nvSpPr>
        <xdr:cNvPr id="224" name="楕円 223"/>
        <xdr:cNvSpPr/>
      </xdr:nvSpPr>
      <xdr:spPr>
        <a:xfrm>
          <a:off x="4064000" y="151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145403</xdr:rowOff>
    </xdr:from>
    <xdr:ext cx="736600" cy="259045"/>
    <xdr:sp macro="" textlink="">
      <xdr:nvSpPr>
        <xdr:cNvPr id="225" name="テキスト ボックス 224"/>
        <xdr:cNvSpPr txBox="1"/>
      </xdr:nvSpPr>
      <xdr:spPr>
        <a:xfrm>
          <a:off x="3733800" y="1523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53425</xdr:rowOff>
    </xdr:from>
    <xdr:to>
      <xdr:col>15</xdr:col>
      <xdr:colOff>133350</xdr:colOff>
      <xdr:row>88</xdr:row>
      <xdr:rowOff>155025</xdr:rowOff>
    </xdr:to>
    <xdr:sp macro="" textlink="">
      <xdr:nvSpPr>
        <xdr:cNvPr id="226" name="楕円 225"/>
        <xdr:cNvSpPr/>
      </xdr:nvSpPr>
      <xdr:spPr>
        <a:xfrm>
          <a:off x="3175000" y="151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139802</xdr:rowOff>
    </xdr:from>
    <xdr:ext cx="762000" cy="259045"/>
    <xdr:sp macro="" textlink="">
      <xdr:nvSpPr>
        <xdr:cNvPr id="227" name="テキスト ボックス 226"/>
        <xdr:cNvSpPr txBox="1"/>
      </xdr:nvSpPr>
      <xdr:spPr>
        <a:xfrm>
          <a:off x="2844800" y="152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91895</xdr:rowOff>
    </xdr:from>
    <xdr:to>
      <xdr:col>11</xdr:col>
      <xdr:colOff>82550</xdr:colOff>
      <xdr:row>89</xdr:row>
      <xdr:rowOff>22045</xdr:rowOff>
    </xdr:to>
    <xdr:sp macro="" textlink="">
      <xdr:nvSpPr>
        <xdr:cNvPr id="228" name="楕円 227"/>
        <xdr:cNvSpPr/>
      </xdr:nvSpPr>
      <xdr:spPr>
        <a:xfrm>
          <a:off x="2286000" y="151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6822</xdr:rowOff>
    </xdr:from>
    <xdr:ext cx="762000" cy="259045"/>
    <xdr:sp macro="" textlink="">
      <xdr:nvSpPr>
        <xdr:cNvPr id="229" name="テキスト ボックス 228"/>
        <xdr:cNvSpPr txBox="1"/>
      </xdr:nvSpPr>
      <xdr:spPr>
        <a:xfrm>
          <a:off x="1955800" y="152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72211</xdr:rowOff>
    </xdr:from>
    <xdr:to>
      <xdr:col>7</xdr:col>
      <xdr:colOff>31750</xdr:colOff>
      <xdr:row>89</xdr:row>
      <xdr:rowOff>2361</xdr:rowOff>
    </xdr:to>
    <xdr:sp macro="" textlink="">
      <xdr:nvSpPr>
        <xdr:cNvPr id="230" name="楕円 229"/>
        <xdr:cNvSpPr/>
      </xdr:nvSpPr>
      <xdr:spPr>
        <a:xfrm>
          <a:off x="1397000" y="151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158588</xdr:rowOff>
    </xdr:from>
    <xdr:ext cx="762000" cy="259045"/>
    <xdr:sp macro="" textlink="">
      <xdr:nvSpPr>
        <xdr:cNvPr id="231" name="テキスト ボックス 230"/>
        <xdr:cNvSpPr txBox="1"/>
      </xdr:nvSpPr>
      <xdr:spPr>
        <a:xfrm>
          <a:off x="1066800" y="1524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2" name="正方形/長方形 23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3" name="テキスト ボックス 23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4" name="テキスト ボックス 23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5" name="正方形/長方形 23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6" name="正方形/長方形 23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7" name="正方形/長方形 23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8" name="正方形/長方形 23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9" name="正方形/長方形 23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40" name="正方形/長方形 23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41" name="正方形/長方形 24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2" name="正方形/長方形 24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3" name="正方形/長方形 24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4" name="テキスト ボックス 24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類似団体中１位であり、これまでも同程度の水準で推移している。今後も引き続き、給与の適正化に努める。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5" name="直線コネクタ 24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6" name="テキスト ボックス 24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7" name="直線コネクタ 24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8" name="テキスト ボックス 24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9" name="直線コネクタ 24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50" name="テキスト ボックス 24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1" name="直線コネクタ 25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2" name="テキスト ボックス 25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3" name="直線コネクタ 25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4" name="テキスト ボックス 25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5" name="直線コネクタ 25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6" name="テキスト ボックス 25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60" name="直線コネクタ 259"/>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6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2" name="直線コネクタ 26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4" name="直線コネクタ 26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82</xdr:row>
      <xdr:rowOff>83609</xdr:rowOff>
    </xdr:to>
    <xdr:cxnSp macro="">
      <xdr:nvCxnSpPr>
        <xdr:cNvPr id="265" name="直線コネクタ 264"/>
        <xdr:cNvCxnSpPr/>
      </xdr:nvCxnSpPr>
      <xdr:spPr>
        <a:xfrm flipV="1">
          <a:off x="16179800" y="140419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72618</xdr:rowOff>
    </xdr:from>
    <xdr:ext cx="762000" cy="259045"/>
    <xdr:sp macro="" textlink="">
      <xdr:nvSpPr>
        <xdr:cNvPr id="266" name="給与水準   （国との比較）平均値テキスト"/>
        <xdr:cNvSpPr txBox="1"/>
      </xdr:nvSpPr>
      <xdr:spPr>
        <a:xfrm>
          <a:off x="17106900" y="14988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7" name="フローチャート: 判断 266"/>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83609</xdr:rowOff>
    </xdr:to>
    <xdr:cxnSp macro="">
      <xdr:nvCxnSpPr>
        <xdr:cNvPr id="268" name="直線コネクタ 267"/>
        <xdr:cNvCxnSpPr/>
      </xdr:nvCxnSpPr>
      <xdr:spPr>
        <a:xfrm>
          <a:off x="15290800" y="140620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9" name="フローチャート: 判断 268"/>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0" name="テキスト ボックス 269"/>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82</xdr:row>
      <xdr:rowOff>3175</xdr:rowOff>
    </xdr:to>
    <xdr:cxnSp macro="">
      <xdr:nvCxnSpPr>
        <xdr:cNvPr id="271" name="直線コネクタ 270"/>
        <xdr:cNvCxnSpPr/>
      </xdr:nvCxnSpPr>
      <xdr:spPr>
        <a:xfrm>
          <a:off x="14401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2" name="フローチャート: 判断 271"/>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3" name="テキスト ボックス 27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3175</xdr:rowOff>
    </xdr:to>
    <xdr:cxnSp macro="">
      <xdr:nvCxnSpPr>
        <xdr:cNvPr id="274" name="直線コネクタ 273"/>
        <xdr:cNvCxnSpPr/>
      </xdr:nvCxnSpPr>
      <xdr:spPr>
        <a:xfrm flipV="1">
          <a:off x="13512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5" name="フローチャート: 判断 274"/>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6" name="テキスト ボックス 275"/>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7" name="フローチャート: 判断 276"/>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78" name="テキスト ボックス 277"/>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84" name="楕円 283"/>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24993</xdr:rowOff>
    </xdr:from>
    <xdr:ext cx="762000" cy="259045"/>
    <xdr:sp macro="" textlink="">
      <xdr:nvSpPr>
        <xdr:cNvPr id="285" name="給与水準   （国との比較）該当値テキスト"/>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86" name="楕円 285"/>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87" name="テキスト ボックス 286"/>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88" name="楕円 287"/>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89" name="テキスト ボックス 288"/>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90" name="楕円 289"/>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91" name="テキスト ボックス 290"/>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123825</xdr:rowOff>
    </xdr:from>
    <xdr:to>
      <xdr:col>64</xdr:col>
      <xdr:colOff>152400</xdr:colOff>
      <xdr:row>82</xdr:row>
      <xdr:rowOff>53975</xdr:rowOff>
    </xdr:to>
    <xdr:sp macro="" textlink="">
      <xdr:nvSpPr>
        <xdr:cNvPr id="292" name="楕円 291"/>
        <xdr:cNvSpPr/>
      </xdr:nvSpPr>
      <xdr:spPr>
        <a:xfrm>
          <a:off x="13462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64152</xdr:rowOff>
    </xdr:from>
    <xdr:ext cx="762000" cy="259045"/>
    <xdr:sp macro="" textlink="">
      <xdr:nvSpPr>
        <xdr:cNvPr id="293" name="テキスト ボックス 292"/>
        <xdr:cNvSpPr txBox="1"/>
      </xdr:nvSpPr>
      <xdr:spPr>
        <a:xfrm>
          <a:off x="13131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5" name="テキスト ボックス 29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6" name="テキスト ボックス 29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消防・ごみ・し尿収集施設等の施設運営を直営で行っているため、類似団体平均を大きく上回る水準で推移している。第３次定員適正化計画（平成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年度～令和２年度）に基づき、退職者に対する補充を最低限に抑えるとともに、計画的な新規採用等により職員数の削減に努める。</a:t>
          </a:r>
        </a:p>
      </xdr:txBody>
    </xdr:sp>
    <xdr:clientData/>
  </xdr:twoCellAnchor>
  <xdr:oneCellAnchor>
    <xdr:from>
      <xdr:col>61</xdr:col>
      <xdr:colOff>6350</xdr:colOff>
      <xdr:row>54</xdr:row>
      <xdr:rowOff>139700</xdr:rowOff>
    </xdr:from>
    <xdr:ext cx="349839" cy="225703"/>
    <xdr:sp macro="" textlink="">
      <xdr:nvSpPr>
        <xdr:cNvPr id="307" name="テキスト ボックス 30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10" name="直線コネクタ 30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11" name="テキスト ボックス 31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2" name="直線コネクタ 31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3" name="テキスト ボックス 31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6" name="直線コネクタ 31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7" name="テキスト ボックス 31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8" name="直線コネクタ 31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9" name="テキスト ボックス 31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3" name="直線コネクタ 322"/>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4"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5" name="直線コネクタ 324"/>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6"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7" name="直線コネクタ 326"/>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14181</xdr:rowOff>
    </xdr:from>
    <xdr:to>
      <xdr:col>81</xdr:col>
      <xdr:colOff>44450</xdr:colOff>
      <xdr:row>66</xdr:row>
      <xdr:rowOff>16193</xdr:rowOff>
    </xdr:to>
    <xdr:cxnSp macro="">
      <xdr:nvCxnSpPr>
        <xdr:cNvPr id="328" name="直線コネクタ 327"/>
        <xdr:cNvCxnSpPr/>
      </xdr:nvCxnSpPr>
      <xdr:spPr>
        <a:xfrm flipV="1">
          <a:off x="16179800" y="11329881"/>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52405</xdr:rowOff>
    </xdr:from>
    <xdr:ext cx="762000" cy="259045"/>
    <xdr:sp macro="" textlink="">
      <xdr:nvSpPr>
        <xdr:cNvPr id="329"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30" name="フローチャート: 判断 329"/>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16193</xdr:rowOff>
    </xdr:from>
    <xdr:to>
      <xdr:col>77</xdr:col>
      <xdr:colOff>44450</xdr:colOff>
      <xdr:row>66</xdr:row>
      <xdr:rowOff>20214</xdr:rowOff>
    </xdr:to>
    <xdr:cxnSp macro="">
      <xdr:nvCxnSpPr>
        <xdr:cNvPr id="331" name="直線コネクタ 330"/>
        <xdr:cNvCxnSpPr/>
      </xdr:nvCxnSpPr>
      <xdr:spPr>
        <a:xfrm flipV="1">
          <a:off x="15290800" y="1133189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2" name="フローチャート: 判断 331"/>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135590</xdr:rowOff>
    </xdr:from>
    <xdr:ext cx="736600" cy="259045"/>
    <xdr:sp macro="" textlink="">
      <xdr:nvSpPr>
        <xdr:cNvPr id="333" name="テキスト ボックス 332"/>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20214</xdr:rowOff>
    </xdr:from>
    <xdr:to>
      <xdr:col>72</xdr:col>
      <xdr:colOff>203200</xdr:colOff>
      <xdr:row>66</xdr:row>
      <xdr:rowOff>22225</xdr:rowOff>
    </xdr:to>
    <xdr:cxnSp macro="">
      <xdr:nvCxnSpPr>
        <xdr:cNvPr id="334" name="直線コネクタ 333"/>
        <xdr:cNvCxnSpPr/>
      </xdr:nvCxnSpPr>
      <xdr:spPr>
        <a:xfrm flipV="1">
          <a:off x="14401800" y="1133591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5" name="フローチャート: 判断 334"/>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36" name="テキスト ボックス 335"/>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22225</xdr:rowOff>
    </xdr:from>
    <xdr:to>
      <xdr:col>68</xdr:col>
      <xdr:colOff>152400</xdr:colOff>
      <xdr:row>66</xdr:row>
      <xdr:rowOff>40322</xdr:rowOff>
    </xdr:to>
    <xdr:cxnSp macro="">
      <xdr:nvCxnSpPr>
        <xdr:cNvPr id="337" name="直線コネクタ 336"/>
        <xdr:cNvCxnSpPr/>
      </xdr:nvCxnSpPr>
      <xdr:spPr>
        <a:xfrm flipV="1">
          <a:off x="13512800" y="113379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8" name="フローチャート: 判断 33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39" name="テキスト ボックス 338"/>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40" name="フローチャート: 判断 33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41" name="テキスト ボックス 34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134831</xdr:rowOff>
    </xdr:from>
    <xdr:to>
      <xdr:col>81</xdr:col>
      <xdr:colOff>95250</xdr:colOff>
      <xdr:row>66</xdr:row>
      <xdr:rowOff>64981</xdr:rowOff>
    </xdr:to>
    <xdr:sp macro="" textlink="">
      <xdr:nvSpPr>
        <xdr:cNvPr id="347" name="楕円 346"/>
        <xdr:cNvSpPr/>
      </xdr:nvSpPr>
      <xdr:spPr>
        <a:xfrm>
          <a:off x="16967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30708</xdr:rowOff>
    </xdr:from>
    <xdr:ext cx="762000" cy="259045"/>
    <xdr:sp macro="" textlink="">
      <xdr:nvSpPr>
        <xdr:cNvPr id="348" name="定員管理の状況該当値テキスト"/>
        <xdr:cNvSpPr txBox="1"/>
      </xdr:nvSpPr>
      <xdr:spPr>
        <a:xfrm>
          <a:off x="17106900" y="1117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136843</xdr:rowOff>
    </xdr:from>
    <xdr:to>
      <xdr:col>77</xdr:col>
      <xdr:colOff>95250</xdr:colOff>
      <xdr:row>66</xdr:row>
      <xdr:rowOff>66993</xdr:rowOff>
    </xdr:to>
    <xdr:sp macro="" textlink="">
      <xdr:nvSpPr>
        <xdr:cNvPr id="349" name="楕円 348"/>
        <xdr:cNvSpPr/>
      </xdr:nvSpPr>
      <xdr:spPr>
        <a:xfrm>
          <a:off x="16129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51770</xdr:rowOff>
    </xdr:from>
    <xdr:ext cx="736600" cy="259045"/>
    <xdr:sp macro="" textlink="">
      <xdr:nvSpPr>
        <xdr:cNvPr id="350" name="テキスト ボックス 349"/>
        <xdr:cNvSpPr txBox="1"/>
      </xdr:nvSpPr>
      <xdr:spPr>
        <a:xfrm>
          <a:off x="15798800" y="1136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140864</xdr:rowOff>
    </xdr:from>
    <xdr:to>
      <xdr:col>73</xdr:col>
      <xdr:colOff>44450</xdr:colOff>
      <xdr:row>66</xdr:row>
      <xdr:rowOff>71014</xdr:rowOff>
    </xdr:to>
    <xdr:sp macro="" textlink="">
      <xdr:nvSpPr>
        <xdr:cNvPr id="351" name="楕円 350"/>
        <xdr:cNvSpPr/>
      </xdr:nvSpPr>
      <xdr:spPr>
        <a:xfrm>
          <a:off x="152400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55791</xdr:rowOff>
    </xdr:from>
    <xdr:ext cx="762000" cy="259045"/>
    <xdr:sp macro="" textlink="">
      <xdr:nvSpPr>
        <xdr:cNvPr id="352" name="テキスト ボックス 351"/>
        <xdr:cNvSpPr txBox="1"/>
      </xdr:nvSpPr>
      <xdr:spPr>
        <a:xfrm>
          <a:off x="14909800" y="113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142875</xdr:rowOff>
    </xdr:from>
    <xdr:to>
      <xdr:col>68</xdr:col>
      <xdr:colOff>203200</xdr:colOff>
      <xdr:row>66</xdr:row>
      <xdr:rowOff>73025</xdr:rowOff>
    </xdr:to>
    <xdr:sp macro="" textlink="">
      <xdr:nvSpPr>
        <xdr:cNvPr id="353" name="楕円 352"/>
        <xdr:cNvSpPr/>
      </xdr:nvSpPr>
      <xdr:spPr>
        <a:xfrm>
          <a:off x="14351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57802</xdr:rowOff>
    </xdr:from>
    <xdr:ext cx="762000" cy="259045"/>
    <xdr:sp macro="" textlink="">
      <xdr:nvSpPr>
        <xdr:cNvPr id="354" name="テキスト ボックス 353"/>
        <xdr:cNvSpPr txBox="1"/>
      </xdr:nvSpPr>
      <xdr:spPr>
        <a:xfrm>
          <a:off x="14020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160972</xdr:rowOff>
    </xdr:from>
    <xdr:to>
      <xdr:col>64</xdr:col>
      <xdr:colOff>152400</xdr:colOff>
      <xdr:row>66</xdr:row>
      <xdr:rowOff>91122</xdr:rowOff>
    </xdr:to>
    <xdr:sp macro="" textlink="">
      <xdr:nvSpPr>
        <xdr:cNvPr id="355" name="楕円 354"/>
        <xdr:cNvSpPr/>
      </xdr:nvSpPr>
      <xdr:spPr>
        <a:xfrm>
          <a:off x="13462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75899</xdr:rowOff>
    </xdr:from>
    <xdr:ext cx="762000" cy="259045"/>
    <xdr:sp macro="" textlink="">
      <xdr:nvSpPr>
        <xdr:cNvPr id="356" name="テキスト ボックス 355"/>
        <xdr:cNvSpPr txBox="1"/>
      </xdr:nvSpPr>
      <xdr:spPr>
        <a:xfrm>
          <a:off x="13131800" y="113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実質公債費比率が昨年度に引き続き減少したのは、元利償還金等の一般財源額が減少したことによるものである。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しかし、（仮称）新クリーンセンター整備事業等により今後は増加が見込まれることから、地方債の新規発行を抑制し、公債費の負担軽減を図る。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55033</xdr:rowOff>
    </xdr:to>
    <xdr:cxnSp macro="">
      <xdr:nvCxnSpPr>
        <xdr:cNvPr id="386" name="直線コネクタ 385"/>
        <xdr:cNvCxnSpPr/>
      </xdr:nvCxnSpPr>
      <xdr:spPr>
        <a:xfrm flipV="1">
          <a:off x="17018000" y="61404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87"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88" name="直線コネクタ 387"/>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90" name="直線コネクタ 38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106892</xdr:rowOff>
    </xdr:to>
    <xdr:cxnSp macro="">
      <xdr:nvCxnSpPr>
        <xdr:cNvPr id="391" name="直線コネクタ 390"/>
        <xdr:cNvCxnSpPr/>
      </xdr:nvCxnSpPr>
      <xdr:spPr>
        <a:xfrm flipV="1">
          <a:off x="16179800" y="686435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92"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93" name="フローチャート: 判断 392"/>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106892</xdr:rowOff>
    </xdr:from>
    <xdr:to>
      <xdr:col>77</xdr:col>
      <xdr:colOff>44450</xdr:colOff>
      <xdr:row>41</xdr:row>
      <xdr:rowOff>116417</xdr:rowOff>
    </xdr:to>
    <xdr:cxnSp macro="">
      <xdr:nvCxnSpPr>
        <xdr:cNvPr id="394" name="直線コネクタ 393"/>
        <xdr:cNvCxnSpPr/>
      </xdr:nvCxnSpPr>
      <xdr:spPr>
        <a:xfrm flipV="1">
          <a:off x="15290800" y="696489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46567</xdr:rowOff>
    </xdr:from>
    <xdr:to>
      <xdr:col>77</xdr:col>
      <xdr:colOff>95250</xdr:colOff>
      <xdr:row>39</xdr:row>
      <xdr:rowOff>148167</xdr:rowOff>
    </xdr:to>
    <xdr:sp macro="" textlink="">
      <xdr:nvSpPr>
        <xdr:cNvPr id="395" name="フローチャート: 判断 39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6" name="テキスト ボックス 395"/>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45508</xdr:rowOff>
    </xdr:to>
    <xdr:cxnSp macro="">
      <xdr:nvCxnSpPr>
        <xdr:cNvPr id="397" name="直線コネクタ 396"/>
        <xdr:cNvCxnSpPr/>
      </xdr:nvCxnSpPr>
      <xdr:spPr>
        <a:xfrm flipV="1">
          <a:off x="14401800" y="71458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8" name="フローチャート: 判断 39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9" name="テキスト ボックス 39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45508</xdr:rowOff>
    </xdr:from>
    <xdr:to>
      <xdr:col>68</xdr:col>
      <xdr:colOff>152400</xdr:colOff>
      <xdr:row>43</xdr:row>
      <xdr:rowOff>135467</xdr:rowOff>
    </xdr:to>
    <xdr:cxnSp macro="">
      <xdr:nvCxnSpPr>
        <xdr:cNvPr id="400" name="直線コネクタ 399"/>
        <xdr:cNvCxnSpPr/>
      </xdr:nvCxnSpPr>
      <xdr:spPr>
        <a:xfrm flipV="1">
          <a:off x="13512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401" name="フローチャート: 判断 400"/>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2" name="テキスト ボックス 401"/>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03" name="フローチャート: 判断 402"/>
        <xdr:cNvSpPr/>
      </xdr:nvSpPr>
      <xdr:spPr>
        <a:xfrm>
          <a:off x="13462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117069</xdr:rowOff>
    </xdr:from>
    <xdr:ext cx="762000" cy="259045"/>
    <xdr:sp macro="" textlink="">
      <xdr:nvSpPr>
        <xdr:cNvPr id="404" name="テキスト ボックス 403"/>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10" name="楕円 409"/>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11"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412" name="楕円 411"/>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142469</xdr:rowOff>
    </xdr:from>
    <xdr:ext cx="736600" cy="259045"/>
    <xdr:sp macro="" textlink="">
      <xdr:nvSpPr>
        <xdr:cNvPr id="413" name="テキスト ボックス 412"/>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4" name="楕円 413"/>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5" name="テキスト ボックス 41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166158</xdr:rowOff>
    </xdr:from>
    <xdr:to>
      <xdr:col>68</xdr:col>
      <xdr:colOff>203200</xdr:colOff>
      <xdr:row>42</xdr:row>
      <xdr:rowOff>96308</xdr:rowOff>
    </xdr:to>
    <xdr:sp macro="" textlink="">
      <xdr:nvSpPr>
        <xdr:cNvPr id="416" name="楕円 415"/>
        <xdr:cNvSpPr/>
      </xdr:nvSpPr>
      <xdr:spPr>
        <a:xfrm>
          <a:off x="14351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81085</xdr:rowOff>
    </xdr:from>
    <xdr:ext cx="762000" cy="259045"/>
    <xdr:sp macro="" textlink="">
      <xdr:nvSpPr>
        <xdr:cNvPr id="417" name="テキスト ボックス 416"/>
        <xdr:cNvSpPr txBox="1"/>
      </xdr:nvSpPr>
      <xdr:spPr>
        <a:xfrm>
          <a:off x="14020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8" name="楕円 417"/>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9" name="テキスト ボックス 418"/>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おける地方債残高の増加や公営企業債等への負担見込額の増加により、将来負担額が増加したことに加え、将来負担額から控除することができる充当可能財源（積立基金等）が減少したことから、将来負担比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50" name="直線コネクタ 449"/>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51"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52" name="直線コネクタ 451"/>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51979</xdr:rowOff>
    </xdr:from>
    <xdr:to>
      <xdr:col>81</xdr:col>
      <xdr:colOff>44450</xdr:colOff>
      <xdr:row>23</xdr:row>
      <xdr:rowOff>19322</xdr:rowOff>
    </xdr:to>
    <xdr:cxnSp macro="">
      <xdr:nvCxnSpPr>
        <xdr:cNvPr id="455" name="直線コネクタ 454"/>
        <xdr:cNvCxnSpPr/>
      </xdr:nvCxnSpPr>
      <xdr:spPr>
        <a:xfrm>
          <a:off x="16179800" y="3652429"/>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6" name="将来負担の状況平均値テキスト"/>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7" name="フローチャート: 判断 456"/>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151039</xdr:rowOff>
    </xdr:from>
    <xdr:to>
      <xdr:col>77</xdr:col>
      <xdr:colOff>44450</xdr:colOff>
      <xdr:row>21</xdr:row>
      <xdr:rowOff>51979</xdr:rowOff>
    </xdr:to>
    <xdr:cxnSp macro="">
      <xdr:nvCxnSpPr>
        <xdr:cNvPr id="458" name="直線コネクタ 457"/>
        <xdr:cNvCxnSpPr/>
      </xdr:nvCxnSpPr>
      <xdr:spPr>
        <a:xfrm>
          <a:off x="15290800" y="358003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9" name="フローチャート: 判断 458"/>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60" name="テキスト ボックス 459"/>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40640</xdr:rowOff>
    </xdr:from>
    <xdr:to>
      <xdr:col>72</xdr:col>
      <xdr:colOff>203200</xdr:colOff>
      <xdr:row>20</xdr:row>
      <xdr:rowOff>151039</xdr:rowOff>
    </xdr:to>
    <xdr:cxnSp macro="">
      <xdr:nvCxnSpPr>
        <xdr:cNvPr id="461" name="直線コネクタ 460"/>
        <xdr:cNvCxnSpPr/>
      </xdr:nvCxnSpPr>
      <xdr:spPr>
        <a:xfrm>
          <a:off x="14401800" y="3126740"/>
          <a:ext cx="889000" cy="4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62" name="フローチャート: 判断 461"/>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63" name="テキスト ボックス 462"/>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40640</xdr:rowOff>
    </xdr:from>
    <xdr:to>
      <xdr:col>68</xdr:col>
      <xdr:colOff>152400</xdr:colOff>
      <xdr:row>18</xdr:row>
      <xdr:rowOff>118201</xdr:rowOff>
    </xdr:to>
    <xdr:cxnSp macro="">
      <xdr:nvCxnSpPr>
        <xdr:cNvPr id="464" name="直線コネクタ 463"/>
        <xdr:cNvCxnSpPr/>
      </xdr:nvCxnSpPr>
      <xdr:spPr>
        <a:xfrm flipV="1">
          <a:off x="13512800" y="312674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134529</xdr:rowOff>
    </xdr:from>
    <xdr:to>
      <xdr:col>68</xdr:col>
      <xdr:colOff>203200</xdr:colOff>
      <xdr:row>17</xdr:row>
      <xdr:rowOff>64679</xdr:rowOff>
    </xdr:to>
    <xdr:sp macro="" textlink="">
      <xdr:nvSpPr>
        <xdr:cNvPr id="465" name="フローチャート: 判断 464"/>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66" name="テキスト ボックス 465"/>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7" name="フローチャート: 判断 466"/>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8" name="テキスト ボックス 467"/>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139972</xdr:rowOff>
    </xdr:from>
    <xdr:to>
      <xdr:col>81</xdr:col>
      <xdr:colOff>95250</xdr:colOff>
      <xdr:row>23</xdr:row>
      <xdr:rowOff>70122</xdr:rowOff>
    </xdr:to>
    <xdr:sp macro="" textlink="">
      <xdr:nvSpPr>
        <xdr:cNvPr id="474" name="楕円 473"/>
        <xdr:cNvSpPr/>
      </xdr:nvSpPr>
      <xdr:spPr>
        <a:xfrm>
          <a:off x="16967200" y="39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35849</xdr:rowOff>
    </xdr:from>
    <xdr:ext cx="762000" cy="259045"/>
    <xdr:sp macro="" textlink="">
      <xdr:nvSpPr>
        <xdr:cNvPr id="475" name="将来負担の状況該当値テキスト"/>
        <xdr:cNvSpPr txBox="1"/>
      </xdr:nvSpPr>
      <xdr:spPr>
        <a:xfrm>
          <a:off x="17106900" y="380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1179</xdr:rowOff>
    </xdr:from>
    <xdr:to>
      <xdr:col>77</xdr:col>
      <xdr:colOff>95250</xdr:colOff>
      <xdr:row>21</xdr:row>
      <xdr:rowOff>102779</xdr:rowOff>
    </xdr:to>
    <xdr:sp macro="" textlink="">
      <xdr:nvSpPr>
        <xdr:cNvPr id="476" name="楕円 475"/>
        <xdr:cNvSpPr/>
      </xdr:nvSpPr>
      <xdr:spPr>
        <a:xfrm>
          <a:off x="16129000" y="36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87556</xdr:rowOff>
    </xdr:from>
    <xdr:ext cx="736600" cy="259045"/>
    <xdr:sp macro="" textlink="">
      <xdr:nvSpPr>
        <xdr:cNvPr id="477" name="テキスト ボックス 476"/>
        <xdr:cNvSpPr txBox="1"/>
      </xdr:nvSpPr>
      <xdr:spPr>
        <a:xfrm>
          <a:off x="15798800" y="368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100239</xdr:rowOff>
    </xdr:from>
    <xdr:to>
      <xdr:col>73</xdr:col>
      <xdr:colOff>44450</xdr:colOff>
      <xdr:row>21</xdr:row>
      <xdr:rowOff>30389</xdr:rowOff>
    </xdr:to>
    <xdr:sp macro="" textlink="">
      <xdr:nvSpPr>
        <xdr:cNvPr id="478" name="楕円 477"/>
        <xdr:cNvSpPr/>
      </xdr:nvSpPr>
      <xdr:spPr>
        <a:xfrm>
          <a:off x="15240000" y="35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15166</xdr:rowOff>
    </xdr:from>
    <xdr:ext cx="762000" cy="259045"/>
    <xdr:sp macro="" textlink="">
      <xdr:nvSpPr>
        <xdr:cNvPr id="479" name="テキスト ボックス 478"/>
        <xdr:cNvSpPr txBox="1"/>
      </xdr:nvSpPr>
      <xdr:spPr>
        <a:xfrm>
          <a:off x="14909800" y="361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161290</xdr:rowOff>
    </xdr:from>
    <xdr:to>
      <xdr:col>68</xdr:col>
      <xdr:colOff>203200</xdr:colOff>
      <xdr:row>18</xdr:row>
      <xdr:rowOff>91440</xdr:rowOff>
    </xdr:to>
    <xdr:sp macro="" textlink="">
      <xdr:nvSpPr>
        <xdr:cNvPr id="480" name="楕円 479"/>
        <xdr:cNvSpPr/>
      </xdr:nvSpPr>
      <xdr:spPr>
        <a:xfrm>
          <a:off x="14351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81" name="テキスト ボックス 480"/>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67401</xdr:rowOff>
    </xdr:from>
    <xdr:to>
      <xdr:col>64</xdr:col>
      <xdr:colOff>152400</xdr:colOff>
      <xdr:row>18</xdr:row>
      <xdr:rowOff>169001</xdr:rowOff>
    </xdr:to>
    <xdr:sp macro="" textlink="">
      <xdr:nvSpPr>
        <xdr:cNvPr id="482" name="楕円 481"/>
        <xdr:cNvSpPr/>
      </xdr:nvSpPr>
      <xdr:spPr>
        <a:xfrm>
          <a:off x="13462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153778</xdr:rowOff>
    </xdr:from>
    <xdr:ext cx="762000" cy="259045"/>
    <xdr:sp macro="" textlink="">
      <xdr:nvSpPr>
        <xdr:cNvPr id="483" name="テキスト ボックス 482"/>
        <xdr:cNvSpPr txBox="1"/>
      </xdr:nvSpPr>
      <xdr:spPr>
        <a:xfrm>
          <a:off x="13131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消防・ごみ・し尿処理施設等の施設運営を直営で行っていることが影響し、</a:t>
          </a:r>
          <a:r>
            <a:rPr kumimoji="1" lang="en-US" altLang="ja-JP" sz="1200">
              <a:latin typeface="ＭＳ Ｐゴシック" panose="020B0600070205080204" pitchFamily="50" charset="-128"/>
              <a:ea typeface="ＭＳ Ｐゴシック" panose="020B0600070205080204" pitchFamily="50" charset="-128"/>
            </a:rPr>
            <a:t>26.1</a:t>
          </a:r>
          <a:r>
            <a:rPr kumimoji="1" lang="ja-JP" altLang="en-US" sz="1200">
              <a:latin typeface="ＭＳ Ｐゴシック" panose="020B0600070205080204" pitchFamily="50" charset="-128"/>
              <a:ea typeface="ＭＳ Ｐゴシック" panose="020B0600070205080204" pitchFamily="50" charset="-128"/>
            </a:rPr>
            <a:t>％と全国平均を上回る高い水準となっており、また、公営企業等に対する操出しが増加したことにより前年度に比べて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引き続き、定員適正化計画及び行財政改革大綱に基づき、人件費の削減に努めるとともに、本庁及び総合支所の業務の見直しや財政負担の軽減・平準化に努めた公共施設の統廃合を行うなど、簡素で効率的な組織体制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127000</xdr:rowOff>
    </xdr:from>
    <xdr:to>
      <xdr:col>24</xdr:col>
      <xdr:colOff>25400</xdr:colOff>
      <xdr:row>41</xdr:row>
      <xdr:rowOff>165100</xdr:rowOff>
    </xdr:to>
    <xdr:cxnSp macro="">
      <xdr:nvCxnSpPr>
        <xdr:cNvPr id="66" name="直線コネクタ 65"/>
        <xdr:cNvCxnSpPr/>
      </xdr:nvCxnSpPr>
      <xdr:spPr>
        <a:xfrm>
          <a:off x="3987800" y="7156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127000</xdr:rowOff>
    </xdr:to>
    <xdr:cxnSp macro="">
      <xdr:nvCxnSpPr>
        <xdr:cNvPr id="69" name="直線コネクタ 68"/>
        <xdr:cNvCxnSpPr/>
      </xdr:nvCxnSpPr>
      <xdr:spPr>
        <a:xfrm>
          <a:off x="3098800" y="7061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31750</xdr:rowOff>
    </xdr:from>
    <xdr:to>
      <xdr:col>15</xdr:col>
      <xdr:colOff>98425</xdr:colOff>
      <xdr:row>41</xdr:row>
      <xdr:rowOff>50800</xdr:rowOff>
    </xdr:to>
    <xdr:cxnSp macro="">
      <xdr:nvCxnSpPr>
        <xdr:cNvPr id="72" name="直線コネクタ 71"/>
        <xdr:cNvCxnSpPr/>
      </xdr:nvCxnSpPr>
      <xdr:spPr>
        <a:xfrm flipV="1">
          <a:off x="2209800" y="7061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111777</xdr:rowOff>
    </xdr:from>
    <xdr:ext cx="762000" cy="259045"/>
    <xdr:sp macro="" textlink="">
      <xdr:nvSpPr>
        <xdr:cNvPr id="74" name="テキスト ボックス 73"/>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50800</xdr:rowOff>
    </xdr:from>
    <xdr:to>
      <xdr:col>11</xdr:col>
      <xdr:colOff>9525</xdr:colOff>
      <xdr:row>41</xdr:row>
      <xdr:rowOff>69850</xdr:rowOff>
    </xdr:to>
    <xdr:cxnSp macro="">
      <xdr:nvCxnSpPr>
        <xdr:cNvPr id="75" name="直線コネクタ 74"/>
        <xdr:cNvCxnSpPr/>
      </xdr:nvCxnSpPr>
      <xdr:spPr>
        <a:xfrm flipV="1">
          <a:off x="1320800" y="7080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111777</xdr:rowOff>
    </xdr:from>
    <xdr:ext cx="762000" cy="259045"/>
    <xdr:sp macro="" textlink="">
      <xdr:nvSpPr>
        <xdr:cNvPr id="77" name="テキスト ボックス 76"/>
        <xdr:cNvSpPr txBox="1"/>
      </xdr:nvSpPr>
      <xdr:spPr>
        <a:xfrm>
          <a:off x="1828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114300</xdr:rowOff>
    </xdr:from>
    <xdr:to>
      <xdr:col>24</xdr:col>
      <xdr:colOff>76200</xdr:colOff>
      <xdr:row>42</xdr:row>
      <xdr:rowOff>44450</xdr:rowOff>
    </xdr:to>
    <xdr:sp macro="" textlink="">
      <xdr:nvSpPr>
        <xdr:cNvPr id="85" name="楕円 84"/>
        <xdr:cNvSpPr/>
      </xdr:nvSpPr>
      <xdr:spPr>
        <a:xfrm>
          <a:off x="47752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22877</xdr:rowOff>
    </xdr:from>
    <xdr:ext cx="762000" cy="259045"/>
    <xdr:sp macro="" textlink="">
      <xdr:nvSpPr>
        <xdr:cNvPr id="86" name="人件費該当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76200</xdr:rowOff>
    </xdr:from>
    <xdr:to>
      <xdr:col>20</xdr:col>
      <xdr:colOff>38100</xdr:colOff>
      <xdr:row>42</xdr:row>
      <xdr:rowOff>6350</xdr:rowOff>
    </xdr:to>
    <xdr:sp macro="" textlink="">
      <xdr:nvSpPr>
        <xdr:cNvPr id="87" name="楕円 86"/>
        <xdr:cNvSpPr/>
      </xdr:nvSpPr>
      <xdr:spPr>
        <a:xfrm>
          <a:off x="3937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162577</xdr:rowOff>
    </xdr:from>
    <xdr:ext cx="736600" cy="259045"/>
    <xdr:sp macro="" textlink="">
      <xdr:nvSpPr>
        <xdr:cNvPr id="88" name="テキスト ボックス 87"/>
        <xdr:cNvSpPr txBox="1"/>
      </xdr:nvSpPr>
      <xdr:spPr>
        <a:xfrm>
          <a:off x="3606800" y="719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0</xdr:rowOff>
    </xdr:from>
    <xdr:to>
      <xdr:col>11</xdr:col>
      <xdr:colOff>60325</xdr:colOff>
      <xdr:row>41</xdr:row>
      <xdr:rowOff>101600</xdr:rowOff>
    </xdr:to>
    <xdr:sp macro="" textlink="">
      <xdr:nvSpPr>
        <xdr:cNvPr id="91" name="楕円 90"/>
        <xdr:cNvSpPr/>
      </xdr:nvSpPr>
      <xdr:spPr>
        <a:xfrm>
          <a:off x="2159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86377</xdr:rowOff>
    </xdr:from>
    <xdr:ext cx="762000" cy="259045"/>
    <xdr:sp macro="" textlink="">
      <xdr:nvSpPr>
        <xdr:cNvPr id="92" name="テキスト ボックス 91"/>
        <xdr:cNvSpPr txBox="1"/>
      </xdr:nvSpPr>
      <xdr:spPr>
        <a:xfrm>
          <a:off x="1828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ポイント上昇し、類似団体と同水準になっている。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職員定数の削減を図っている反面、指定管理委託料等が増加しているためである。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今後についても、歳出全体の中でのバランス等を見ながら、適正な範囲での抑制に努める。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86179</xdr:rowOff>
    </xdr:to>
    <xdr:cxnSp macro="">
      <xdr:nvCxnSpPr>
        <xdr:cNvPr id="129" name="直線コネクタ 128"/>
        <xdr:cNvCxnSpPr/>
      </xdr:nvCxnSpPr>
      <xdr:spPr>
        <a:xfrm>
          <a:off x="15671800" y="288652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143329</xdr:rowOff>
    </xdr:to>
    <xdr:cxnSp macro="">
      <xdr:nvCxnSpPr>
        <xdr:cNvPr id="132" name="直線コネクタ 131"/>
        <xdr:cNvCxnSpPr/>
      </xdr:nvCxnSpPr>
      <xdr:spPr>
        <a:xfrm>
          <a:off x="14782800" y="2755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34" name="テキスト ボックス 133"/>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16</xdr:row>
      <xdr:rowOff>12700</xdr:rowOff>
    </xdr:to>
    <xdr:cxnSp macro="">
      <xdr:nvCxnSpPr>
        <xdr:cNvPr id="135" name="直線コネクタ 134"/>
        <xdr:cNvCxnSpPr/>
      </xdr:nvCxnSpPr>
      <xdr:spPr>
        <a:xfrm>
          <a:off x="13893800" y="2657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37193</xdr:rowOff>
    </xdr:from>
    <xdr:to>
      <xdr:col>69</xdr:col>
      <xdr:colOff>92075</xdr:colOff>
      <xdr:row>15</xdr:row>
      <xdr:rowOff>86179</xdr:rowOff>
    </xdr:to>
    <xdr:cxnSp macro="">
      <xdr:nvCxnSpPr>
        <xdr:cNvPr id="138" name="直線コネクタ 137"/>
        <xdr:cNvCxnSpPr/>
      </xdr:nvCxnSpPr>
      <xdr:spPr>
        <a:xfrm>
          <a:off x="13004800" y="26089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2" name="テキスト ボックス 141"/>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48" name="楕円 147"/>
        <xdr:cNvSpPr/>
      </xdr:nvSpPr>
      <xdr:spPr>
        <a:xfrm>
          <a:off x="164592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7456</xdr:rowOff>
    </xdr:from>
    <xdr:ext cx="762000" cy="259045"/>
    <xdr:sp macro="" textlink="">
      <xdr:nvSpPr>
        <xdr:cNvPr id="149" name="物件費該当値テキスト"/>
        <xdr:cNvSpPr txBox="1"/>
      </xdr:nvSpPr>
      <xdr:spPr>
        <a:xfrm>
          <a:off x="165989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157843</xdr:rowOff>
    </xdr:from>
    <xdr:to>
      <xdr:col>65</xdr:col>
      <xdr:colOff>53975</xdr:colOff>
      <xdr:row>15</xdr:row>
      <xdr:rowOff>87993</xdr:rowOff>
    </xdr:to>
    <xdr:sp macro="" textlink="">
      <xdr:nvSpPr>
        <xdr:cNvPr id="156" name="楕円 155"/>
        <xdr:cNvSpPr/>
      </xdr:nvSpPr>
      <xdr:spPr>
        <a:xfrm>
          <a:off x="12954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98170</xdr:rowOff>
    </xdr:from>
    <xdr:ext cx="762000" cy="259045"/>
    <xdr:sp macro="" textlink="">
      <xdr:nvSpPr>
        <xdr:cNvPr id="157" name="テキスト ボックス 156"/>
        <xdr:cNvSpPr txBox="1"/>
      </xdr:nvSpPr>
      <xdr:spPr>
        <a:xfrm>
          <a:off x="12623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臨時福祉給付金支給事業等の減少により、それらに充当する経常一般財源が減少したため、平成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今後、扶助費については増加が見込まれるため、自立支援の促進などにより、抑制に努める。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69850</xdr:rowOff>
    </xdr:to>
    <xdr:cxnSp macro="">
      <xdr:nvCxnSpPr>
        <xdr:cNvPr id="188" name="直線コネクタ 187"/>
        <xdr:cNvCxnSpPr/>
      </xdr:nvCxnSpPr>
      <xdr:spPr>
        <a:xfrm flipV="1">
          <a:off x="3987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57</xdr:row>
      <xdr:rowOff>69850</xdr:rowOff>
    </xdr:to>
    <xdr:cxnSp macro="">
      <xdr:nvCxnSpPr>
        <xdr:cNvPr id="191" name="直線コネクタ 190"/>
        <xdr:cNvCxnSpPr/>
      </xdr:nvCxnSpPr>
      <xdr:spPr>
        <a:xfrm>
          <a:off x="3098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3" name="テキスト ボックス 19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56</xdr:row>
      <xdr:rowOff>81280</xdr:rowOff>
    </xdr:to>
    <xdr:cxnSp macro="">
      <xdr:nvCxnSpPr>
        <xdr:cNvPr id="194" name="直線コネクタ 193"/>
        <xdr:cNvCxnSpPr/>
      </xdr:nvCxnSpPr>
      <xdr:spPr>
        <a:xfrm>
          <a:off x="2209800" y="9453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6" name="テキスト ボックス 195"/>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24130</xdr:rowOff>
    </xdr:to>
    <xdr:cxnSp macro="">
      <xdr:nvCxnSpPr>
        <xdr:cNvPr id="197" name="直線コネクタ 196"/>
        <xdr:cNvCxnSpPr/>
      </xdr:nvCxnSpPr>
      <xdr:spPr>
        <a:xfrm>
          <a:off x="1320800" y="927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9" name="テキスト ボックス 198"/>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7" name="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115587</xdr:rowOff>
    </xdr:from>
    <xdr:ext cx="762000" cy="259045"/>
    <xdr:sp macro="" textlink="">
      <xdr:nvSpPr>
        <xdr:cNvPr id="208" name="扶助費該当値テキスト"/>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0" name="テキスト ボックス 20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11" name="楕円 210"/>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12" name="テキスト ボックス 211"/>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その他に係る経常収支比率が類似団体平均を上回っているのは、企業会計等への繰出金が主な要因である。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企業会計については、独立採算の原則から一般会計に依存しすぎることのないよう、経費削減を徹底し、経営の健全化を一層進めていく。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61</xdr:row>
      <xdr:rowOff>53522</xdr:rowOff>
    </xdr:to>
    <xdr:cxnSp macro="">
      <xdr:nvCxnSpPr>
        <xdr:cNvPr id="251" name="直線コネクタ 250"/>
        <xdr:cNvCxnSpPr/>
      </xdr:nvCxnSpPr>
      <xdr:spPr>
        <a:xfrm>
          <a:off x="15671800" y="103976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78015</xdr:rowOff>
    </xdr:from>
    <xdr:to>
      <xdr:col>78</xdr:col>
      <xdr:colOff>69850</xdr:colOff>
      <xdr:row>60</xdr:row>
      <xdr:rowOff>110672</xdr:rowOff>
    </xdr:to>
    <xdr:cxnSp macro="">
      <xdr:nvCxnSpPr>
        <xdr:cNvPr id="254" name="直線コネクタ 253"/>
        <xdr:cNvCxnSpPr/>
      </xdr:nvCxnSpPr>
      <xdr:spPr>
        <a:xfrm>
          <a:off x="14782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6" name="テキスト ボックス 255"/>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60</xdr:row>
      <xdr:rowOff>78015</xdr:rowOff>
    </xdr:to>
    <xdr:cxnSp macro="">
      <xdr:nvCxnSpPr>
        <xdr:cNvPr id="257" name="直線コネクタ 256"/>
        <xdr:cNvCxnSpPr/>
      </xdr:nvCxnSpPr>
      <xdr:spPr>
        <a:xfrm>
          <a:off x="13893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167822</xdr:rowOff>
    </xdr:to>
    <xdr:cxnSp macro="">
      <xdr:nvCxnSpPr>
        <xdr:cNvPr id="260" name="直線コネクタ 259"/>
        <xdr:cNvCxnSpPr/>
      </xdr:nvCxnSpPr>
      <xdr:spPr>
        <a:xfrm flipV="1">
          <a:off x="13004800" y="102343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2722</xdr:rowOff>
    </xdr:from>
    <xdr:to>
      <xdr:col>82</xdr:col>
      <xdr:colOff>158750</xdr:colOff>
      <xdr:row>61</xdr:row>
      <xdr:rowOff>104322</xdr:rowOff>
    </xdr:to>
    <xdr:sp macro="" textlink="">
      <xdr:nvSpPr>
        <xdr:cNvPr id="270" name="楕円 269"/>
        <xdr:cNvSpPr/>
      </xdr:nvSpPr>
      <xdr:spPr>
        <a:xfrm>
          <a:off x="164592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82749</xdr:rowOff>
    </xdr:from>
    <xdr:ext cx="762000" cy="259045"/>
    <xdr:sp macro="" textlink="">
      <xdr:nvSpPr>
        <xdr:cNvPr id="271" name="その他該当値テキスト"/>
        <xdr:cNvSpPr txBox="1"/>
      </xdr:nvSpPr>
      <xdr:spPr>
        <a:xfrm>
          <a:off x="16598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2" name="楕円 271"/>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3" name="テキスト ボックス 272"/>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4" name="楕円 273"/>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5" name="テキスト ボックス 274"/>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6" name="楕円 275"/>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7" name="テキスト ボックス 276"/>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78" name="楕円 277"/>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79" name="テキスト ボックス 278"/>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宮城県平均を大きく下回っているが、これは消防・ごみ・し尿処理施設の管理運営を市が直営で行っているため、一部事務組合負担金が類似団体と比較し、少ないことが要因である。</a:t>
          </a:r>
        </a:p>
        <a:p>
          <a:r>
            <a:rPr kumimoji="1" lang="ja-JP" altLang="en-US" sz="1300">
              <a:latin typeface="ＭＳ Ｐゴシック" panose="020B0600070205080204" pitchFamily="50" charset="-128"/>
              <a:ea typeface="ＭＳ Ｐゴシック" panose="020B0600070205080204" pitchFamily="50" charset="-128"/>
            </a:rPr>
            <a:t>　行財政改革に基づき、引き続き各種補助金等の見直しを徹底し、適正化に努める。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88900</xdr:rowOff>
    </xdr:from>
    <xdr:to>
      <xdr:col>82</xdr:col>
      <xdr:colOff>107950</xdr:colOff>
      <xdr:row>33</xdr:row>
      <xdr:rowOff>19050</xdr:rowOff>
    </xdr:to>
    <xdr:cxnSp macro="">
      <xdr:nvCxnSpPr>
        <xdr:cNvPr id="312" name="直線コネクタ 311"/>
        <xdr:cNvCxnSpPr/>
      </xdr:nvCxnSpPr>
      <xdr:spPr>
        <a:xfrm>
          <a:off x="15671800" y="557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88900</xdr:rowOff>
    </xdr:from>
    <xdr:to>
      <xdr:col>78</xdr:col>
      <xdr:colOff>69850</xdr:colOff>
      <xdr:row>32</xdr:row>
      <xdr:rowOff>101600</xdr:rowOff>
    </xdr:to>
    <xdr:cxnSp macro="">
      <xdr:nvCxnSpPr>
        <xdr:cNvPr id="315" name="直線コネクタ 314"/>
        <xdr:cNvCxnSpPr/>
      </xdr:nvCxnSpPr>
      <xdr:spPr>
        <a:xfrm flipV="1">
          <a:off x="14782800" y="557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101600</xdr:rowOff>
    </xdr:from>
    <xdr:to>
      <xdr:col>73</xdr:col>
      <xdr:colOff>180975</xdr:colOff>
      <xdr:row>33</xdr:row>
      <xdr:rowOff>19050</xdr:rowOff>
    </xdr:to>
    <xdr:cxnSp macro="">
      <xdr:nvCxnSpPr>
        <xdr:cNvPr id="318" name="直線コネクタ 317"/>
        <xdr:cNvCxnSpPr/>
      </xdr:nvCxnSpPr>
      <xdr:spPr>
        <a:xfrm flipV="1">
          <a:off x="13893800" y="558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118127</xdr:rowOff>
    </xdr:from>
    <xdr:ext cx="762000" cy="259045"/>
    <xdr:sp macro="" textlink="">
      <xdr:nvSpPr>
        <xdr:cNvPr id="320" name="テキスト ボックス 319"/>
        <xdr:cNvSpPr txBox="1"/>
      </xdr:nvSpPr>
      <xdr:spPr>
        <a:xfrm>
          <a:off x="1440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19050</xdr:rowOff>
    </xdr:from>
    <xdr:to>
      <xdr:col>69</xdr:col>
      <xdr:colOff>92075</xdr:colOff>
      <xdr:row>33</xdr:row>
      <xdr:rowOff>19050</xdr:rowOff>
    </xdr:to>
    <xdr:cxnSp macro="">
      <xdr:nvCxnSpPr>
        <xdr:cNvPr id="321" name="直線コネクタ 320"/>
        <xdr:cNvCxnSpPr/>
      </xdr:nvCxnSpPr>
      <xdr:spPr>
        <a:xfrm>
          <a:off x="130048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3" name="テキスト ボックス 322"/>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80027</xdr:rowOff>
    </xdr:from>
    <xdr:ext cx="762000" cy="259045"/>
    <xdr:sp macro="" textlink="">
      <xdr:nvSpPr>
        <xdr:cNvPr id="325" name="テキスト ボックス 324"/>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139700</xdr:rowOff>
    </xdr:from>
    <xdr:to>
      <xdr:col>82</xdr:col>
      <xdr:colOff>158750</xdr:colOff>
      <xdr:row>33</xdr:row>
      <xdr:rowOff>69850</xdr:rowOff>
    </xdr:to>
    <xdr:sp macro="" textlink="">
      <xdr:nvSpPr>
        <xdr:cNvPr id="331" name="楕円 330"/>
        <xdr:cNvSpPr/>
      </xdr:nvSpPr>
      <xdr:spPr>
        <a:xfrm>
          <a:off x="164592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48277</xdr:rowOff>
    </xdr:from>
    <xdr:ext cx="762000" cy="259045"/>
    <xdr:sp macro="" textlink="">
      <xdr:nvSpPr>
        <xdr:cNvPr id="332" name="補助費等該当値テキスト"/>
        <xdr:cNvSpPr txBox="1"/>
      </xdr:nvSpPr>
      <xdr:spPr>
        <a:xfrm>
          <a:off x="16598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38100</xdr:rowOff>
    </xdr:from>
    <xdr:to>
      <xdr:col>78</xdr:col>
      <xdr:colOff>120650</xdr:colOff>
      <xdr:row>32</xdr:row>
      <xdr:rowOff>139700</xdr:rowOff>
    </xdr:to>
    <xdr:sp macro="" textlink="">
      <xdr:nvSpPr>
        <xdr:cNvPr id="333" name="楕円 332"/>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149877</xdr:rowOff>
    </xdr:from>
    <xdr:ext cx="736600" cy="259045"/>
    <xdr:sp macro="" textlink="">
      <xdr:nvSpPr>
        <xdr:cNvPr id="334" name="テキスト ボックス 333"/>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50800</xdr:rowOff>
    </xdr:from>
    <xdr:to>
      <xdr:col>74</xdr:col>
      <xdr:colOff>31750</xdr:colOff>
      <xdr:row>32</xdr:row>
      <xdr:rowOff>152400</xdr:rowOff>
    </xdr:to>
    <xdr:sp macro="" textlink="">
      <xdr:nvSpPr>
        <xdr:cNvPr id="335" name="楕円 334"/>
        <xdr:cNvSpPr/>
      </xdr:nvSpPr>
      <xdr:spPr>
        <a:xfrm>
          <a:off x="14732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162577</xdr:rowOff>
    </xdr:from>
    <xdr:ext cx="762000" cy="259045"/>
    <xdr:sp macro="" textlink="">
      <xdr:nvSpPr>
        <xdr:cNvPr id="336" name="テキスト ボックス 335"/>
        <xdr:cNvSpPr txBox="1"/>
      </xdr:nvSpPr>
      <xdr:spPr>
        <a:xfrm>
          <a:off x="14401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139700</xdr:rowOff>
    </xdr:from>
    <xdr:to>
      <xdr:col>69</xdr:col>
      <xdr:colOff>142875</xdr:colOff>
      <xdr:row>33</xdr:row>
      <xdr:rowOff>69850</xdr:rowOff>
    </xdr:to>
    <xdr:sp macro="" textlink="">
      <xdr:nvSpPr>
        <xdr:cNvPr id="337" name="楕円 336"/>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80027</xdr:rowOff>
    </xdr:from>
    <xdr:ext cx="762000" cy="259045"/>
    <xdr:sp macro="" textlink="">
      <xdr:nvSpPr>
        <xdr:cNvPr id="338" name="テキスト ボックス 337"/>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139700</xdr:rowOff>
    </xdr:from>
    <xdr:to>
      <xdr:col>65</xdr:col>
      <xdr:colOff>53975</xdr:colOff>
      <xdr:row>33</xdr:row>
      <xdr:rowOff>69850</xdr:rowOff>
    </xdr:to>
    <xdr:sp macro="" textlink="">
      <xdr:nvSpPr>
        <xdr:cNvPr id="339" name="楕円 338"/>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80027</xdr:rowOff>
    </xdr:from>
    <xdr:ext cx="762000" cy="259045"/>
    <xdr:sp macro="" textlink="">
      <xdr:nvSpPr>
        <xdr:cNvPr id="340" name="テキスト ボックス 339"/>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元利償還金が減少したが、昨年度に引き続き類似団体平均を上回っている。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将来の財政負担を考慮し、緊急度・ニーズを把握した事業の選択により、地方債に大きく頼ることのない財政運営に努める。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137886</xdr:rowOff>
    </xdr:from>
    <xdr:to>
      <xdr:col>24</xdr:col>
      <xdr:colOff>25400</xdr:colOff>
      <xdr:row>78</xdr:row>
      <xdr:rowOff>137886</xdr:rowOff>
    </xdr:to>
    <xdr:cxnSp macro="">
      <xdr:nvCxnSpPr>
        <xdr:cNvPr id="375" name="直線コネクタ 374"/>
        <xdr:cNvCxnSpPr/>
      </xdr:nvCxnSpPr>
      <xdr:spPr>
        <a:xfrm>
          <a:off x="3987800" y="13510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6" name="公債費平均値テキスト"/>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137886</xdr:rowOff>
    </xdr:from>
    <xdr:to>
      <xdr:col>19</xdr:col>
      <xdr:colOff>187325</xdr:colOff>
      <xdr:row>79</xdr:row>
      <xdr:rowOff>53521</xdr:rowOff>
    </xdr:to>
    <xdr:cxnSp macro="">
      <xdr:nvCxnSpPr>
        <xdr:cNvPr id="378" name="直線コネクタ 377"/>
        <xdr:cNvCxnSpPr/>
      </xdr:nvCxnSpPr>
      <xdr:spPr>
        <a:xfrm flipV="1">
          <a:off x="3098800" y="13510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79</xdr:row>
      <xdr:rowOff>53521</xdr:rowOff>
    </xdr:to>
    <xdr:cxnSp macro="">
      <xdr:nvCxnSpPr>
        <xdr:cNvPr id="381" name="直線コネクタ 380"/>
        <xdr:cNvCxnSpPr/>
      </xdr:nvCxnSpPr>
      <xdr:spPr>
        <a:xfrm>
          <a:off x="2209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80</xdr:row>
      <xdr:rowOff>1814</xdr:rowOff>
    </xdr:to>
    <xdr:cxnSp macro="">
      <xdr:nvCxnSpPr>
        <xdr:cNvPr id="384" name="直線コネクタ 383"/>
        <xdr:cNvCxnSpPr/>
      </xdr:nvCxnSpPr>
      <xdr:spPr>
        <a:xfrm flipV="1">
          <a:off x="1320800" y="135218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6" name="テキスト ボックス 385"/>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87086</xdr:rowOff>
    </xdr:from>
    <xdr:to>
      <xdr:col>24</xdr:col>
      <xdr:colOff>76200</xdr:colOff>
      <xdr:row>79</xdr:row>
      <xdr:rowOff>17236</xdr:rowOff>
    </xdr:to>
    <xdr:sp macro="" textlink="">
      <xdr:nvSpPr>
        <xdr:cNvPr id="394" name="楕円 393"/>
        <xdr:cNvSpPr/>
      </xdr:nvSpPr>
      <xdr:spPr>
        <a:xfrm>
          <a:off x="4775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59163</xdr:rowOff>
    </xdr:from>
    <xdr:ext cx="762000" cy="259045"/>
    <xdr:sp macro="" textlink="">
      <xdr:nvSpPr>
        <xdr:cNvPr id="395" name="公債費該当値テキスト"/>
        <xdr:cNvSpPr txBox="1"/>
      </xdr:nvSpPr>
      <xdr:spPr>
        <a:xfrm>
          <a:off x="4914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87086</xdr:rowOff>
    </xdr:from>
    <xdr:to>
      <xdr:col>20</xdr:col>
      <xdr:colOff>38100</xdr:colOff>
      <xdr:row>79</xdr:row>
      <xdr:rowOff>17236</xdr:rowOff>
    </xdr:to>
    <xdr:sp macro="" textlink="">
      <xdr:nvSpPr>
        <xdr:cNvPr id="396" name="楕円 395"/>
        <xdr:cNvSpPr/>
      </xdr:nvSpPr>
      <xdr:spPr>
        <a:xfrm>
          <a:off x="3937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2013</xdr:rowOff>
    </xdr:from>
    <xdr:ext cx="736600" cy="259045"/>
    <xdr:sp macro="" textlink="">
      <xdr:nvSpPr>
        <xdr:cNvPr id="397" name="テキスト ボックス 396"/>
        <xdr:cNvSpPr txBox="1"/>
      </xdr:nvSpPr>
      <xdr:spPr>
        <a:xfrm>
          <a:off x="3606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8" name="楕円 397"/>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399" name="テキスト ボックス 398"/>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97971</xdr:rowOff>
    </xdr:from>
    <xdr:to>
      <xdr:col>11</xdr:col>
      <xdr:colOff>60325</xdr:colOff>
      <xdr:row>79</xdr:row>
      <xdr:rowOff>28121</xdr:rowOff>
    </xdr:to>
    <xdr:sp macro="" textlink="">
      <xdr:nvSpPr>
        <xdr:cNvPr id="400" name="楕円 399"/>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38298</xdr:rowOff>
    </xdr:from>
    <xdr:ext cx="762000" cy="259045"/>
    <xdr:sp macro="" textlink="">
      <xdr:nvSpPr>
        <xdr:cNvPr id="401" name="テキスト ボックス 400"/>
        <xdr:cNvSpPr txBox="1"/>
      </xdr:nvSpPr>
      <xdr:spPr>
        <a:xfrm>
          <a:off x="1828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02" name="楕円 401"/>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03" name="テキスト ボックス 402"/>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ポイント上回っているのは、企業会計等への繰出金が主な要因である。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今後も、企業会計における経営健全化の取組を進めるとともに、行財政改革により、さらなる経常経費の削減を進める。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26307</xdr:rowOff>
    </xdr:from>
    <xdr:to>
      <xdr:col>82</xdr:col>
      <xdr:colOff>107950</xdr:colOff>
      <xdr:row>78</xdr:row>
      <xdr:rowOff>72571</xdr:rowOff>
    </xdr:to>
    <xdr:cxnSp macro="">
      <xdr:nvCxnSpPr>
        <xdr:cNvPr id="438" name="直線コネクタ 437"/>
        <xdr:cNvCxnSpPr/>
      </xdr:nvCxnSpPr>
      <xdr:spPr>
        <a:xfrm>
          <a:off x="15671800" y="132279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140607</xdr:rowOff>
    </xdr:from>
    <xdr:to>
      <xdr:col>78</xdr:col>
      <xdr:colOff>69850</xdr:colOff>
      <xdr:row>77</xdr:row>
      <xdr:rowOff>26307</xdr:rowOff>
    </xdr:to>
    <xdr:cxnSp macro="">
      <xdr:nvCxnSpPr>
        <xdr:cNvPr id="441" name="直線コネクタ 440"/>
        <xdr:cNvCxnSpPr/>
      </xdr:nvCxnSpPr>
      <xdr:spPr>
        <a:xfrm>
          <a:off x="14782800" y="12999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43" name="テキスト ボックス 442"/>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137885</xdr:rowOff>
    </xdr:from>
    <xdr:to>
      <xdr:col>73</xdr:col>
      <xdr:colOff>180975</xdr:colOff>
      <xdr:row>75</xdr:row>
      <xdr:rowOff>140607</xdr:rowOff>
    </xdr:to>
    <xdr:cxnSp macro="">
      <xdr:nvCxnSpPr>
        <xdr:cNvPr id="444" name="直線コネクタ 443"/>
        <xdr:cNvCxnSpPr/>
      </xdr:nvCxnSpPr>
      <xdr:spPr>
        <a:xfrm>
          <a:off x="13893800" y="128251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6" name="テキスト ボックス 445"/>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61685</xdr:rowOff>
    </xdr:from>
    <xdr:to>
      <xdr:col>69</xdr:col>
      <xdr:colOff>92075</xdr:colOff>
      <xdr:row>74</xdr:row>
      <xdr:rowOff>137885</xdr:rowOff>
    </xdr:to>
    <xdr:cxnSp macro="">
      <xdr:nvCxnSpPr>
        <xdr:cNvPr id="447" name="直線コネクタ 446"/>
        <xdr:cNvCxnSpPr/>
      </xdr:nvCxnSpPr>
      <xdr:spPr>
        <a:xfrm>
          <a:off x="13004800" y="12748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67327</xdr:rowOff>
    </xdr:from>
    <xdr:ext cx="762000" cy="259045"/>
    <xdr:sp macro="" textlink="">
      <xdr:nvSpPr>
        <xdr:cNvPr id="449" name="テキスト ボックス 448"/>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51" name="テキスト ボックス 450"/>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7" name="楕円 456"/>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58" name="公債費以外該当値テキスト"/>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146957</xdr:rowOff>
    </xdr:from>
    <xdr:to>
      <xdr:col>78</xdr:col>
      <xdr:colOff>120650</xdr:colOff>
      <xdr:row>77</xdr:row>
      <xdr:rowOff>77107</xdr:rowOff>
    </xdr:to>
    <xdr:sp macro="" textlink="">
      <xdr:nvSpPr>
        <xdr:cNvPr id="459" name="楕円 458"/>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87284</xdr:rowOff>
    </xdr:from>
    <xdr:ext cx="736600" cy="259045"/>
    <xdr:sp macro="" textlink="">
      <xdr:nvSpPr>
        <xdr:cNvPr id="460" name="テキスト ボックス 459"/>
        <xdr:cNvSpPr txBox="1"/>
      </xdr:nvSpPr>
      <xdr:spPr>
        <a:xfrm>
          <a:off x="15290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89807</xdr:rowOff>
    </xdr:from>
    <xdr:to>
      <xdr:col>74</xdr:col>
      <xdr:colOff>31750</xdr:colOff>
      <xdr:row>76</xdr:row>
      <xdr:rowOff>19957</xdr:rowOff>
    </xdr:to>
    <xdr:sp macro="" textlink="">
      <xdr:nvSpPr>
        <xdr:cNvPr id="461" name="楕円 460"/>
        <xdr:cNvSpPr/>
      </xdr:nvSpPr>
      <xdr:spPr>
        <a:xfrm>
          <a:off x="14732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30134</xdr:rowOff>
    </xdr:from>
    <xdr:ext cx="762000" cy="259045"/>
    <xdr:sp macro="" textlink="">
      <xdr:nvSpPr>
        <xdr:cNvPr id="462" name="テキスト ボックス 461"/>
        <xdr:cNvSpPr txBox="1"/>
      </xdr:nvSpPr>
      <xdr:spPr>
        <a:xfrm>
          <a:off x="14401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87085</xdr:rowOff>
    </xdr:from>
    <xdr:to>
      <xdr:col>69</xdr:col>
      <xdr:colOff>142875</xdr:colOff>
      <xdr:row>75</xdr:row>
      <xdr:rowOff>17235</xdr:rowOff>
    </xdr:to>
    <xdr:sp macro="" textlink="">
      <xdr:nvSpPr>
        <xdr:cNvPr id="463" name="楕円 462"/>
        <xdr:cNvSpPr/>
      </xdr:nvSpPr>
      <xdr:spPr>
        <a:xfrm>
          <a:off x="13843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27412</xdr:rowOff>
    </xdr:from>
    <xdr:ext cx="762000" cy="259045"/>
    <xdr:sp macro="" textlink="">
      <xdr:nvSpPr>
        <xdr:cNvPr id="464" name="テキスト ボックス 463"/>
        <xdr:cNvSpPr txBox="1"/>
      </xdr:nvSpPr>
      <xdr:spPr>
        <a:xfrm>
          <a:off x="13512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xdr:rowOff>
    </xdr:from>
    <xdr:to>
      <xdr:col>65</xdr:col>
      <xdr:colOff>53975</xdr:colOff>
      <xdr:row>74</xdr:row>
      <xdr:rowOff>112485</xdr:rowOff>
    </xdr:to>
    <xdr:sp macro="" textlink="">
      <xdr:nvSpPr>
        <xdr:cNvPr id="465" name="楕円 464"/>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122662</xdr:rowOff>
    </xdr:from>
    <xdr:ext cx="762000" cy="259045"/>
    <xdr:sp macro="" textlink="">
      <xdr:nvSpPr>
        <xdr:cNvPr id="466" name="テキスト ボックス 465"/>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30798</xdr:rowOff>
    </xdr:from>
    <xdr:to>
      <xdr:col>29</xdr:col>
      <xdr:colOff>127000</xdr:colOff>
      <xdr:row>12</xdr:row>
      <xdr:rowOff>47142</xdr:rowOff>
    </xdr:to>
    <xdr:cxnSp macro="">
      <xdr:nvCxnSpPr>
        <xdr:cNvPr id="50" name="直線コネクタ 49"/>
        <xdr:cNvCxnSpPr/>
      </xdr:nvCxnSpPr>
      <xdr:spPr bwMode="auto">
        <a:xfrm flipV="1">
          <a:off x="5003800" y="2135823"/>
          <a:ext cx="6477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67975</xdr:rowOff>
    </xdr:from>
    <xdr:ext cx="762000" cy="259045"/>
    <xdr:sp macro="" textlink="">
      <xdr:nvSpPr>
        <xdr:cNvPr id="51" name="人口1人当たり決算額の推移平均値テキスト130"/>
        <xdr:cNvSpPr txBox="1"/>
      </xdr:nvSpPr>
      <xdr:spPr>
        <a:xfrm>
          <a:off x="5740400" y="268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47142</xdr:rowOff>
    </xdr:from>
    <xdr:to>
      <xdr:col>26</xdr:col>
      <xdr:colOff>50800</xdr:colOff>
      <xdr:row>12</xdr:row>
      <xdr:rowOff>81509</xdr:rowOff>
    </xdr:to>
    <xdr:cxnSp macro="">
      <xdr:nvCxnSpPr>
        <xdr:cNvPr id="53" name="直線コネクタ 52"/>
        <xdr:cNvCxnSpPr/>
      </xdr:nvCxnSpPr>
      <xdr:spPr bwMode="auto">
        <a:xfrm flipV="1">
          <a:off x="4305300" y="2152167"/>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36085</xdr:rowOff>
    </xdr:from>
    <xdr:ext cx="736600" cy="259045"/>
    <xdr:sp macro="" textlink="">
      <xdr:nvSpPr>
        <xdr:cNvPr id="55" name="テキスト ボックス 54"/>
        <xdr:cNvSpPr txBox="1"/>
      </xdr:nvSpPr>
      <xdr:spPr>
        <a:xfrm>
          <a:off x="4622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4813</xdr:rowOff>
    </xdr:from>
    <xdr:to>
      <xdr:col>22</xdr:col>
      <xdr:colOff>114300</xdr:colOff>
      <xdr:row>12</xdr:row>
      <xdr:rowOff>81509</xdr:rowOff>
    </xdr:to>
    <xdr:cxnSp macro="">
      <xdr:nvCxnSpPr>
        <xdr:cNvPr id="56" name="直線コネクタ 55"/>
        <xdr:cNvCxnSpPr/>
      </xdr:nvCxnSpPr>
      <xdr:spPr bwMode="auto">
        <a:xfrm>
          <a:off x="3606800" y="2109838"/>
          <a:ext cx="698500" cy="7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79519</xdr:rowOff>
    </xdr:from>
    <xdr:ext cx="762000" cy="259045"/>
    <xdr:sp macro="" textlink="">
      <xdr:nvSpPr>
        <xdr:cNvPr id="58" name="テキスト ボックス 57"/>
        <xdr:cNvSpPr txBox="1"/>
      </xdr:nvSpPr>
      <xdr:spPr>
        <a:xfrm>
          <a:off x="39243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4813</xdr:rowOff>
    </xdr:from>
    <xdr:to>
      <xdr:col>18</xdr:col>
      <xdr:colOff>177800</xdr:colOff>
      <xdr:row>12</xdr:row>
      <xdr:rowOff>54305</xdr:rowOff>
    </xdr:to>
    <xdr:cxnSp macro="">
      <xdr:nvCxnSpPr>
        <xdr:cNvPr id="59" name="直線コネクタ 58"/>
        <xdr:cNvCxnSpPr/>
      </xdr:nvCxnSpPr>
      <xdr:spPr bwMode="auto">
        <a:xfrm flipV="1">
          <a:off x="2908300" y="2109838"/>
          <a:ext cx="6985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423</xdr:rowOff>
    </xdr:from>
    <xdr:ext cx="762000" cy="259045"/>
    <xdr:sp macro="" textlink="">
      <xdr:nvSpPr>
        <xdr:cNvPr id="61" name="テキスト ボックス 60"/>
        <xdr:cNvSpPr txBox="1"/>
      </xdr:nvSpPr>
      <xdr:spPr>
        <a:xfrm>
          <a:off x="32258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98340</xdr:rowOff>
    </xdr:from>
    <xdr:ext cx="762000" cy="259045"/>
    <xdr:sp macro="" textlink="">
      <xdr:nvSpPr>
        <xdr:cNvPr id="63" name="テキスト ボックス 62"/>
        <xdr:cNvSpPr txBox="1"/>
      </xdr:nvSpPr>
      <xdr:spPr>
        <a:xfrm>
          <a:off x="2527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151448</xdr:rowOff>
    </xdr:from>
    <xdr:to>
      <xdr:col>29</xdr:col>
      <xdr:colOff>177800</xdr:colOff>
      <xdr:row>12</xdr:row>
      <xdr:rowOff>81598</xdr:rowOff>
    </xdr:to>
    <xdr:sp macro="" textlink="">
      <xdr:nvSpPr>
        <xdr:cNvPr id="69" name="楕円 68"/>
        <xdr:cNvSpPr/>
      </xdr:nvSpPr>
      <xdr:spPr bwMode="auto">
        <a:xfrm>
          <a:off x="5600700" y="208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98125</xdr:rowOff>
    </xdr:from>
    <xdr:ext cx="762000" cy="259045"/>
    <xdr:sp macro="" textlink="">
      <xdr:nvSpPr>
        <xdr:cNvPr id="70" name="人口1人当たり決算額の推移該当値テキスト130"/>
        <xdr:cNvSpPr txBox="1"/>
      </xdr:nvSpPr>
      <xdr:spPr>
        <a:xfrm>
          <a:off x="5740400" y="203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167792</xdr:rowOff>
    </xdr:from>
    <xdr:to>
      <xdr:col>26</xdr:col>
      <xdr:colOff>101600</xdr:colOff>
      <xdr:row>12</xdr:row>
      <xdr:rowOff>97942</xdr:rowOff>
    </xdr:to>
    <xdr:sp macro="" textlink="">
      <xdr:nvSpPr>
        <xdr:cNvPr id="71" name="楕円 70"/>
        <xdr:cNvSpPr/>
      </xdr:nvSpPr>
      <xdr:spPr bwMode="auto">
        <a:xfrm>
          <a:off x="4953000" y="210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108119</xdr:rowOff>
    </xdr:from>
    <xdr:ext cx="736600" cy="259045"/>
    <xdr:sp macro="" textlink="">
      <xdr:nvSpPr>
        <xdr:cNvPr id="72" name="テキスト ボックス 71"/>
        <xdr:cNvSpPr txBox="1"/>
      </xdr:nvSpPr>
      <xdr:spPr>
        <a:xfrm>
          <a:off x="4622800" y="1870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30709</xdr:rowOff>
    </xdr:from>
    <xdr:to>
      <xdr:col>22</xdr:col>
      <xdr:colOff>165100</xdr:colOff>
      <xdr:row>12</xdr:row>
      <xdr:rowOff>132309</xdr:rowOff>
    </xdr:to>
    <xdr:sp macro="" textlink="">
      <xdr:nvSpPr>
        <xdr:cNvPr id="73" name="楕円 72"/>
        <xdr:cNvSpPr/>
      </xdr:nvSpPr>
      <xdr:spPr bwMode="auto">
        <a:xfrm>
          <a:off x="4254500" y="213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142486</xdr:rowOff>
    </xdr:from>
    <xdr:ext cx="762000" cy="259045"/>
    <xdr:sp macro="" textlink="">
      <xdr:nvSpPr>
        <xdr:cNvPr id="74" name="テキスト ボックス 73"/>
        <xdr:cNvSpPr txBox="1"/>
      </xdr:nvSpPr>
      <xdr:spPr>
        <a:xfrm>
          <a:off x="3924300" y="190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125463</xdr:rowOff>
    </xdr:from>
    <xdr:to>
      <xdr:col>19</xdr:col>
      <xdr:colOff>38100</xdr:colOff>
      <xdr:row>12</xdr:row>
      <xdr:rowOff>55613</xdr:rowOff>
    </xdr:to>
    <xdr:sp macro="" textlink="">
      <xdr:nvSpPr>
        <xdr:cNvPr id="75" name="楕円 74"/>
        <xdr:cNvSpPr/>
      </xdr:nvSpPr>
      <xdr:spPr bwMode="auto">
        <a:xfrm>
          <a:off x="3556000" y="205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65790</xdr:rowOff>
    </xdr:from>
    <xdr:ext cx="762000" cy="259045"/>
    <xdr:sp macro="" textlink="">
      <xdr:nvSpPr>
        <xdr:cNvPr id="76" name="テキスト ボックス 75"/>
        <xdr:cNvSpPr txBox="1"/>
      </xdr:nvSpPr>
      <xdr:spPr>
        <a:xfrm>
          <a:off x="3225800" y="182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3505</xdr:rowOff>
    </xdr:from>
    <xdr:to>
      <xdr:col>15</xdr:col>
      <xdr:colOff>101600</xdr:colOff>
      <xdr:row>12</xdr:row>
      <xdr:rowOff>105105</xdr:rowOff>
    </xdr:to>
    <xdr:sp macro="" textlink="">
      <xdr:nvSpPr>
        <xdr:cNvPr id="77" name="楕円 76"/>
        <xdr:cNvSpPr/>
      </xdr:nvSpPr>
      <xdr:spPr bwMode="auto">
        <a:xfrm>
          <a:off x="2857500" y="210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115282</xdr:rowOff>
    </xdr:from>
    <xdr:ext cx="762000" cy="259045"/>
    <xdr:sp macro="" textlink="">
      <xdr:nvSpPr>
        <xdr:cNvPr id="78" name="テキスト ボックス 77"/>
        <xdr:cNvSpPr txBox="1"/>
      </xdr:nvSpPr>
      <xdr:spPr>
        <a:xfrm>
          <a:off x="2527300" y="18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67869</xdr:rowOff>
    </xdr:from>
    <xdr:to>
      <xdr:col>29</xdr:col>
      <xdr:colOff>127000</xdr:colOff>
      <xdr:row>38</xdr:row>
      <xdr:rowOff>133401</xdr:rowOff>
    </xdr:to>
    <xdr:cxnSp macro="">
      <xdr:nvCxnSpPr>
        <xdr:cNvPr id="108" name="直線コネクタ 107"/>
        <xdr:cNvCxnSpPr/>
      </xdr:nvCxnSpPr>
      <xdr:spPr bwMode="auto">
        <a:xfrm flipV="1">
          <a:off x="5651500" y="6335319"/>
          <a:ext cx="0" cy="12656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105478</xdr:rowOff>
    </xdr:from>
    <xdr:ext cx="762000" cy="259045"/>
    <xdr:sp macro="" textlink="">
      <xdr:nvSpPr>
        <xdr:cNvPr id="109" name="人口1人当たり決算額の推移最小値テキスト445"/>
        <xdr:cNvSpPr txBox="1"/>
      </xdr:nvSpPr>
      <xdr:spPr>
        <a:xfrm>
          <a:off x="5740400" y="75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133401</xdr:rowOff>
    </xdr:from>
    <xdr:to>
      <xdr:col>30</xdr:col>
      <xdr:colOff>25400</xdr:colOff>
      <xdr:row>38</xdr:row>
      <xdr:rowOff>133401</xdr:rowOff>
    </xdr:to>
    <xdr:cxnSp macro="">
      <xdr:nvCxnSpPr>
        <xdr:cNvPr id="110" name="直線コネクタ 109"/>
        <xdr:cNvCxnSpPr/>
      </xdr:nvCxnSpPr>
      <xdr:spPr bwMode="auto">
        <a:xfrm>
          <a:off x="5562600" y="7601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154246</xdr:rowOff>
    </xdr:from>
    <xdr:ext cx="762000" cy="259045"/>
    <xdr:sp macro="" textlink="">
      <xdr:nvSpPr>
        <xdr:cNvPr id="111" name="人口1人当たり決算額の推移最大値テキスト445"/>
        <xdr:cNvSpPr txBox="1"/>
      </xdr:nvSpPr>
      <xdr:spPr>
        <a:xfrm>
          <a:off x="5740400" y="607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67869</xdr:rowOff>
    </xdr:from>
    <xdr:to>
      <xdr:col>30</xdr:col>
      <xdr:colOff>25400</xdr:colOff>
      <xdr:row>34</xdr:row>
      <xdr:rowOff>67869</xdr:rowOff>
    </xdr:to>
    <xdr:cxnSp macro="">
      <xdr:nvCxnSpPr>
        <xdr:cNvPr id="112" name="直線コネクタ 111"/>
        <xdr:cNvCxnSpPr/>
      </xdr:nvCxnSpPr>
      <xdr:spPr bwMode="auto">
        <a:xfrm>
          <a:off x="5562600" y="6335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170738</xdr:rowOff>
    </xdr:from>
    <xdr:to>
      <xdr:col>29</xdr:col>
      <xdr:colOff>127000</xdr:colOff>
      <xdr:row>35</xdr:row>
      <xdr:rowOff>188037</xdr:rowOff>
    </xdr:to>
    <xdr:cxnSp macro="">
      <xdr:nvCxnSpPr>
        <xdr:cNvPr id="113" name="直線コネクタ 112"/>
        <xdr:cNvCxnSpPr/>
      </xdr:nvCxnSpPr>
      <xdr:spPr bwMode="auto">
        <a:xfrm>
          <a:off x="5003800" y="6781088"/>
          <a:ext cx="647700" cy="17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298213</xdr:rowOff>
    </xdr:from>
    <xdr:ext cx="762000" cy="259045"/>
    <xdr:sp macro="" textlink="">
      <xdr:nvSpPr>
        <xdr:cNvPr id="114" name="人口1人当たり決算額の推移平均値テキスト445"/>
        <xdr:cNvSpPr txBox="1"/>
      </xdr:nvSpPr>
      <xdr:spPr>
        <a:xfrm>
          <a:off x="5740400" y="69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326136</xdr:rowOff>
    </xdr:from>
    <xdr:to>
      <xdr:col>29</xdr:col>
      <xdr:colOff>177800</xdr:colOff>
      <xdr:row>36</xdr:row>
      <xdr:rowOff>84836</xdr:rowOff>
    </xdr:to>
    <xdr:sp macro="" textlink="">
      <xdr:nvSpPr>
        <xdr:cNvPr id="115" name="フローチャート: 判断 114"/>
        <xdr:cNvSpPr/>
      </xdr:nvSpPr>
      <xdr:spPr bwMode="auto">
        <a:xfrm>
          <a:off x="5600700" y="693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243129</xdr:rowOff>
    </xdr:from>
    <xdr:to>
      <xdr:col>26</xdr:col>
      <xdr:colOff>50800</xdr:colOff>
      <xdr:row>35</xdr:row>
      <xdr:rowOff>170738</xdr:rowOff>
    </xdr:to>
    <xdr:cxnSp macro="">
      <xdr:nvCxnSpPr>
        <xdr:cNvPr id="116" name="直線コネクタ 115"/>
        <xdr:cNvCxnSpPr/>
      </xdr:nvCxnSpPr>
      <xdr:spPr bwMode="auto">
        <a:xfrm>
          <a:off x="4305300" y="6510579"/>
          <a:ext cx="698500" cy="27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105384</xdr:rowOff>
    </xdr:from>
    <xdr:to>
      <xdr:col>26</xdr:col>
      <xdr:colOff>101600</xdr:colOff>
      <xdr:row>37</xdr:row>
      <xdr:rowOff>35534</xdr:rowOff>
    </xdr:to>
    <xdr:sp macro="" textlink="">
      <xdr:nvSpPr>
        <xdr:cNvPr id="117" name="フローチャート: 判断 116"/>
        <xdr:cNvSpPr/>
      </xdr:nvSpPr>
      <xdr:spPr bwMode="auto">
        <a:xfrm>
          <a:off x="4953000" y="7058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20311</xdr:rowOff>
    </xdr:from>
    <xdr:ext cx="736600" cy="259045"/>
    <xdr:sp macro="" textlink="">
      <xdr:nvSpPr>
        <xdr:cNvPr id="118" name="テキスト ボックス 117"/>
        <xdr:cNvSpPr txBox="1"/>
      </xdr:nvSpPr>
      <xdr:spPr>
        <a:xfrm>
          <a:off x="4622800" y="714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175235</xdr:rowOff>
    </xdr:from>
    <xdr:to>
      <xdr:col>22</xdr:col>
      <xdr:colOff>114300</xdr:colOff>
      <xdr:row>34</xdr:row>
      <xdr:rowOff>243129</xdr:rowOff>
    </xdr:to>
    <xdr:cxnSp macro="">
      <xdr:nvCxnSpPr>
        <xdr:cNvPr id="119" name="直線コネクタ 118"/>
        <xdr:cNvCxnSpPr/>
      </xdr:nvCxnSpPr>
      <xdr:spPr bwMode="auto">
        <a:xfrm>
          <a:off x="3606800" y="6442685"/>
          <a:ext cx="698500" cy="6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38405</xdr:rowOff>
    </xdr:from>
    <xdr:to>
      <xdr:col>22</xdr:col>
      <xdr:colOff>165100</xdr:colOff>
      <xdr:row>36</xdr:row>
      <xdr:rowOff>140005</xdr:rowOff>
    </xdr:to>
    <xdr:sp macro="" textlink="">
      <xdr:nvSpPr>
        <xdr:cNvPr id="120" name="フローチャート: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124782</xdr:rowOff>
    </xdr:from>
    <xdr:ext cx="762000" cy="259045"/>
    <xdr:sp macro="" textlink="">
      <xdr:nvSpPr>
        <xdr:cNvPr id="121" name="テキスト ボックス 120"/>
        <xdr:cNvSpPr txBox="1"/>
      </xdr:nvSpPr>
      <xdr:spPr>
        <a:xfrm>
          <a:off x="3924300" y="70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233451</xdr:rowOff>
    </xdr:from>
    <xdr:to>
      <xdr:col>18</xdr:col>
      <xdr:colOff>177800</xdr:colOff>
      <xdr:row>34</xdr:row>
      <xdr:rowOff>175235</xdr:rowOff>
    </xdr:to>
    <xdr:cxnSp macro="">
      <xdr:nvCxnSpPr>
        <xdr:cNvPr id="122" name="直線コネクタ 121"/>
        <xdr:cNvCxnSpPr/>
      </xdr:nvCxnSpPr>
      <xdr:spPr bwMode="auto">
        <a:xfrm>
          <a:off x="2908300" y="6158001"/>
          <a:ext cx="698500" cy="284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278664</xdr:rowOff>
    </xdr:from>
    <xdr:to>
      <xdr:col>19</xdr:col>
      <xdr:colOff>38100</xdr:colOff>
      <xdr:row>36</xdr:row>
      <xdr:rowOff>37364</xdr:rowOff>
    </xdr:to>
    <xdr:sp macro="" textlink="">
      <xdr:nvSpPr>
        <xdr:cNvPr id="123" name="フローチャート: 判断 122"/>
        <xdr:cNvSpPr/>
      </xdr:nvSpPr>
      <xdr:spPr bwMode="auto">
        <a:xfrm>
          <a:off x="35560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22141</xdr:rowOff>
    </xdr:from>
    <xdr:ext cx="762000" cy="259045"/>
    <xdr:sp macro="" textlink="">
      <xdr:nvSpPr>
        <xdr:cNvPr id="124" name="テキスト ボックス 123"/>
        <xdr:cNvSpPr txBox="1"/>
      </xdr:nvSpPr>
      <xdr:spPr>
        <a:xfrm>
          <a:off x="32258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38405</xdr:rowOff>
    </xdr:from>
    <xdr:to>
      <xdr:col>15</xdr:col>
      <xdr:colOff>101600</xdr:colOff>
      <xdr:row>36</xdr:row>
      <xdr:rowOff>140005</xdr:rowOff>
    </xdr:to>
    <xdr:sp macro="" textlink="">
      <xdr:nvSpPr>
        <xdr:cNvPr id="125" name="フローチャート: 判断 124"/>
        <xdr:cNvSpPr/>
      </xdr:nvSpPr>
      <xdr:spPr bwMode="auto">
        <a:xfrm>
          <a:off x="2857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124782</xdr:rowOff>
    </xdr:from>
    <xdr:ext cx="762000" cy="259045"/>
    <xdr:sp macro="" textlink="">
      <xdr:nvSpPr>
        <xdr:cNvPr id="126" name="テキスト ボックス 125"/>
        <xdr:cNvSpPr txBox="1"/>
      </xdr:nvSpPr>
      <xdr:spPr>
        <a:xfrm>
          <a:off x="2527300" y="70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137237</xdr:rowOff>
    </xdr:from>
    <xdr:to>
      <xdr:col>29</xdr:col>
      <xdr:colOff>177800</xdr:colOff>
      <xdr:row>35</xdr:row>
      <xdr:rowOff>238837</xdr:rowOff>
    </xdr:to>
    <xdr:sp macro="" textlink="">
      <xdr:nvSpPr>
        <xdr:cNvPr id="132" name="楕円 131"/>
        <xdr:cNvSpPr/>
      </xdr:nvSpPr>
      <xdr:spPr bwMode="auto">
        <a:xfrm>
          <a:off x="5600700" y="674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325214</xdr:rowOff>
    </xdr:from>
    <xdr:ext cx="762000" cy="259045"/>
    <xdr:sp macro="" textlink="">
      <xdr:nvSpPr>
        <xdr:cNvPr id="133" name="人口1人当たり決算額の推移該当値テキスト445"/>
        <xdr:cNvSpPr txBox="1"/>
      </xdr:nvSpPr>
      <xdr:spPr>
        <a:xfrm>
          <a:off x="5740400" y="65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119938</xdr:rowOff>
    </xdr:from>
    <xdr:to>
      <xdr:col>26</xdr:col>
      <xdr:colOff>101600</xdr:colOff>
      <xdr:row>35</xdr:row>
      <xdr:rowOff>221538</xdr:rowOff>
    </xdr:to>
    <xdr:sp macro="" textlink="">
      <xdr:nvSpPr>
        <xdr:cNvPr id="134" name="楕円 133"/>
        <xdr:cNvSpPr/>
      </xdr:nvSpPr>
      <xdr:spPr bwMode="auto">
        <a:xfrm>
          <a:off x="4953000" y="673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231715</xdr:rowOff>
    </xdr:from>
    <xdr:ext cx="736600" cy="259045"/>
    <xdr:sp macro="" textlink="">
      <xdr:nvSpPr>
        <xdr:cNvPr id="135" name="テキスト ボックス 134"/>
        <xdr:cNvSpPr txBox="1"/>
      </xdr:nvSpPr>
      <xdr:spPr>
        <a:xfrm>
          <a:off x="4622800" y="649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192329</xdr:rowOff>
    </xdr:from>
    <xdr:to>
      <xdr:col>22</xdr:col>
      <xdr:colOff>165100</xdr:colOff>
      <xdr:row>34</xdr:row>
      <xdr:rowOff>293929</xdr:rowOff>
    </xdr:to>
    <xdr:sp macro="" textlink="">
      <xdr:nvSpPr>
        <xdr:cNvPr id="136" name="楕円 135"/>
        <xdr:cNvSpPr/>
      </xdr:nvSpPr>
      <xdr:spPr bwMode="auto">
        <a:xfrm>
          <a:off x="4254500" y="64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304106</xdr:rowOff>
    </xdr:from>
    <xdr:ext cx="762000" cy="259045"/>
    <xdr:sp macro="" textlink="">
      <xdr:nvSpPr>
        <xdr:cNvPr id="137" name="テキスト ボックス 136"/>
        <xdr:cNvSpPr txBox="1"/>
      </xdr:nvSpPr>
      <xdr:spPr>
        <a:xfrm>
          <a:off x="3924300" y="62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124435</xdr:rowOff>
    </xdr:from>
    <xdr:to>
      <xdr:col>19</xdr:col>
      <xdr:colOff>38100</xdr:colOff>
      <xdr:row>34</xdr:row>
      <xdr:rowOff>226035</xdr:rowOff>
    </xdr:to>
    <xdr:sp macro="" textlink="">
      <xdr:nvSpPr>
        <xdr:cNvPr id="138" name="楕円 137"/>
        <xdr:cNvSpPr/>
      </xdr:nvSpPr>
      <xdr:spPr bwMode="auto">
        <a:xfrm>
          <a:off x="3556000" y="63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236212</xdr:rowOff>
    </xdr:from>
    <xdr:ext cx="762000" cy="259045"/>
    <xdr:sp macro="" textlink="">
      <xdr:nvSpPr>
        <xdr:cNvPr id="139" name="テキスト ボックス 138"/>
        <xdr:cNvSpPr txBox="1"/>
      </xdr:nvSpPr>
      <xdr:spPr>
        <a:xfrm>
          <a:off x="3225800" y="616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182651</xdr:rowOff>
    </xdr:from>
    <xdr:to>
      <xdr:col>15</xdr:col>
      <xdr:colOff>101600</xdr:colOff>
      <xdr:row>33</xdr:row>
      <xdr:rowOff>284251</xdr:rowOff>
    </xdr:to>
    <xdr:sp macro="" textlink="">
      <xdr:nvSpPr>
        <xdr:cNvPr id="140" name="楕円 139"/>
        <xdr:cNvSpPr/>
      </xdr:nvSpPr>
      <xdr:spPr bwMode="auto">
        <a:xfrm>
          <a:off x="2857500" y="610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122978</xdr:rowOff>
    </xdr:from>
    <xdr:ext cx="762000" cy="259045"/>
    <xdr:sp macro="" textlink="">
      <xdr:nvSpPr>
        <xdr:cNvPr id="141" name="テキスト ボックス 140"/>
        <xdr:cNvSpPr txBox="1"/>
      </xdr:nvSpPr>
      <xdr:spPr>
        <a:xfrm>
          <a:off x="2527300" y="58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146721</xdr:rowOff>
    </xdr:from>
    <xdr:to>
      <xdr:col>24</xdr:col>
      <xdr:colOff>63500</xdr:colOff>
      <xdr:row>30</xdr:row>
      <xdr:rowOff>168373</xdr:rowOff>
    </xdr:to>
    <xdr:cxnSp macro="">
      <xdr:nvCxnSpPr>
        <xdr:cNvPr id="63" name="直線コネクタ 62"/>
        <xdr:cNvCxnSpPr/>
      </xdr:nvCxnSpPr>
      <xdr:spPr>
        <a:xfrm>
          <a:off x="3797300" y="5290221"/>
          <a:ext cx="8382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9360</xdr:rowOff>
    </xdr:from>
    <xdr:ext cx="534377" cy="259045"/>
    <xdr:sp macro="" textlink="">
      <xdr:nvSpPr>
        <xdr:cNvPr id="64" name="人件費平均値テキスト"/>
        <xdr:cNvSpPr txBox="1"/>
      </xdr:nvSpPr>
      <xdr:spPr>
        <a:xfrm>
          <a:off x="4686300" y="618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146721</xdr:rowOff>
    </xdr:from>
    <xdr:to>
      <xdr:col>19</xdr:col>
      <xdr:colOff>177800</xdr:colOff>
      <xdr:row>31</xdr:row>
      <xdr:rowOff>27163</xdr:rowOff>
    </xdr:to>
    <xdr:cxnSp macro="">
      <xdr:nvCxnSpPr>
        <xdr:cNvPr id="66" name="直線コネクタ 65"/>
        <xdr:cNvCxnSpPr/>
      </xdr:nvCxnSpPr>
      <xdr:spPr>
        <a:xfrm flipV="1">
          <a:off x="2908300" y="5290221"/>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138421</xdr:rowOff>
    </xdr:from>
    <xdr:ext cx="534377" cy="259045"/>
    <xdr:sp macro="" textlink="">
      <xdr:nvSpPr>
        <xdr:cNvPr id="68" name="テキスト ボックス 67"/>
        <xdr:cNvSpPr txBox="1"/>
      </xdr:nvSpPr>
      <xdr:spPr>
        <a:xfrm>
          <a:off x="3530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123828</xdr:rowOff>
    </xdr:from>
    <xdr:to>
      <xdr:col>15</xdr:col>
      <xdr:colOff>50800</xdr:colOff>
      <xdr:row>31</xdr:row>
      <xdr:rowOff>27163</xdr:rowOff>
    </xdr:to>
    <xdr:cxnSp macro="">
      <xdr:nvCxnSpPr>
        <xdr:cNvPr id="69" name="直線コネクタ 68"/>
        <xdr:cNvCxnSpPr/>
      </xdr:nvCxnSpPr>
      <xdr:spPr>
        <a:xfrm>
          <a:off x="2019300" y="5267328"/>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169838</xdr:rowOff>
    </xdr:from>
    <xdr:ext cx="534377" cy="259045"/>
    <xdr:sp macro="" textlink="">
      <xdr:nvSpPr>
        <xdr:cNvPr id="71" name="テキスト ボックス 70"/>
        <xdr:cNvSpPr txBox="1"/>
      </xdr:nvSpPr>
      <xdr:spPr>
        <a:xfrm>
          <a:off x="2641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123828</xdr:rowOff>
    </xdr:from>
    <xdr:to>
      <xdr:col>10</xdr:col>
      <xdr:colOff>114300</xdr:colOff>
      <xdr:row>31</xdr:row>
      <xdr:rowOff>18542</xdr:rowOff>
    </xdr:to>
    <xdr:cxnSp macro="">
      <xdr:nvCxnSpPr>
        <xdr:cNvPr id="72" name="直線コネクタ 71"/>
        <xdr:cNvCxnSpPr/>
      </xdr:nvCxnSpPr>
      <xdr:spPr>
        <a:xfrm flipV="1">
          <a:off x="1130300" y="5267328"/>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37805</xdr:rowOff>
    </xdr:from>
    <xdr:ext cx="534377" cy="259045"/>
    <xdr:sp macro="" textlink="">
      <xdr:nvSpPr>
        <xdr:cNvPr id="74" name="テキスト ボックス 73"/>
        <xdr:cNvSpPr txBox="1"/>
      </xdr:nvSpPr>
      <xdr:spPr>
        <a:xfrm>
          <a:off x="1752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127155</xdr:rowOff>
    </xdr:from>
    <xdr:ext cx="534377" cy="259045"/>
    <xdr:sp macro="" textlink="">
      <xdr:nvSpPr>
        <xdr:cNvPr id="76" name="テキスト ボックス 75"/>
        <xdr:cNvSpPr txBox="1"/>
      </xdr:nvSpPr>
      <xdr:spPr>
        <a:xfrm>
          <a:off x="863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117573</xdr:rowOff>
    </xdr:from>
    <xdr:to>
      <xdr:col>24</xdr:col>
      <xdr:colOff>114300</xdr:colOff>
      <xdr:row>31</xdr:row>
      <xdr:rowOff>47723</xdr:rowOff>
    </xdr:to>
    <xdr:sp macro="" textlink="">
      <xdr:nvSpPr>
        <xdr:cNvPr id="82" name="楕円 81"/>
        <xdr:cNvSpPr/>
      </xdr:nvSpPr>
      <xdr:spPr>
        <a:xfrm>
          <a:off x="4584700" y="52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70600</xdr:rowOff>
    </xdr:from>
    <xdr:ext cx="534377" cy="259045"/>
    <xdr:sp macro="" textlink="">
      <xdr:nvSpPr>
        <xdr:cNvPr id="83" name="人件費該当値テキスト"/>
        <xdr:cNvSpPr txBox="1"/>
      </xdr:nvSpPr>
      <xdr:spPr>
        <a:xfrm>
          <a:off x="4686300" y="52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95921</xdr:rowOff>
    </xdr:from>
    <xdr:to>
      <xdr:col>20</xdr:col>
      <xdr:colOff>38100</xdr:colOff>
      <xdr:row>31</xdr:row>
      <xdr:rowOff>26071</xdr:rowOff>
    </xdr:to>
    <xdr:sp macro="" textlink="">
      <xdr:nvSpPr>
        <xdr:cNvPr id="84" name="楕円 83"/>
        <xdr:cNvSpPr/>
      </xdr:nvSpPr>
      <xdr:spPr>
        <a:xfrm>
          <a:off x="3746500" y="52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42598</xdr:rowOff>
    </xdr:from>
    <xdr:ext cx="534377" cy="259045"/>
    <xdr:sp macro="" textlink="">
      <xdr:nvSpPr>
        <xdr:cNvPr id="85" name="テキスト ボックス 84"/>
        <xdr:cNvSpPr txBox="1"/>
      </xdr:nvSpPr>
      <xdr:spPr>
        <a:xfrm>
          <a:off x="3530111" y="5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147813</xdr:rowOff>
    </xdr:from>
    <xdr:to>
      <xdr:col>15</xdr:col>
      <xdr:colOff>101600</xdr:colOff>
      <xdr:row>31</xdr:row>
      <xdr:rowOff>77963</xdr:rowOff>
    </xdr:to>
    <xdr:sp macro="" textlink="">
      <xdr:nvSpPr>
        <xdr:cNvPr id="86" name="楕円 85"/>
        <xdr:cNvSpPr/>
      </xdr:nvSpPr>
      <xdr:spPr>
        <a:xfrm>
          <a:off x="2857500" y="5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94490</xdr:rowOff>
    </xdr:from>
    <xdr:ext cx="534377" cy="259045"/>
    <xdr:sp macro="" textlink="">
      <xdr:nvSpPr>
        <xdr:cNvPr id="87" name="テキスト ボックス 86"/>
        <xdr:cNvSpPr txBox="1"/>
      </xdr:nvSpPr>
      <xdr:spPr>
        <a:xfrm>
          <a:off x="2641111" y="50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73028</xdr:rowOff>
    </xdr:from>
    <xdr:to>
      <xdr:col>10</xdr:col>
      <xdr:colOff>165100</xdr:colOff>
      <xdr:row>31</xdr:row>
      <xdr:rowOff>3178</xdr:rowOff>
    </xdr:to>
    <xdr:sp macro="" textlink="">
      <xdr:nvSpPr>
        <xdr:cNvPr id="88" name="楕円 87"/>
        <xdr:cNvSpPr/>
      </xdr:nvSpPr>
      <xdr:spPr>
        <a:xfrm>
          <a:off x="1968500" y="52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19705</xdr:rowOff>
    </xdr:from>
    <xdr:ext cx="534377" cy="259045"/>
    <xdr:sp macro="" textlink="">
      <xdr:nvSpPr>
        <xdr:cNvPr id="89" name="テキスト ボックス 88"/>
        <xdr:cNvSpPr txBox="1"/>
      </xdr:nvSpPr>
      <xdr:spPr>
        <a:xfrm>
          <a:off x="1752111" y="49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139192</xdr:rowOff>
    </xdr:from>
    <xdr:to>
      <xdr:col>6</xdr:col>
      <xdr:colOff>38100</xdr:colOff>
      <xdr:row>31</xdr:row>
      <xdr:rowOff>69342</xdr:rowOff>
    </xdr:to>
    <xdr:sp macro="" textlink="">
      <xdr:nvSpPr>
        <xdr:cNvPr id="90" name="楕円 89"/>
        <xdr:cNvSpPr/>
      </xdr:nvSpPr>
      <xdr:spPr>
        <a:xfrm>
          <a:off x="10795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85869</xdr:rowOff>
    </xdr:from>
    <xdr:ext cx="534377" cy="259045"/>
    <xdr:sp macro="" textlink="">
      <xdr:nvSpPr>
        <xdr:cNvPr id="91" name="テキスト ボックス 90"/>
        <xdr:cNvSpPr txBox="1"/>
      </xdr:nvSpPr>
      <xdr:spPr>
        <a:xfrm>
          <a:off x="863111" y="50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138081</xdr:rowOff>
    </xdr:from>
    <xdr:to>
      <xdr:col>24</xdr:col>
      <xdr:colOff>63500</xdr:colOff>
      <xdr:row>53</xdr:row>
      <xdr:rowOff>167265</xdr:rowOff>
    </xdr:to>
    <xdr:cxnSp macro="">
      <xdr:nvCxnSpPr>
        <xdr:cNvPr id="121" name="直線コネクタ 120"/>
        <xdr:cNvCxnSpPr/>
      </xdr:nvCxnSpPr>
      <xdr:spPr>
        <a:xfrm>
          <a:off x="3797300" y="9224931"/>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40847</xdr:rowOff>
    </xdr:from>
    <xdr:ext cx="534377" cy="259045"/>
    <xdr:sp macro="" textlink="">
      <xdr:nvSpPr>
        <xdr:cNvPr id="122" name="物件費平均値テキスト"/>
        <xdr:cNvSpPr txBox="1"/>
      </xdr:nvSpPr>
      <xdr:spPr>
        <a:xfrm>
          <a:off x="4686300" y="9470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138081</xdr:rowOff>
    </xdr:from>
    <xdr:to>
      <xdr:col>19</xdr:col>
      <xdr:colOff>177800</xdr:colOff>
      <xdr:row>53</xdr:row>
      <xdr:rowOff>139281</xdr:rowOff>
    </xdr:to>
    <xdr:cxnSp macro="">
      <xdr:nvCxnSpPr>
        <xdr:cNvPr id="124" name="直線コネクタ 123"/>
        <xdr:cNvCxnSpPr/>
      </xdr:nvCxnSpPr>
      <xdr:spPr>
        <a:xfrm flipV="1">
          <a:off x="2908300" y="922493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16254</xdr:rowOff>
    </xdr:from>
    <xdr:ext cx="534377" cy="259045"/>
    <xdr:sp macro="" textlink="">
      <xdr:nvSpPr>
        <xdr:cNvPr id="126" name="テキスト ボックス 125"/>
        <xdr:cNvSpPr txBox="1"/>
      </xdr:nvSpPr>
      <xdr:spPr>
        <a:xfrm>
          <a:off x="3530111" y="94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139281</xdr:rowOff>
    </xdr:from>
    <xdr:to>
      <xdr:col>15</xdr:col>
      <xdr:colOff>50800</xdr:colOff>
      <xdr:row>53</xdr:row>
      <xdr:rowOff>158141</xdr:rowOff>
    </xdr:to>
    <xdr:cxnSp macro="">
      <xdr:nvCxnSpPr>
        <xdr:cNvPr id="127" name="直線コネクタ 126"/>
        <xdr:cNvCxnSpPr/>
      </xdr:nvCxnSpPr>
      <xdr:spPr>
        <a:xfrm flipV="1">
          <a:off x="2019300" y="922613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30598</xdr:rowOff>
    </xdr:from>
    <xdr:ext cx="534377" cy="259045"/>
    <xdr:sp macro="" textlink="">
      <xdr:nvSpPr>
        <xdr:cNvPr id="129" name="テキスト ボックス 128"/>
        <xdr:cNvSpPr txBox="1"/>
      </xdr:nvSpPr>
      <xdr:spPr>
        <a:xfrm>
          <a:off x="2641111" y="94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151092</xdr:rowOff>
    </xdr:from>
    <xdr:to>
      <xdr:col>10</xdr:col>
      <xdr:colOff>114300</xdr:colOff>
      <xdr:row>53</xdr:row>
      <xdr:rowOff>158141</xdr:rowOff>
    </xdr:to>
    <xdr:cxnSp macro="">
      <xdr:nvCxnSpPr>
        <xdr:cNvPr id="130" name="直線コネクタ 129"/>
        <xdr:cNvCxnSpPr/>
      </xdr:nvCxnSpPr>
      <xdr:spPr>
        <a:xfrm>
          <a:off x="1130300" y="923794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142879</xdr:rowOff>
    </xdr:from>
    <xdr:ext cx="534377" cy="259045"/>
    <xdr:sp macro="" textlink="">
      <xdr:nvSpPr>
        <xdr:cNvPr id="132" name="テキスト ボックス 131"/>
        <xdr:cNvSpPr txBox="1"/>
      </xdr:nvSpPr>
      <xdr:spPr>
        <a:xfrm>
          <a:off x="1752111" y="94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51896</xdr:rowOff>
    </xdr:from>
    <xdr:ext cx="534377" cy="259045"/>
    <xdr:sp macro="" textlink="">
      <xdr:nvSpPr>
        <xdr:cNvPr id="134" name="テキスト ボックス 133"/>
        <xdr:cNvSpPr txBox="1"/>
      </xdr:nvSpPr>
      <xdr:spPr>
        <a:xfrm>
          <a:off x="863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116465</xdr:rowOff>
    </xdr:from>
    <xdr:to>
      <xdr:col>24</xdr:col>
      <xdr:colOff>114300</xdr:colOff>
      <xdr:row>54</xdr:row>
      <xdr:rowOff>46615</xdr:rowOff>
    </xdr:to>
    <xdr:sp macro="" textlink="">
      <xdr:nvSpPr>
        <xdr:cNvPr id="140" name="楕円 139"/>
        <xdr:cNvSpPr/>
      </xdr:nvSpPr>
      <xdr:spPr>
        <a:xfrm>
          <a:off x="4584700" y="9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139342</xdr:rowOff>
    </xdr:from>
    <xdr:ext cx="534377" cy="259045"/>
    <xdr:sp macro="" textlink="">
      <xdr:nvSpPr>
        <xdr:cNvPr id="141" name="物件費該当値テキスト"/>
        <xdr:cNvSpPr txBox="1"/>
      </xdr:nvSpPr>
      <xdr:spPr>
        <a:xfrm>
          <a:off x="4686300" y="90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87281</xdr:rowOff>
    </xdr:from>
    <xdr:to>
      <xdr:col>20</xdr:col>
      <xdr:colOff>38100</xdr:colOff>
      <xdr:row>54</xdr:row>
      <xdr:rowOff>17431</xdr:rowOff>
    </xdr:to>
    <xdr:sp macro="" textlink="">
      <xdr:nvSpPr>
        <xdr:cNvPr id="142" name="楕円 141"/>
        <xdr:cNvSpPr/>
      </xdr:nvSpPr>
      <xdr:spPr>
        <a:xfrm>
          <a:off x="3746500" y="91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33958</xdr:rowOff>
    </xdr:from>
    <xdr:ext cx="534377" cy="259045"/>
    <xdr:sp macro="" textlink="">
      <xdr:nvSpPr>
        <xdr:cNvPr id="143" name="テキスト ボックス 142"/>
        <xdr:cNvSpPr txBox="1"/>
      </xdr:nvSpPr>
      <xdr:spPr>
        <a:xfrm>
          <a:off x="3530111" y="89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88481</xdr:rowOff>
    </xdr:from>
    <xdr:to>
      <xdr:col>15</xdr:col>
      <xdr:colOff>101600</xdr:colOff>
      <xdr:row>54</xdr:row>
      <xdr:rowOff>18631</xdr:rowOff>
    </xdr:to>
    <xdr:sp macro="" textlink="">
      <xdr:nvSpPr>
        <xdr:cNvPr id="144" name="楕円 143"/>
        <xdr:cNvSpPr/>
      </xdr:nvSpPr>
      <xdr:spPr>
        <a:xfrm>
          <a:off x="2857500" y="91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35158</xdr:rowOff>
    </xdr:from>
    <xdr:ext cx="534377" cy="259045"/>
    <xdr:sp macro="" textlink="">
      <xdr:nvSpPr>
        <xdr:cNvPr id="145" name="テキスト ボックス 144"/>
        <xdr:cNvSpPr txBox="1"/>
      </xdr:nvSpPr>
      <xdr:spPr>
        <a:xfrm>
          <a:off x="2641111" y="89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107341</xdr:rowOff>
    </xdr:from>
    <xdr:to>
      <xdr:col>10</xdr:col>
      <xdr:colOff>165100</xdr:colOff>
      <xdr:row>54</xdr:row>
      <xdr:rowOff>37491</xdr:rowOff>
    </xdr:to>
    <xdr:sp macro="" textlink="">
      <xdr:nvSpPr>
        <xdr:cNvPr id="146" name="楕円 145"/>
        <xdr:cNvSpPr/>
      </xdr:nvSpPr>
      <xdr:spPr>
        <a:xfrm>
          <a:off x="1968500" y="91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54018</xdr:rowOff>
    </xdr:from>
    <xdr:ext cx="534377" cy="259045"/>
    <xdr:sp macro="" textlink="">
      <xdr:nvSpPr>
        <xdr:cNvPr id="147" name="テキスト ボックス 146"/>
        <xdr:cNvSpPr txBox="1"/>
      </xdr:nvSpPr>
      <xdr:spPr>
        <a:xfrm>
          <a:off x="1752111" y="89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100292</xdr:rowOff>
    </xdr:from>
    <xdr:to>
      <xdr:col>6</xdr:col>
      <xdr:colOff>38100</xdr:colOff>
      <xdr:row>54</xdr:row>
      <xdr:rowOff>30442</xdr:rowOff>
    </xdr:to>
    <xdr:sp macro="" textlink="">
      <xdr:nvSpPr>
        <xdr:cNvPr id="148" name="楕円 147"/>
        <xdr:cNvSpPr/>
      </xdr:nvSpPr>
      <xdr:spPr>
        <a:xfrm>
          <a:off x="1079500" y="9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46969</xdr:rowOff>
    </xdr:from>
    <xdr:ext cx="534377" cy="259045"/>
    <xdr:sp macro="" textlink="">
      <xdr:nvSpPr>
        <xdr:cNvPr id="149" name="テキスト ボックス 148"/>
        <xdr:cNvSpPr txBox="1"/>
      </xdr:nvSpPr>
      <xdr:spPr>
        <a:xfrm>
          <a:off x="863111" y="896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44831</xdr:rowOff>
    </xdr:from>
    <xdr:to>
      <xdr:col>24</xdr:col>
      <xdr:colOff>63500</xdr:colOff>
      <xdr:row>73</xdr:row>
      <xdr:rowOff>59037</xdr:rowOff>
    </xdr:to>
    <xdr:cxnSp macro="">
      <xdr:nvCxnSpPr>
        <xdr:cNvPr id="180" name="直線コネクタ 179"/>
        <xdr:cNvCxnSpPr/>
      </xdr:nvCxnSpPr>
      <xdr:spPr>
        <a:xfrm flipV="1">
          <a:off x="3797300" y="12560681"/>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18342</xdr:rowOff>
    </xdr:from>
    <xdr:ext cx="469744" cy="259045"/>
    <xdr:sp macro="" textlink="">
      <xdr:nvSpPr>
        <xdr:cNvPr id="181" name="維持補修費平均値テキスト"/>
        <xdr:cNvSpPr txBox="1"/>
      </xdr:nvSpPr>
      <xdr:spPr>
        <a:xfrm>
          <a:off x="4686300" y="1270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96919</xdr:rowOff>
    </xdr:from>
    <xdr:to>
      <xdr:col>19</xdr:col>
      <xdr:colOff>177800</xdr:colOff>
      <xdr:row>73</xdr:row>
      <xdr:rowOff>59037</xdr:rowOff>
    </xdr:to>
    <xdr:cxnSp macro="">
      <xdr:nvCxnSpPr>
        <xdr:cNvPr id="183" name="直線コネクタ 182"/>
        <xdr:cNvCxnSpPr/>
      </xdr:nvCxnSpPr>
      <xdr:spPr>
        <a:xfrm>
          <a:off x="2908300" y="12441319"/>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153868</xdr:rowOff>
    </xdr:from>
    <xdr:ext cx="469744" cy="259045"/>
    <xdr:sp macro="" textlink="">
      <xdr:nvSpPr>
        <xdr:cNvPr id="185" name="テキスト ボックス 184"/>
        <xdr:cNvSpPr txBox="1"/>
      </xdr:nvSpPr>
      <xdr:spPr>
        <a:xfrm>
          <a:off x="3562428" y="1284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1560</xdr:rowOff>
    </xdr:from>
    <xdr:to>
      <xdr:col>15</xdr:col>
      <xdr:colOff>50800</xdr:colOff>
      <xdr:row>72</xdr:row>
      <xdr:rowOff>96919</xdr:rowOff>
    </xdr:to>
    <xdr:cxnSp macro="">
      <xdr:nvCxnSpPr>
        <xdr:cNvPr id="186" name="直線コネクタ 185"/>
        <xdr:cNvCxnSpPr/>
      </xdr:nvCxnSpPr>
      <xdr:spPr>
        <a:xfrm>
          <a:off x="2019300" y="12174510"/>
          <a:ext cx="889000" cy="26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136234</xdr:rowOff>
    </xdr:from>
    <xdr:ext cx="469744" cy="259045"/>
    <xdr:sp macro="" textlink="">
      <xdr:nvSpPr>
        <xdr:cNvPr id="188" name="テキスト ボックス 187"/>
        <xdr:cNvSpPr txBox="1"/>
      </xdr:nvSpPr>
      <xdr:spPr>
        <a:xfrm>
          <a:off x="2673428" y="1282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1560</xdr:rowOff>
    </xdr:from>
    <xdr:to>
      <xdr:col>10</xdr:col>
      <xdr:colOff>114300</xdr:colOff>
      <xdr:row>71</xdr:row>
      <xdr:rowOff>62302</xdr:rowOff>
    </xdr:to>
    <xdr:cxnSp macro="">
      <xdr:nvCxnSpPr>
        <xdr:cNvPr id="189" name="直線コネクタ 188"/>
        <xdr:cNvCxnSpPr/>
      </xdr:nvCxnSpPr>
      <xdr:spPr>
        <a:xfrm flipV="1">
          <a:off x="1130300" y="12174510"/>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88881</xdr:rowOff>
    </xdr:from>
    <xdr:ext cx="469744" cy="259045"/>
    <xdr:sp macro="" textlink="">
      <xdr:nvSpPr>
        <xdr:cNvPr id="191" name="テキスト ボックス 190"/>
        <xdr:cNvSpPr txBox="1"/>
      </xdr:nvSpPr>
      <xdr:spPr>
        <a:xfrm>
          <a:off x="1784428" y="127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140969</xdr:rowOff>
    </xdr:from>
    <xdr:ext cx="469744" cy="259045"/>
    <xdr:sp macro="" textlink="">
      <xdr:nvSpPr>
        <xdr:cNvPr id="193" name="テキスト ボックス 192"/>
        <xdr:cNvSpPr txBox="1"/>
      </xdr:nvSpPr>
      <xdr:spPr>
        <a:xfrm>
          <a:off x="895428" y="1282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165481</xdr:rowOff>
    </xdr:from>
    <xdr:to>
      <xdr:col>24</xdr:col>
      <xdr:colOff>114300</xdr:colOff>
      <xdr:row>73</xdr:row>
      <xdr:rowOff>95631</xdr:rowOff>
    </xdr:to>
    <xdr:sp macro="" textlink="">
      <xdr:nvSpPr>
        <xdr:cNvPr id="199" name="楕円 198"/>
        <xdr:cNvSpPr/>
      </xdr:nvSpPr>
      <xdr:spPr>
        <a:xfrm>
          <a:off x="4584700" y="125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16908</xdr:rowOff>
    </xdr:from>
    <xdr:ext cx="469744" cy="259045"/>
    <xdr:sp macro="" textlink="">
      <xdr:nvSpPr>
        <xdr:cNvPr id="200" name="維持補修費該当値テキスト"/>
        <xdr:cNvSpPr txBox="1"/>
      </xdr:nvSpPr>
      <xdr:spPr>
        <a:xfrm>
          <a:off x="4686300" y="1236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8237</xdr:rowOff>
    </xdr:from>
    <xdr:to>
      <xdr:col>20</xdr:col>
      <xdr:colOff>38100</xdr:colOff>
      <xdr:row>73</xdr:row>
      <xdr:rowOff>109837</xdr:rowOff>
    </xdr:to>
    <xdr:sp macro="" textlink="">
      <xdr:nvSpPr>
        <xdr:cNvPr id="201" name="楕円 200"/>
        <xdr:cNvSpPr/>
      </xdr:nvSpPr>
      <xdr:spPr>
        <a:xfrm>
          <a:off x="3746500" y="125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126364</xdr:rowOff>
    </xdr:from>
    <xdr:ext cx="469744" cy="259045"/>
    <xdr:sp macro="" textlink="">
      <xdr:nvSpPr>
        <xdr:cNvPr id="202" name="テキスト ボックス 201"/>
        <xdr:cNvSpPr txBox="1"/>
      </xdr:nvSpPr>
      <xdr:spPr>
        <a:xfrm>
          <a:off x="3562428" y="1229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46119</xdr:rowOff>
    </xdr:from>
    <xdr:to>
      <xdr:col>15</xdr:col>
      <xdr:colOff>101600</xdr:colOff>
      <xdr:row>72</xdr:row>
      <xdr:rowOff>147719</xdr:rowOff>
    </xdr:to>
    <xdr:sp macro="" textlink="">
      <xdr:nvSpPr>
        <xdr:cNvPr id="203" name="楕円 202"/>
        <xdr:cNvSpPr/>
      </xdr:nvSpPr>
      <xdr:spPr>
        <a:xfrm>
          <a:off x="2857500" y="12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164246</xdr:rowOff>
    </xdr:from>
    <xdr:ext cx="469744" cy="259045"/>
    <xdr:sp macro="" textlink="">
      <xdr:nvSpPr>
        <xdr:cNvPr id="204" name="テキスト ボックス 203"/>
        <xdr:cNvSpPr txBox="1"/>
      </xdr:nvSpPr>
      <xdr:spPr>
        <a:xfrm>
          <a:off x="2673428" y="121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122210</xdr:rowOff>
    </xdr:from>
    <xdr:to>
      <xdr:col>10</xdr:col>
      <xdr:colOff>165100</xdr:colOff>
      <xdr:row>71</xdr:row>
      <xdr:rowOff>52360</xdr:rowOff>
    </xdr:to>
    <xdr:sp macro="" textlink="">
      <xdr:nvSpPr>
        <xdr:cNvPr id="205" name="楕円 204"/>
        <xdr:cNvSpPr/>
      </xdr:nvSpPr>
      <xdr:spPr>
        <a:xfrm>
          <a:off x="1968500" y="121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68887</xdr:rowOff>
    </xdr:from>
    <xdr:ext cx="469744" cy="259045"/>
    <xdr:sp macro="" textlink="">
      <xdr:nvSpPr>
        <xdr:cNvPr id="206" name="テキスト ボックス 205"/>
        <xdr:cNvSpPr txBox="1"/>
      </xdr:nvSpPr>
      <xdr:spPr>
        <a:xfrm>
          <a:off x="1784428" y="118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11502</xdr:rowOff>
    </xdr:from>
    <xdr:to>
      <xdr:col>6</xdr:col>
      <xdr:colOff>38100</xdr:colOff>
      <xdr:row>71</xdr:row>
      <xdr:rowOff>113102</xdr:rowOff>
    </xdr:to>
    <xdr:sp macro="" textlink="">
      <xdr:nvSpPr>
        <xdr:cNvPr id="207" name="楕円 206"/>
        <xdr:cNvSpPr/>
      </xdr:nvSpPr>
      <xdr:spPr>
        <a:xfrm>
          <a:off x="1079500" y="121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129629</xdr:rowOff>
    </xdr:from>
    <xdr:ext cx="469744" cy="259045"/>
    <xdr:sp macro="" textlink="">
      <xdr:nvSpPr>
        <xdr:cNvPr id="208" name="テキスト ボックス 207"/>
        <xdr:cNvSpPr txBox="1"/>
      </xdr:nvSpPr>
      <xdr:spPr>
        <a:xfrm>
          <a:off x="895428" y="1195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92114</xdr:rowOff>
    </xdr:from>
    <xdr:to>
      <xdr:col>24</xdr:col>
      <xdr:colOff>63500</xdr:colOff>
      <xdr:row>92</xdr:row>
      <xdr:rowOff>136119</xdr:rowOff>
    </xdr:to>
    <xdr:cxnSp macro="">
      <xdr:nvCxnSpPr>
        <xdr:cNvPr id="238" name="直線コネクタ 237"/>
        <xdr:cNvCxnSpPr/>
      </xdr:nvCxnSpPr>
      <xdr:spPr>
        <a:xfrm flipV="1">
          <a:off x="3797300" y="15865514"/>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119257</xdr:rowOff>
    </xdr:from>
    <xdr:ext cx="534377" cy="259045"/>
    <xdr:sp macro="" textlink="">
      <xdr:nvSpPr>
        <xdr:cNvPr id="239" name="扶助費平均値テキスト"/>
        <xdr:cNvSpPr txBox="1"/>
      </xdr:nvSpPr>
      <xdr:spPr>
        <a:xfrm>
          <a:off x="4686300" y="1623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136119</xdr:rowOff>
    </xdr:from>
    <xdr:to>
      <xdr:col>19</xdr:col>
      <xdr:colOff>177800</xdr:colOff>
      <xdr:row>93</xdr:row>
      <xdr:rowOff>128079</xdr:rowOff>
    </xdr:to>
    <xdr:cxnSp macro="">
      <xdr:nvCxnSpPr>
        <xdr:cNvPr id="241" name="直線コネクタ 240"/>
        <xdr:cNvCxnSpPr/>
      </xdr:nvCxnSpPr>
      <xdr:spPr>
        <a:xfrm flipV="1">
          <a:off x="2908300" y="15909519"/>
          <a:ext cx="889000" cy="1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87977</xdr:rowOff>
    </xdr:from>
    <xdr:ext cx="534377" cy="259045"/>
    <xdr:sp macro="" textlink="">
      <xdr:nvSpPr>
        <xdr:cNvPr id="243" name="テキスト ボックス 242"/>
        <xdr:cNvSpPr txBox="1"/>
      </xdr:nvSpPr>
      <xdr:spPr>
        <a:xfrm>
          <a:off x="3530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128079</xdr:rowOff>
    </xdr:from>
    <xdr:to>
      <xdr:col>15</xdr:col>
      <xdr:colOff>50800</xdr:colOff>
      <xdr:row>95</xdr:row>
      <xdr:rowOff>35153</xdr:rowOff>
    </xdr:to>
    <xdr:cxnSp macro="">
      <xdr:nvCxnSpPr>
        <xdr:cNvPr id="244" name="直線コネクタ 243"/>
        <xdr:cNvCxnSpPr/>
      </xdr:nvCxnSpPr>
      <xdr:spPr>
        <a:xfrm flipV="1">
          <a:off x="2019300" y="16072929"/>
          <a:ext cx="8890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142194</xdr:rowOff>
    </xdr:from>
    <xdr:ext cx="534377" cy="259045"/>
    <xdr:sp macro="" textlink="">
      <xdr:nvSpPr>
        <xdr:cNvPr id="246" name="テキスト ボックス 245"/>
        <xdr:cNvSpPr txBox="1"/>
      </xdr:nvSpPr>
      <xdr:spPr>
        <a:xfrm>
          <a:off x="2641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35153</xdr:rowOff>
    </xdr:from>
    <xdr:to>
      <xdr:col>10</xdr:col>
      <xdr:colOff>114300</xdr:colOff>
      <xdr:row>96</xdr:row>
      <xdr:rowOff>125564</xdr:rowOff>
    </xdr:to>
    <xdr:cxnSp macro="">
      <xdr:nvCxnSpPr>
        <xdr:cNvPr id="247" name="直線コネクタ 246"/>
        <xdr:cNvCxnSpPr/>
      </xdr:nvCxnSpPr>
      <xdr:spPr>
        <a:xfrm flipV="1">
          <a:off x="1130300" y="16322903"/>
          <a:ext cx="889000" cy="2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151071</xdr:rowOff>
    </xdr:from>
    <xdr:ext cx="534377" cy="259045"/>
    <xdr:sp macro="" textlink="">
      <xdr:nvSpPr>
        <xdr:cNvPr id="249" name="テキスト ボックス 248"/>
        <xdr:cNvSpPr txBox="1"/>
      </xdr:nvSpPr>
      <xdr:spPr>
        <a:xfrm>
          <a:off x="1752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85805</xdr:rowOff>
    </xdr:from>
    <xdr:ext cx="534377" cy="259045"/>
    <xdr:sp macro="" textlink="">
      <xdr:nvSpPr>
        <xdr:cNvPr id="251" name="テキスト ボックス 250"/>
        <xdr:cNvSpPr txBox="1"/>
      </xdr:nvSpPr>
      <xdr:spPr>
        <a:xfrm>
          <a:off x="863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41314</xdr:rowOff>
    </xdr:from>
    <xdr:to>
      <xdr:col>24</xdr:col>
      <xdr:colOff>114300</xdr:colOff>
      <xdr:row>92</xdr:row>
      <xdr:rowOff>142914</xdr:rowOff>
    </xdr:to>
    <xdr:sp macro="" textlink="">
      <xdr:nvSpPr>
        <xdr:cNvPr id="257" name="楕円 256"/>
        <xdr:cNvSpPr/>
      </xdr:nvSpPr>
      <xdr:spPr>
        <a:xfrm>
          <a:off x="4584700" y="158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64191</xdr:rowOff>
    </xdr:from>
    <xdr:ext cx="534377" cy="259045"/>
    <xdr:sp macro="" textlink="">
      <xdr:nvSpPr>
        <xdr:cNvPr id="258" name="扶助費該当値テキスト"/>
        <xdr:cNvSpPr txBox="1"/>
      </xdr:nvSpPr>
      <xdr:spPr>
        <a:xfrm>
          <a:off x="4686300" y="1566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85319</xdr:rowOff>
    </xdr:from>
    <xdr:to>
      <xdr:col>20</xdr:col>
      <xdr:colOff>38100</xdr:colOff>
      <xdr:row>93</xdr:row>
      <xdr:rowOff>15469</xdr:rowOff>
    </xdr:to>
    <xdr:sp macro="" textlink="">
      <xdr:nvSpPr>
        <xdr:cNvPr id="259" name="楕円 258"/>
        <xdr:cNvSpPr/>
      </xdr:nvSpPr>
      <xdr:spPr>
        <a:xfrm>
          <a:off x="3746500" y="158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31996</xdr:rowOff>
    </xdr:from>
    <xdr:ext cx="534377" cy="259045"/>
    <xdr:sp macro="" textlink="">
      <xdr:nvSpPr>
        <xdr:cNvPr id="260" name="テキスト ボックス 259"/>
        <xdr:cNvSpPr txBox="1"/>
      </xdr:nvSpPr>
      <xdr:spPr>
        <a:xfrm>
          <a:off x="3530111" y="156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77279</xdr:rowOff>
    </xdr:from>
    <xdr:to>
      <xdr:col>15</xdr:col>
      <xdr:colOff>101600</xdr:colOff>
      <xdr:row>94</xdr:row>
      <xdr:rowOff>7429</xdr:rowOff>
    </xdr:to>
    <xdr:sp macro="" textlink="">
      <xdr:nvSpPr>
        <xdr:cNvPr id="261" name="楕円 260"/>
        <xdr:cNvSpPr/>
      </xdr:nvSpPr>
      <xdr:spPr>
        <a:xfrm>
          <a:off x="2857500" y="160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23956</xdr:rowOff>
    </xdr:from>
    <xdr:ext cx="534377" cy="259045"/>
    <xdr:sp macro="" textlink="">
      <xdr:nvSpPr>
        <xdr:cNvPr id="262" name="テキスト ボックス 261"/>
        <xdr:cNvSpPr txBox="1"/>
      </xdr:nvSpPr>
      <xdr:spPr>
        <a:xfrm>
          <a:off x="2641111" y="157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155803</xdr:rowOff>
    </xdr:from>
    <xdr:to>
      <xdr:col>10</xdr:col>
      <xdr:colOff>165100</xdr:colOff>
      <xdr:row>95</xdr:row>
      <xdr:rowOff>85953</xdr:rowOff>
    </xdr:to>
    <xdr:sp macro="" textlink="">
      <xdr:nvSpPr>
        <xdr:cNvPr id="263" name="楕円 262"/>
        <xdr:cNvSpPr/>
      </xdr:nvSpPr>
      <xdr:spPr>
        <a:xfrm>
          <a:off x="1968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102480</xdr:rowOff>
    </xdr:from>
    <xdr:ext cx="534377" cy="259045"/>
    <xdr:sp macro="" textlink="">
      <xdr:nvSpPr>
        <xdr:cNvPr id="264" name="テキスト ボックス 263"/>
        <xdr:cNvSpPr txBox="1"/>
      </xdr:nvSpPr>
      <xdr:spPr>
        <a:xfrm>
          <a:off x="1752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74764</xdr:rowOff>
    </xdr:from>
    <xdr:to>
      <xdr:col>6</xdr:col>
      <xdr:colOff>38100</xdr:colOff>
      <xdr:row>97</xdr:row>
      <xdr:rowOff>4914</xdr:rowOff>
    </xdr:to>
    <xdr:sp macro="" textlink="">
      <xdr:nvSpPr>
        <xdr:cNvPr id="265" name="楕円 264"/>
        <xdr:cNvSpPr/>
      </xdr:nvSpPr>
      <xdr:spPr>
        <a:xfrm>
          <a:off x="1079500" y="165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21441</xdr:rowOff>
    </xdr:from>
    <xdr:ext cx="534377" cy="259045"/>
    <xdr:sp macro="" textlink="">
      <xdr:nvSpPr>
        <xdr:cNvPr id="266" name="テキスト ボックス 265"/>
        <xdr:cNvSpPr txBox="1"/>
      </xdr:nvSpPr>
      <xdr:spPr>
        <a:xfrm>
          <a:off x="863111" y="163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16093</xdr:rowOff>
    </xdr:from>
    <xdr:to>
      <xdr:col>55</xdr:col>
      <xdr:colOff>0</xdr:colOff>
      <xdr:row>35</xdr:row>
      <xdr:rowOff>106749</xdr:rowOff>
    </xdr:to>
    <xdr:cxnSp macro="">
      <xdr:nvCxnSpPr>
        <xdr:cNvPr id="298" name="直線コネクタ 297"/>
        <xdr:cNvCxnSpPr/>
      </xdr:nvCxnSpPr>
      <xdr:spPr>
        <a:xfrm flipV="1">
          <a:off x="9639300" y="5845393"/>
          <a:ext cx="838200" cy="26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133164</xdr:rowOff>
    </xdr:from>
    <xdr:ext cx="534377" cy="259045"/>
    <xdr:sp macro="" textlink="">
      <xdr:nvSpPr>
        <xdr:cNvPr id="299" name="補助費等平均値テキスト"/>
        <xdr:cNvSpPr txBox="1"/>
      </xdr:nvSpPr>
      <xdr:spPr>
        <a:xfrm>
          <a:off x="10528300" y="5962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123208</xdr:rowOff>
    </xdr:from>
    <xdr:to>
      <xdr:col>50</xdr:col>
      <xdr:colOff>114300</xdr:colOff>
      <xdr:row>35</xdr:row>
      <xdr:rowOff>106749</xdr:rowOff>
    </xdr:to>
    <xdr:cxnSp macro="">
      <xdr:nvCxnSpPr>
        <xdr:cNvPr id="301" name="直線コネクタ 300"/>
        <xdr:cNvCxnSpPr/>
      </xdr:nvCxnSpPr>
      <xdr:spPr>
        <a:xfrm>
          <a:off x="8750300" y="5952508"/>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168629</xdr:rowOff>
    </xdr:from>
    <xdr:ext cx="534377" cy="259045"/>
    <xdr:sp macro="" textlink="">
      <xdr:nvSpPr>
        <xdr:cNvPr id="303" name="テキスト ボックス 302"/>
        <xdr:cNvSpPr txBox="1"/>
      </xdr:nvSpPr>
      <xdr:spPr>
        <a:xfrm>
          <a:off x="9372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123208</xdr:rowOff>
    </xdr:from>
    <xdr:to>
      <xdr:col>45</xdr:col>
      <xdr:colOff>177800</xdr:colOff>
      <xdr:row>35</xdr:row>
      <xdr:rowOff>77325</xdr:rowOff>
    </xdr:to>
    <xdr:cxnSp macro="">
      <xdr:nvCxnSpPr>
        <xdr:cNvPr id="304" name="直線コネクタ 303"/>
        <xdr:cNvCxnSpPr/>
      </xdr:nvCxnSpPr>
      <xdr:spPr>
        <a:xfrm flipV="1">
          <a:off x="7861300" y="5952508"/>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79312</xdr:rowOff>
    </xdr:from>
    <xdr:ext cx="534377" cy="259045"/>
    <xdr:sp macro="" textlink="">
      <xdr:nvSpPr>
        <xdr:cNvPr id="306" name="テキスト ボックス 305"/>
        <xdr:cNvSpPr txBox="1"/>
      </xdr:nvSpPr>
      <xdr:spPr>
        <a:xfrm>
          <a:off x="8483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77325</xdr:rowOff>
    </xdr:from>
    <xdr:to>
      <xdr:col>41</xdr:col>
      <xdr:colOff>50800</xdr:colOff>
      <xdr:row>37</xdr:row>
      <xdr:rowOff>59560</xdr:rowOff>
    </xdr:to>
    <xdr:cxnSp macro="">
      <xdr:nvCxnSpPr>
        <xdr:cNvPr id="307" name="直線コネクタ 306"/>
        <xdr:cNvCxnSpPr/>
      </xdr:nvCxnSpPr>
      <xdr:spPr>
        <a:xfrm flipV="1">
          <a:off x="6972300" y="6078075"/>
          <a:ext cx="889000" cy="3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158858</xdr:rowOff>
    </xdr:from>
    <xdr:ext cx="534377" cy="259045"/>
    <xdr:sp macro="" textlink="">
      <xdr:nvSpPr>
        <xdr:cNvPr id="309" name="テキスト ボックス 308"/>
        <xdr:cNvSpPr txBox="1"/>
      </xdr:nvSpPr>
      <xdr:spPr>
        <a:xfrm>
          <a:off x="7594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56183</xdr:rowOff>
    </xdr:from>
    <xdr:ext cx="534377" cy="259045"/>
    <xdr:sp macro="" textlink="">
      <xdr:nvSpPr>
        <xdr:cNvPr id="311" name="テキスト ボックス 310"/>
        <xdr:cNvSpPr txBox="1"/>
      </xdr:nvSpPr>
      <xdr:spPr>
        <a:xfrm>
          <a:off x="6705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136743</xdr:rowOff>
    </xdr:from>
    <xdr:to>
      <xdr:col>55</xdr:col>
      <xdr:colOff>50800</xdr:colOff>
      <xdr:row>34</xdr:row>
      <xdr:rowOff>66893</xdr:rowOff>
    </xdr:to>
    <xdr:sp macro="" textlink="">
      <xdr:nvSpPr>
        <xdr:cNvPr id="317" name="楕円 316"/>
        <xdr:cNvSpPr/>
      </xdr:nvSpPr>
      <xdr:spPr>
        <a:xfrm>
          <a:off x="10426700" y="57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159620</xdr:rowOff>
    </xdr:from>
    <xdr:ext cx="534377" cy="259045"/>
    <xdr:sp macro="" textlink="">
      <xdr:nvSpPr>
        <xdr:cNvPr id="318" name="補助費等該当値テキスト"/>
        <xdr:cNvSpPr txBox="1"/>
      </xdr:nvSpPr>
      <xdr:spPr>
        <a:xfrm>
          <a:off x="10528300" y="564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55949</xdr:rowOff>
    </xdr:from>
    <xdr:to>
      <xdr:col>50</xdr:col>
      <xdr:colOff>165100</xdr:colOff>
      <xdr:row>35</xdr:row>
      <xdr:rowOff>157549</xdr:rowOff>
    </xdr:to>
    <xdr:sp macro="" textlink="">
      <xdr:nvSpPr>
        <xdr:cNvPr id="319" name="楕円 318"/>
        <xdr:cNvSpPr/>
      </xdr:nvSpPr>
      <xdr:spPr>
        <a:xfrm>
          <a:off x="9588500" y="6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2626</xdr:rowOff>
    </xdr:from>
    <xdr:ext cx="534377" cy="259045"/>
    <xdr:sp macro="" textlink="">
      <xdr:nvSpPr>
        <xdr:cNvPr id="320" name="テキスト ボックス 319"/>
        <xdr:cNvSpPr txBox="1"/>
      </xdr:nvSpPr>
      <xdr:spPr>
        <a:xfrm>
          <a:off x="9372111" y="58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72408</xdr:rowOff>
    </xdr:from>
    <xdr:to>
      <xdr:col>46</xdr:col>
      <xdr:colOff>38100</xdr:colOff>
      <xdr:row>35</xdr:row>
      <xdr:rowOff>2558</xdr:rowOff>
    </xdr:to>
    <xdr:sp macro="" textlink="">
      <xdr:nvSpPr>
        <xdr:cNvPr id="321" name="楕円 320"/>
        <xdr:cNvSpPr/>
      </xdr:nvSpPr>
      <xdr:spPr>
        <a:xfrm>
          <a:off x="8699500" y="59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19085</xdr:rowOff>
    </xdr:from>
    <xdr:ext cx="534377" cy="259045"/>
    <xdr:sp macro="" textlink="">
      <xdr:nvSpPr>
        <xdr:cNvPr id="322" name="テキスト ボックス 321"/>
        <xdr:cNvSpPr txBox="1"/>
      </xdr:nvSpPr>
      <xdr:spPr>
        <a:xfrm>
          <a:off x="8483111" y="56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26525</xdr:rowOff>
    </xdr:from>
    <xdr:to>
      <xdr:col>41</xdr:col>
      <xdr:colOff>101600</xdr:colOff>
      <xdr:row>35</xdr:row>
      <xdr:rowOff>128125</xdr:rowOff>
    </xdr:to>
    <xdr:sp macro="" textlink="">
      <xdr:nvSpPr>
        <xdr:cNvPr id="323" name="楕円 322"/>
        <xdr:cNvSpPr/>
      </xdr:nvSpPr>
      <xdr:spPr>
        <a:xfrm>
          <a:off x="7810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119252</xdr:rowOff>
    </xdr:from>
    <xdr:ext cx="534377" cy="259045"/>
    <xdr:sp macro="" textlink="">
      <xdr:nvSpPr>
        <xdr:cNvPr id="324" name="テキスト ボックス 323"/>
        <xdr:cNvSpPr txBox="1"/>
      </xdr:nvSpPr>
      <xdr:spPr>
        <a:xfrm>
          <a:off x="7594111" y="61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8760</xdr:rowOff>
    </xdr:from>
    <xdr:to>
      <xdr:col>36</xdr:col>
      <xdr:colOff>165100</xdr:colOff>
      <xdr:row>37</xdr:row>
      <xdr:rowOff>110360</xdr:rowOff>
    </xdr:to>
    <xdr:sp macro="" textlink="">
      <xdr:nvSpPr>
        <xdr:cNvPr id="325" name="楕円 324"/>
        <xdr:cNvSpPr/>
      </xdr:nvSpPr>
      <xdr:spPr>
        <a:xfrm>
          <a:off x="6921500" y="6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101487</xdr:rowOff>
    </xdr:from>
    <xdr:ext cx="534377" cy="259045"/>
    <xdr:sp macro="" textlink="">
      <xdr:nvSpPr>
        <xdr:cNvPr id="326" name="テキスト ボックス 325"/>
        <xdr:cNvSpPr txBox="1"/>
      </xdr:nvSpPr>
      <xdr:spPr>
        <a:xfrm>
          <a:off x="6705111" y="64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28143</xdr:rowOff>
    </xdr:from>
    <xdr:to>
      <xdr:col>55</xdr:col>
      <xdr:colOff>0</xdr:colOff>
      <xdr:row>56</xdr:row>
      <xdr:rowOff>118097</xdr:rowOff>
    </xdr:to>
    <xdr:cxnSp macro="">
      <xdr:nvCxnSpPr>
        <xdr:cNvPr id="356" name="直線コネクタ 355"/>
        <xdr:cNvCxnSpPr/>
      </xdr:nvCxnSpPr>
      <xdr:spPr>
        <a:xfrm flipV="1">
          <a:off x="9639300" y="8600643"/>
          <a:ext cx="8382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32466</xdr:rowOff>
    </xdr:from>
    <xdr:ext cx="534377" cy="259045"/>
    <xdr:sp macro="" textlink="">
      <xdr:nvSpPr>
        <xdr:cNvPr id="357" name="普通建設事業費平均値テキスト"/>
        <xdr:cNvSpPr txBox="1"/>
      </xdr:nvSpPr>
      <xdr:spPr>
        <a:xfrm>
          <a:off x="10528300" y="94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22479</xdr:rowOff>
    </xdr:from>
    <xdr:to>
      <xdr:col>50</xdr:col>
      <xdr:colOff>114300</xdr:colOff>
      <xdr:row>56</xdr:row>
      <xdr:rowOff>118097</xdr:rowOff>
    </xdr:to>
    <xdr:cxnSp macro="">
      <xdr:nvCxnSpPr>
        <xdr:cNvPr id="359" name="直線コネクタ 358"/>
        <xdr:cNvCxnSpPr/>
      </xdr:nvCxnSpPr>
      <xdr:spPr>
        <a:xfrm>
          <a:off x="8750300" y="9452229"/>
          <a:ext cx="889000" cy="2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14012</xdr:rowOff>
    </xdr:from>
    <xdr:ext cx="534377" cy="259045"/>
    <xdr:sp macro="" textlink="">
      <xdr:nvSpPr>
        <xdr:cNvPr id="361" name="テキスト ボックス 360"/>
        <xdr:cNvSpPr txBox="1"/>
      </xdr:nvSpPr>
      <xdr:spPr>
        <a:xfrm>
          <a:off x="9372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22479</xdr:rowOff>
    </xdr:from>
    <xdr:to>
      <xdr:col>45</xdr:col>
      <xdr:colOff>177800</xdr:colOff>
      <xdr:row>56</xdr:row>
      <xdr:rowOff>28613</xdr:rowOff>
    </xdr:to>
    <xdr:cxnSp macro="">
      <xdr:nvCxnSpPr>
        <xdr:cNvPr id="362" name="直線コネクタ 361"/>
        <xdr:cNvCxnSpPr/>
      </xdr:nvCxnSpPr>
      <xdr:spPr>
        <a:xfrm flipV="1">
          <a:off x="7861300" y="9452229"/>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79214</xdr:rowOff>
    </xdr:from>
    <xdr:ext cx="534377" cy="259045"/>
    <xdr:sp macro="" textlink="">
      <xdr:nvSpPr>
        <xdr:cNvPr id="364" name="テキスト ボックス 363"/>
        <xdr:cNvSpPr txBox="1"/>
      </xdr:nvSpPr>
      <xdr:spPr>
        <a:xfrm>
          <a:off x="8483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28613</xdr:rowOff>
    </xdr:from>
    <xdr:to>
      <xdr:col>41</xdr:col>
      <xdr:colOff>50800</xdr:colOff>
      <xdr:row>56</xdr:row>
      <xdr:rowOff>105029</xdr:rowOff>
    </xdr:to>
    <xdr:cxnSp macro="">
      <xdr:nvCxnSpPr>
        <xdr:cNvPr id="365" name="直線コネクタ 364"/>
        <xdr:cNvCxnSpPr/>
      </xdr:nvCxnSpPr>
      <xdr:spPr>
        <a:xfrm flipV="1">
          <a:off x="6972300" y="9629813"/>
          <a:ext cx="889000" cy="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22788</xdr:rowOff>
    </xdr:from>
    <xdr:ext cx="534377" cy="259045"/>
    <xdr:sp macro="" textlink="">
      <xdr:nvSpPr>
        <xdr:cNvPr id="367" name="テキスト ボックス 366"/>
        <xdr:cNvSpPr txBox="1"/>
      </xdr:nvSpPr>
      <xdr:spPr>
        <a:xfrm>
          <a:off x="7594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169080</xdr:rowOff>
    </xdr:from>
    <xdr:ext cx="534377" cy="259045"/>
    <xdr:sp macro="" textlink="">
      <xdr:nvSpPr>
        <xdr:cNvPr id="369" name="テキスト ボックス 368"/>
        <xdr:cNvSpPr txBox="1"/>
      </xdr:nvSpPr>
      <xdr:spPr>
        <a:xfrm>
          <a:off x="6705111" y="94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148793</xdr:rowOff>
    </xdr:from>
    <xdr:to>
      <xdr:col>55</xdr:col>
      <xdr:colOff>50800</xdr:colOff>
      <xdr:row>50</xdr:row>
      <xdr:rowOff>78943</xdr:rowOff>
    </xdr:to>
    <xdr:sp macro="" textlink="">
      <xdr:nvSpPr>
        <xdr:cNvPr id="375" name="楕円 374"/>
        <xdr:cNvSpPr/>
      </xdr:nvSpPr>
      <xdr:spPr>
        <a:xfrm>
          <a:off x="10426700" y="85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101820</xdr:rowOff>
    </xdr:from>
    <xdr:ext cx="599010" cy="259045"/>
    <xdr:sp macro="" textlink="">
      <xdr:nvSpPr>
        <xdr:cNvPr id="376" name="普通建設事業費該当値テキスト"/>
        <xdr:cNvSpPr txBox="1"/>
      </xdr:nvSpPr>
      <xdr:spPr>
        <a:xfrm>
          <a:off x="10528300" y="850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67297</xdr:rowOff>
    </xdr:from>
    <xdr:to>
      <xdr:col>50</xdr:col>
      <xdr:colOff>165100</xdr:colOff>
      <xdr:row>56</xdr:row>
      <xdr:rowOff>168897</xdr:rowOff>
    </xdr:to>
    <xdr:sp macro="" textlink="">
      <xdr:nvSpPr>
        <xdr:cNvPr id="377" name="楕円 376"/>
        <xdr:cNvSpPr/>
      </xdr:nvSpPr>
      <xdr:spPr>
        <a:xfrm>
          <a:off x="9588500" y="96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13974</xdr:rowOff>
    </xdr:from>
    <xdr:ext cx="534377" cy="259045"/>
    <xdr:sp macro="" textlink="">
      <xdr:nvSpPr>
        <xdr:cNvPr id="378" name="テキスト ボックス 377"/>
        <xdr:cNvSpPr txBox="1"/>
      </xdr:nvSpPr>
      <xdr:spPr>
        <a:xfrm>
          <a:off x="9372111" y="94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143129</xdr:rowOff>
    </xdr:from>
    <xdr:to>
      <xdr:col>46</xdr:col>
      <xdr:colOff>38100</xdr:colOff>
      <xdr:row>55</xdr:row>
      <xdr:rowOff>73279</xdr:rowOff>
    </xdr:to>
    <xdr:sp macro="" textlink="">
      <xdr:nvSpPr>
        <xdr:cNvPr id="379" name="楕円 378"/>
        <xdr:cNvSpPr/>
      </xdr:nvSpPr>
      <xdr:spPr>
        <a:xfrm>
          <a:off x="8699500" y="94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64406</xdr:rowOff>
    </xdr:from>
    <xdr:ext cx="534377" cy="259045"/>
    <xdr:sp macro="" textlink="">
      <xdr:nvSpPr>
        <xdr:cNvPr id="380" name="テキスト ボックス 379"/>
        <xdr:cNvSpPr txBox="1"/>
      </xdr:nvSpPr>
      <xdr:spPr>
        <a:xfrm>
          <a:off x="8483111" y="94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149263</xdr:rowOff>
    </xdr:from>
    <xdr:to>
      <xdr:col>41</xdr:col>
      <xdr:colOff>101600</xdr:colOff>
      <xdr:row>56</xdr:row>
      <xdr:rowOff>79413</xdr:rowOff>
    </xdr:to>
    <xdr:sp macro="" textlink="">
      <xdr:nvSpPr>
        <xdr:cNvPr id="381" name="楕円 380"/>
        <xdr:cNvSpPr/>
      </xdr:nvSpPr>
      <xdr:spPr>
        <a:xfrm>
          <a:off x="7810500" y="95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70540</xdr:rowOff>
    </xdr:from>
    <xdr:ext cx="534377" cy="259045"/>
    <xdr:sp macro="" textlink="">
      <xdr:nvSpPr>
        <xdr:cNvPr id="382" name="テキスト ボックス 381"/>
        <xdr:cNvSpPr txBox="1"/>
      </xdr:nvSpPr>
      <xdr:spPr>
        <a:xfrm>
          <a:off x="7594111" y="96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54229</xdr:rowOff>
    </xdr:from>
    <xdr:to>
      <xdr:col>36</xdr:col>
      <xdr:colOff>165100</xdr:colOff>
      <xdr:row>56</xdr:row>
      <xdr:rowOff>155829</xdr:rowOff>
    </xdr:to>
    <xdr:sp macro="" textlink="">
      <xdr:nvSpPr>
        <xdr:cNvPr id="383" name="楕円 382"/>
        <xdr:cNvSpPr/>
      </xdr:nvSpPr>
      <xdr:spPr>
        <a:xfrm>
          <a:off x="6921500" y="96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146956</xdr:rowOff>
    </xdr:from>
    <xdr:ext cx="534377" cy="259045"/>
    <xdr:sp macro="" textlink="">
      <xdr:nvSpPr>
        <xdr:cNvPr id="384" name="テキスト ボックス 383"/>
        <xdr:cNvSpPr txBox="1"/>
      </xdr:nvSpPr>
      <xdr:spPr>
        <a:xfrm>
          <a:off x="6705111" y="97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139681</xdr:rowOff>
    </xdr:from>
    <xdr:to>
      <xdr:col>55</xdr:col>
      <xdr:colOff>0</xdr:colOff>
      <xdr:row>76</xdr:row>
      <xdr:rowOff>24885</xdr:rowOff>
    </xdr:to>
    <xdr:cxnSp macro="">
      <xdr:nvCxnSpPr>
        <xdr:cNvPr id="413" name="直線コネクタ 412"/>
        <xdr:cNvCxnSpPr/>
      </xdr:nvCxnSpPr>
      <xdr:spPr>
        <a:xfrm flipV="1">
          <a:off x="9639300" y="12826981"/>
          <a:ext cx="838200" cy="2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64070</xdr:rowOff>
    </xdr:from>
    <xdr:ext cx="534377" cy="259045"/>
    <xdr:sp macro="" textlink="">
      <xdr:nvSpPr>
        <xdr:cNvPr id="414" name="普通建設事業費 （ うち新規整備　）平均値テキスト"/>
        <xdr:cNvSpPr txBox="1"/>
      </xdr:nvSpPr>
      <xdr:spPr>
        <a:xfrm>
          <a:off x="10528300" y="12922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27857</xdr:rowOff>
    </xdr:from>
    <xdr:to>
      <xdr:col>50</xdr:col>
      <xdr:colOff>114300</xdr:colOff>
      <xdr:row>76</xdr:row>
      <xdr:rowOff>24885</xdr:rowOff>
    </xdr:to>
    <xdr:cxnSp macro="">
      <xdr:nvCxnSpPr>
        <xdr:cNvPr id="416" name="直線コネクタ 415"/>
        <xdr:cNvCxnSpPr/>
      </xdr:nvCxnSpPr>
      <xdr:spPr>
        <a:xfrm>
          <a:off x="8750300" y="12715157"/>
          <a:ext cx="889000" cy="3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133297</xdr:rowOff>
    </xdr:from>
    <xdr:ext cx="534377" cy="259045"/>
    <xdr:sp macro="" textlink="">
      <xdr:nvSpPr>
        <xdr:cNvPr id="418" name="テキスト ボックス 417"/>
        <xdr:cNvSpPr txBox="1"/>
      </xdr:nvSpPr>
      <xdr:spPr>
        <a:xfrm>
          <a:off x="9372111" y="131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27857</xdr:rowOff>
    </xdr:from>
    <xdr:to>
      <xdr:col>45</xdr:col>
      <xdr:colOff>177800</xdr:colOff>
      <xdr:row>76</xdr:row>
      <xdr:rowOff>112764</xdr:rowOff>
    </xdr:to>
    <xdr:cxnSp macro="">
      <xdr:nvCxnSpPr>
        <xdr:cNvPr id="419" name="直線コネクタ 418"/>
        <xdr:cNvCxnSpPr/>
      </xdr:nvCxnSpPr>
      <xdr:spPr>
        <a:xfrm flipV="1">
          <a:off x="7861300" y="12715157"/>
          <a:ext cx="889000" cy="4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97124</xdr:rowOff>
    </xdr:from>
    <xdr:to>
      <xdr:col>41</xdr:col>
      <xdr:colOff>50800</xdr:colOff>
      <xdr:row>76</xdr:row>
      <xdr:rowOff>112764</xdr:rowOff>
    </xdr:to>
    <xdr:cxnSp macro="">
      <xdr:nvCxnSpPr>
        <xdr:cNvPr id="422" name="直線コネクタ 421"/>
        <xdr:cNvCxnSpPr/>
      </xdr:nvCxnSpPr>
      <xdr:spPr>
        <a:xfrm>
          <a:off x="6972300" y="12784424"/>
          <a:ext cx="889000" cy="3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3" name="フローチャート: 判断 422"/>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107167</xdr:rowOff>
    </xdr:from>
    <xdr:ext cx="534377" cy="259045"/>
    <xdr:sp macro="" textlink="">
      <xdr:nvSpPr>
        <xdr:cNvPr id="424" name="テキスト ボックス 423"/>
        <xdr:cNvSpPr txBox="1"/>
      </xdr:nvSpPr>
      <xdr:spPr>
        <a:xfrm>
          <a:off x="7594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83462</xdr:rowOff>
    </xdr:from>
    <xdr:ext cx="534377" cy="259045"/>
    <xdr:sp macro="" textlink="">
      <xdr:nvSpPr>
        <xdr:cNvPr id="426" name="テキスト ボックス 425"/>
        <xdr:cNvSpPr txBox="1"/>
      </xdr:nvSpPr>
      <xdr:spPr>
        <a:xfrm>
          <a:off x="6705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88881</xdr:rowOff>
    </xdr:from>
    <xdr:to>
      <xdr:col>55</xdr:col>
      <xdr:colOff>50800</xdr:colOff>
      <xdr:row>75</xdr:row>
      <xdr:rowOff>19031</xdr:rowOff>
    </xdr:to>
    <xdr:sp macro="" textlink="">
      <xdr:nvSpPr>
        <xdr:cNvPr id="432" name="楕円 431"/>
        <xdr:cNvSpPr/>
      </xdr:nvSpPr>
      <xdr:spPr>
        <a:xfrm>
          <a:off x="10426700" y="127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111758</xdr:rowOff>
    </xdr:from>
    <xdr:ext cx="534377" cy="259045"/>
    <xdr:sp macro="" textlink="">
      <xdr:nvSpPr>
        <xdr:cNvPr id="433" name="普通建設事業費 （ うち新規整備　）該当値テキスト"/>
        <xdr:cNvSpPr txBox="1"/>
      </xdr:nvSpPr>
      <xdr:spPr>
        <a:xfrm>
          <a:off x="10528300" y="1262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145535</xdr:rowOff>
    </xdr:from>
    <xdr:to>
      <xdr:col>50</xdr:col>
      <xdr:colOff>165100</xdr:colOff>
      <xdr:row>76</xdr:row>
      <xdr:rowOff>75685</xdr:rowOff>
    </xdr:to>
    <xdr:sp macro="" textlink="">
      <xdr:nvSpPr>
        <xdr:cNvPr id="434" name="楕円 433"/>
        <xdr:cNvSpPr/>
      </xdr:nvSpPr>
      <xdr:spPr>
        <a:xfrm>
          <a:off x="9588500" y="130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92212</xdr:rowOff>
    </xdr:from>
    <xdr:ext cx="534377" cy="259045"/>
    <xdr:sp macro="" textlink="">
      <xdr:nvSpPr>
        <xdr:cNvPr id="435" name="テキスト ボックス 434"/>
        <xdr:cNvSpPr txBox="1"/>
      </xdr:nvSpPr>
      <xdr:spPr>
        <a:xfrm>
          <a:off x="9372111" y="12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148507</xdr:rowOff>
    </xdr:from>
    <xdr:to>
      <xdr:col>46</xdr:col>
      <xdr:colOff>38100</xdr:colOff>
      <xdr:row>74</xdr:row>
      <xdr:rowOff>78657</xdr:rowOff>
    </xdr:to>
    <xdr:sp macro="" textlink="">
      <xdr:nvSpPr>
        <xdr:cNvPr id="436" name="楕円 435"/>
        <xdr:cNvSpPr/>
      </xdr:nvSpPr>
      <xdr:spPr>
        <a:xfrm>
          <a:off x="8699500" y="126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69784</xdr:rowOff>
    </xdr:from>
    <xdr:ext cx="534377" cy="259045"/>
    <xdr:sp macro="" textlink="">
      <xdr:nvSpPr>
        <xdr:cNvPr id="437" name="テキスト ボックス 436"/>
        <xdr:cNvSpPr txBox="1"/>
      </xdr:nvSpPr>
      <xdr:spPr>
        <a:xfrm>
          <a:off x="8483111" y="127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61964</xdr:rowOff>
    </xdr:from>
    <xdr:to>
      <xdr:col>41</xdr:col>
      <xdr:colOff>101600</xdr:colOff>
      <xdr:row>76</xdr:row>
      <xdr:rowOff>163564</xdr:rowOff>
    </xdr:to>
    <xdr:sp macro="" textlink="">
      <xdr:nvSpPr>
        <xdr:cNvPr id="438" name="楕円 437"/>
        <xdr:cNvSpPr/>
      </xdr:nvSpPr>
      <xdr:spPr>
        <a:xfrm>
          <a:off x="7810500" y="130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154691</xdr:rowOff>
    </xdr:from>
    <xdr:ext cx="534377" cy="259045"/>
    <xdr:sp macro="" textlink="">
      <xdr:nvSpPr>
        <xdr:cNvPr id="439" name="テキスト ボックス 438"/>
        <xdr:cNvSpPr txBox="1"/>
      </xdr:nvSpPr>
      <xdr:spPr>
        <a:xfrm>
          <a:off x="7594111" y="131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46324</xdr:rowOff>
    </xdr:from>
    <xdr:to>
      <xdr:col>36</xdr:col>
      <xdr:colOff>165100</xdr:colOff>
      <xdr:row>74</xdr:row>
      <xdr:rowOff>147924</xdr:rowOff>
    </xdr:to>
    <xdr:sp macro="" textlink="">
      <xdr:nvSpPr>
        <xdr:cNvPr id="440" name="楕円 439"/>
        <xdr:cNvSpPr/>
      </xdr:nvSpPr>
      <xdr:spPr>
        <a:xfrm>
          <a:off x="6921500" y="127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164451</xdr:rowOff>
    </xdr:from>
    <xdr:ext cx="534377" cy="259045"/>
    <xdr:sp macro="" textlink="">
      <xdr:nvSpPr>
        <xdr:cNvPr id="441" name="テキスト ボックス 440"/>
        <xdr:cNvSpPr txBox="1"/>
      </xdr:nvSpPr>
      <xdr:spPr>
        <a:xfrm>
          <a:off x="6705111" y="125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7" name="直線コネクタ 466"/>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8"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9" name="直線コネクタ 468"/>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0"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1" name="直線コネクタ 470"/>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109803</xdr:rowOff>
    </xdr:from>
    <xdr:to>
      <xdr:col>55</xdr:col>
      <xdr:colOff>0</xdr:colOff>
      <xdr:row>97</xdr:row>
      <xdr:rowOff>50693</xdr:rowOff>
    </xdr:to>
    <xdr:cxnSp macro="">
      <xdr:nvCxnSpPr>
        <xdr:cNvPr id="472" name="直線コネクタ 471"/>
        <xdr:cNvCxnSpPr/>
      </xdr:nvCxnSpPr>
      <xdr:spPr>
        <a:xfrm flipV="1">
          <a:off x="9639300" y="15368853"/>
          <a:ext cx="838200" cy="13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109307</xdr:rowOff>
    </xdr:from>
    <xdr:ext cx="534377" cy="259045"/>
    <xdr:sp macro="" textlink="">
      <xdr:nvSpPr>
        <xdr:cNvPr id="473" name="普通建設事業費 （ うち更新整備　）平均値テキスト"/>
        <xdr:cNvSpPr txBox="1"/>
      </xdr:nvSpPr>
      <xdr:spPr>
        <a:xfrm>
          <a:off x="10528300" y="1639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4" name="フローチャート: 判断 473"/>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50693</xdr:rowOff>
    </xdr:from>
    <xdr:to>
      <xdr:col>50</xdr:col>
      <xdr:colOff>114300</xdr:colOff>
      <xdr:row>97</xdr:row>
      <xdr:rowOff>165173</xdr:rowOff>
    </xdr:to>
    <xdr:cxnSp macro="">
      <xdr:nvCxnSpPr>
        <xdr:cNvPr id="475" name="直線コネクタ 474"/>
        <xdr:cNvCxnSpPr/>
      </xdr:nvCxnSpPr>
      <xdr:spPr>
        <a:xfrm flipV="1">
          <a:off x="8750300" y="16681343"/>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6" name="フローチャート: 判断 475"/>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70144</xdr:rowOff>
    </xdr:from>
    <xdr:ext cx="534377" cy="259045"/>
    <xdr:sp macro="" textlink="">
      <xdr:nvSpPr>
        <xdr:cNvPr id="477" name="テキスト ボックス 476"/>
        <xdr:cNvSpPr txBox="1"/>
      </xdr:nvSpPr>
      <xdr:spPr>
        <a:xfrm>
          <a:off x="9372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108333</xdr:rowOff>
    </xdr:from>
    <xdr:to>
      <xdr:col>45</xdr:col>
      <xdr:colOff>177800</xdr:colOff>
      <xdr:row>97</xdr:row>
      <xdr:rowOff>165173</xdr:rowOff>
    </xdr:to>
    <xdr:cxnSp macro="">
      <xdr:nvCxnSpPr>
        <xdr:cNvPr id="478" name="直線コネクタ 477"/>
        <xdr:cNvCxnSpPr/>
      </xdr:nvCxnSpPr>
      <xdr:spPr>
        <a:xfrm>
          <a:off x="7861300" y="16396083"/>
          <a:ext cx="889000" cy="39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9" name="フローチャート: 判断 478"/>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69491</xdr:rowOff>
    </xdr:from>
    <xdr:ext cx="534377" cy="259045"/>
    <xdr:sp macro="" textlink="">
      <xdr:nvSpPr>
        <xdr:cNvPr id="480" name="テキスト ボックス 479"/>
        <xdr:cNvSpPr txBox="1"/>
      </xdr:nvSpPr>
      <xdr:spPr>
        <a:xfrm>
          <a:off x="848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108333</xdr:rowOff>
    </xdr:from>
    <xdr:to>
      <xdr:col>41</xdr:col>
      <xdr:colOff>50800</xdr:colOff>
      <xdr:row>98</xdr:row>
      <xdr:rowOff>12010</xdr:rowOff>
    </xdr:to>
    <xdr:cxnSp macro="">
      <xdr:nvCxnSpPr>
        <xdr:cNvPr id="481" name="直線コネクタ 480"/>
        <xdr:cNvCxnSpPr/>
      </xdr:nvCxnSpPr>
      <xdr:spPr>
        <a:xfrm flipV="1">
          <a:off x="6972300" y="16396083"/>
          <a:ext cx="889000" cy="4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2" name="フローチャート: 判断 481"/>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167340</xdr:rowOff>
    </xdr:from>
    <xdr:ext cx="534377" cy="259045"/>
    <xdr:sp macro="" textlink="">
      <xdr:nvSpPr>
        <xdr:cNvPr id="483" name="テキスト ボックス 482"/>
        <xdr:cNvSpPr txBox="1"/>
      </xdr:nvSpPr>
      <xdr:spPr>
        <a:xfrm>
          <a:off x="7594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4" name="フローチャート: 判断 483"/>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5" name="テキスト ボックス 484"/>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59003</xdr:rowOff>
    </xdr:from>
    <xdr:to>
      <xdr:col>55</xdr:col>
      <xdr:colOff>50800</xdr:colOff>
      <xdr:row>89</xdr:row>
      <xdr:rowOff>160603</xdr:rowOff>
    </xdr:to>
    <xdr:sp macro="" textlink="">
      <xdr:nvSpPr>
        <xdr:cNvPr id="491" name="楕円 490"/>
        <xdr:cNvSpPr/>
      </xdr:nvSpPr>
      <xdr:spPr>
        <a:xfrm>
          <a:off x="10426700" y="153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12030</xdr:rowOff>
    </xdr:from>
    <xdr:ext cx="599010" cy="259045"/>
    <xdr:sp macro="" textlink="">
      <xdr:nvSpPr>
        <xdr:cNvPr id="492" name="普通建設事業費 （ うち更新整備　）該当値テキスト"/>
        <xdr:cNvSpPr txBox="1"/>
      </xdr:nvSpPr>
      <xdr:spPr>
        <a:xfrm>
          <a:off x="10528300" y="1527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171343</xdr:rowOff>
    </xdr:from>
    <xdr:to>
      <xdr:col>50</xdr:col>
      <xdr:colOff>165100</xdr:colOff>
      <xdr:row>97</xdr:row>
      <xdr:rowOff>101493</xdr:rowOff>
    </xdr:to>
    <xdr:sp macro="" textlink="">
      <xdr:nvSpPr>
        <xdr:cNvPr id="493" name="楕円 492"/>
        <xdr:cNvSpPr/>
      </xdr:nvSpPr>
      <xdr:spPr>
        <a:xfrm>
          <a:off x="9588500" y="1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92620</xdr:rowOff>
    </xdr:from>
    <xdr:ext cx="534377" cy="259045"/>
    <xdr:sp macro="" textlink="">
      <xdr:nvSpPr>
        <xdr:cNvPr id="494" name="テキスト ボックス 493"/>
        <xdr:cNvSpPr txBox="1"/>
      </xdr:nvSpPr>
      <xdr:spPr>
        <a:xfrm>
          <a:off x="9372111" y="167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114373</xdr:rowOff>
    </xdr:from>
    <xdr:to>
      <xdr:col>46</xdr:col>
      <xdr:colOff>38100</xdr:colOff>
      <xdr:row>98</xdr:row>
      <xdr:rowOff>44523</xdr:rowOff>
    </xdr:to>
    <xdr:sp macro="" textlink="">
      <xdr:nvSpPr>
        <xdr:cNvPr id="495" name="楕円 494"/>
        <xdr:cNvSpPr/>
      </xdr:nvSpPr>
      <xdr:spPr>
        <a:xfrm>
          <a:off x="8699500" y="167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35650</xdr:rowOff>
    </xdr:from>
    <xdr:ext cx="534377" cy="259045"/>
    <xdr:sp macro="" textlink="">
      <xdr:nvSpPr>
        <xdr:cNvPr id="496" name="テキスト ボックス 495"/>
        <xdr:cNvSpPr txBox="1"/>
      </xdr:nvSpPr>
      <xdr:spPr>
        <a:xfrm>
          <a:off x="8483111" y="168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57533</xdr:rowOff>
    </xdr:from>
    <xdr:to>
      <xdr:col>41</xdr:col>
      <xdr:colOff>101600</xdr:colOff>
      <xdr:row>95</xdr:row>
      <xdr:rowOff>159133</xdr:rowOff>
    </xdr:to>
    <xdr:sp macro="" textlink="">
      <xdr:nvSpPr>
        <xdr:cNvPr id="497" name="楕円 496"/>
        <xdr:cNvSpPr/>
      </xdr:nvSpPr>
      <xdr:spPr>
        <a:xfrm>
          <a:off x="7810500" y="163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4210</xdr:rowOff>
    </xdr:from>
    <xdr:ext cx="534377" cy="259045"/>
    <xdr:sp macro="" textlink="">
      <xdr:nvSpPr>
        <xdr:cNvPr id="498" name="テキスト ボックス 497"/>
        <xdr:cNvSpPr txBox="1"/>
      </xdr:nvSpPr>
      <xdr:spPr>
        <a:xfrm>
          <a:off x="7594111" y="161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132660</xdr:rowOff>
    </xdr:from>
    <xdr:to>
      <xdr:col>36</xdr:col>
      <xdr:colOff>165100</xdr:colOff>
      <xdr:row>98</xdr:row>
      <xdr:rowOff>62810</xdr:rowOff>
    </xdr:to>
    <xdr:sp macro="" textlink="">
      <xdr:nvSpPr>
        <xdr:cNvPr id="499" name="楕円 498"/>
        <xdr:cNvSpPr/>
      </xdr:nvSpPr>
      <xdr:spPr>
        <a:xfrm>
          <a:off x="6921500" y="167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53937</xdr:rowOff>
    </xdr:from>
    <xdr:ext cx="534377" cy="259045"/>
    <xdr:sp macro="" textlink="">
      <xdr:nvSpPr>
        <xdr:cNvPr id="500" name="テキスト ボックス 499"/>
        <xdr:cNvSpPr txBox="1"/>
      </xdr:nvSpPr>
      <xdr:spPr>
        <a:xfrm>
          <a:off x="6705111" y="168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6" name="直線コネクタ 525"/>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9"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0" name="直線コネクタ 529"/>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67920</xdr:rowOff>
    </xdr:from>
    <xdr:to>
      <xdr:col>85</xdr:col>
      <xdr:colOff>127000</xdr:colOff>
      <xdr:row>39</xdr:row>
      <xdr:rowOff>85032</xdr:rowOff>
    </xdr:to>
    <xdr:cxnSp macro="">
      <xdr:nvCxnSpPr>
        <xdr:cNvPr id="531" name="直線コネクタ 530"/>
        <xdr:cNvCxnSpPr/>
      </xdr:nvCxnSpPr>
      <xdr:spPr>
        <a:xfrm>
          <a:off x="15481300" y="6754470"/>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2"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3" name="フローチャート: 判断 532"/>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67920</xdr:rowOff>
    </xdr:from>
    <xdr:to>
      <xdr:col>81</xdr:col>
      <xdr:colOff>50800</xdr:colOff>
      <xdr:row>39</xdr:row>
      <xdr:rowOff>69912</xdr:rowOff>
    </xdr:to>
    <xdr:cxnSp macro="">
      <xdr:nvCxnSpPr>
        <xdr:cNvPr id="534" name="直線コネクタ 533"/>
        <xdr:cNvCxnSpPr/>
      </xdr:nvCxnSpPr>
      <xdr:spPr>
        <a:xfrm flipV="1">
          <a:off x="14592300" y="6754470"/>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5" name="フローチャート: 判断 534"/>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6" name="テキスト ボックス 535"/>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69912</xdr:rowOff>
    </xdr:from>
    <xdr:to>
      <xdr:col>76</xdr:col>
      <xdr:colOff>114300</xdr:colOff>
      <xdr:row>39</xdr:row>
      <xdr:rowOff>96168</xdr:rowOff>
    </xdr:to>
    <xdr:cxnSp macro="">
      <xdr:nvCxnSpPr>
        <xdr:cNvPr id="537" name="直線コネクタ 536"/>
        <xdr:cNvCxnSpPr/>
      </xdr:nvCxnSpPr>
      <xdr:spPr>
        <a:xfrm flipV="1">
          <a:off x="13703300" y="6756462"/>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8" name="フローチャート: 判断 537"/>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9" name="テキスト ボックス 538"/>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57437</xdr:rowOff>
    </xdr:from>
    <xdr:to>
      <xdr:col>71</xdr:col>
      <xdr:colOff>177800</xdr:colOff>
      <xdr:row>39</xdr:row>
      <xdr:rowOff>96168</xdr:rowOff>
    </xdr:to>
    <xdr:cxnSp macro="">
      <xdr:nvCxnSpPr>
        <xdr:cNvPr id="540" name="直線コネクタ 539"/>
        <xdr:cNvCxnSpPr/>
      </xdr:nvCxnSpPr>
      <xdr:spPr>
        <a:xfrm>
          <a:off x="12814300" y="6572537"/>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1" name="フローチャート: 判断 540"/>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2" name="テキスト ボックス 541"/>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3" name="フローチャート: 判断 542"/>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967</xdr:rowOff>
    </xdr:from>
    <xdr:ext cx="469744" cy="259045"/>
    <xdr:sp macro="" textlink="">
      <xdr:nvSpPr>
        <xdr:cNvPr id="544" name="テキスト ボックス 543"/>
        <xdr:cNvSpPr txBox="1"/>
      </xdr:nvSpPr>
      <xdr:spPr>
        <a:xfrm>
          <a:off x="12579428" y="66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34232</xdr:rowOff>
    </xdr:from>
    <xdr:to>
      <xdr:col>85</xdr:col>
      <xdr:colOff>177800</xdr:colOff>
      <xdr:row>39</xdr:row>
      <xdr:rowOff>135832</xdr:rowOff>
    </xdr:to>
    <xdr:sp macro="" textlink="">
      <xdr:nvSpPr>
        <xdr:cNvPr id="550" name="楕円 549"/>
        <xdr:cNvSpPr/>
      </xdr:nvSpPr>
      <xdr:spPr>
        <a:xfrm>
          <a:off x="16268700" y="67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120609</xdr:rowOff>
    </xdr:from>
    <xdr:ext cx="378565" cy="259045"/>
    <xdr:sp macro="" textlink="">
      <xdr:nvSpPr>
        <xdr:cNvPr id="551" name="災害復旧事業費該当値テキスト"/>
        <xdr:cNvSpPr txBox="1"/>
      </xdr:nvSpPr>
      <xdr:spPr>
        <a:xfrm>
          <a:off x="16370300" y="663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17120</xdr:rowOff>
    </xdr:from>
    <xdr:to>
      <xdr:col>81</xdr:col>
      <xdr:colOff>101600</xdr:colOff>
      <xdr:row>39</xdr:row>
      <xdr:rowOff>118720</xdr:rowOff>
    </xdr:to>
    <xdr:sp macro="" textlink="">
      <xdr:nvSpPr>
        <xdr:cNvPr id="552" name="楕円 551"/>
        <xdr:cNvSpPr/>
      </xdr:nvSpPr>
      <xdr:spPr>
        <a:xfrm>
          <a:off x="154305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109847</xdr:rowOff>
    </xdr:from>
    <xdr:ext cx="378565" cy="259045"/>
    <xdr:sp macro="" textlink="">
      <xdr:nvSpPr>
        <xdr:cNvPr id="553" name="テキスト ボックス 552"/>
        <xdr:cNvSpPr txBox="1"/>
      </xdr:nvSpPr>
      <xdr:spPr>
        <a:xfrm>
          <a:off x="15292017" y="679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19112</xdr:rowOff>
    </xdr:from>
    <xdr:to>
      <xdr:col>76</xdr:col>
      <xdr:colOff>165100</xdr:colOff>
      <xdr:row>39</xdr:row>
      <xdr:rowOff>120712</xdr:rowOff>
    </xdr:to>
    <xdr:sp macro="" textlink="">
      <xdr:nvSpPr>
        <xdr:cNvPr id="554" name="楕円 553"/>
        <xdr:cNvSpPr/>
      </xdr:nvSpPr>
      <xdr:spPr>
        <a:xfrm>
          <a:off x="14541500" y="67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111839</xdr:rowOff>
    </xdr:from>
    <xdr:ext cx="378565" cy="259045"/>
    <xdr:sp macro="" textlink="">
      <xdr:nvSpPr>
        <xdr:cNvPr id="555" name="テキスト ボックス 554"/>
        <xdr:cNvSpPr txBox="1"/>
      </xdr:nvSpPr>
      <xdr:spPr>
        <a:xfrm>
          <a:off x="14403017" y="67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45368</xdr:rowOff>
    </xdr:from>
    <xdr:to>
      <xdr:col>72</xdr:col>
      <xdr:colOff>38100</xdr:colOff>
      <xdr:row>39</xdr:row>
      <xdr:rowOff>146968</xdr:rowOff>
    </xdr:to>
    <xdr:sp macro="" textlink="">
      <xdr:nvSpPr>
        <xdr:cNvPr id="556" name="楕円 555"/>
        <xdr:cNvSpPr/>
      </xdr:nvSpPr>
      <xdr:spPr>
        <a:xfrm>
          <a:off x="13652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138095</xdr:rowOff>
    </xdr:from>
    <xdr:ext cx="313932" cy="259045"/>
    <xdr:sp macro="" textlink="">
      <xdr:nvSpPr>
        <xdr:cNvPr id="557" name="テキスト ボックス 556"/>
        <xdr:cNvSpPr txBox="1"/>
      </xdr:nvSpPr>
      <xdr:spPr>
        <a:xfrm>
          <a:off x="13546333" y="682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6637</xdr:rowOff>
    </xdr:from>
    <xdr:to>
      <xdr:col>67</xdr:col>
      <xdr:colOff>101600</xdr:colOff>
      <xdr:row>38</xdr:row>
      <xdr:rowOff>108237</xdr:rowOff>
    </xdr:to>
    <xdr:sp macro="" textlink="">
      <xdr:nvSpPr>
        <xdr:cNvPr id="558" name="楕円 557"/>
        <xdr:cNvSpPr/>
      </xdr:nvSpPr>
      <xdr:spPr>
        <a:xfrm>
          <a:off x="12763500" y="65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124764</xdr:rowOff>
    </xdr:from>
    <xdr:ext cx="469744" cy="259045"/>
    <xdr:sp macro="" textlink="">
      <xdr:nvSpPr>
        <xdr:cNvPr id="559" name="テキスト ボックス 558"/>
        <xdr:cNvSpPr txBox="1"/>
      </xdr:nvSpPr>
      <xdr:spPr>
        <a:xfrm>
          <a:off x="12579428" y="629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1" name="テキスト ボックス 62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145219</xdr:rowOff>
    </xdr:from>
    <xdr:to>
      <xdr:col>85</xdr:col>
      <xdr:colOff>126364</xdr:colOff>
      <xdr:row>79</xdr:row>
      <xdr:rowOff>64981</xdr:rowOff>
    </xdr:to>
    <xdr:cxnSp macro="">
      <xdr:nvCxnSpPr>
        <xdr:cNvPr id="635" name="直線コネクタ 634"/>
        <xdr:cNvCxnSpPr/>
      </xdr:nvCxnSpPr>
      <xdr:spPr>
        <a:xfrm flipV="1">
          <a:off x="16317595" y="12489619"/>
          <a:ext cx="1269" cy="111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68808</xdr:rowOff>
    </xdr:from>
    <xdr:ext cx="534377" cy="259045"/>
    <xdr:sp macro="" textlink="">
      <xdr:nvSpPr>
        <xdr:cNvPr id="636" name="公債費最小値テキスト"/>
        <xdr:cNvSpPr txBox="1"/>
      </xdr:nvSpPr>
      <xdr:spPr>
        <a:xfrm>
          <a:off x="16370300" y="136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64981</xdr:rowOff>
    </xdr:from>
    <xdr:to>
      <xdr:col>86</xdr:col>
      <xdr:colOff>25400</xdr:colOff>
      <xdr:row>79</xdr:row>
      <xdr:rowOff>64981</xdr:rowOff>
    </xdr:to>
    <xdr:cxnSp macro="">
      <xdr:nvCxnSpPr>
        <xdr:cNvPr id="637" name="直線コネクタ 636"/>
        <xdr:cNvCxnSpPr/>
      </xdr:nvCxnSpPr>
      <xdr:spPr>
        <a:xfrm>
          <a:off x="16230600" y="1360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91896</xdr:rowOff>
    </xdr:from>
    <xdr:ext cx="534377" cy="259045"/>
    <xdr:sp macro="" textlink="">
      <xdr:nvSpPr>
        <xdr:cNvPr id="638" name="公債費最大値テキスト"/>
        <xdr:cNvSpPr txBox="1"/>
      </xdr:nvSpPr>
      <xdr:spPr>
        <a:xfrm>
          <a:off x="16370300" y="122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145219</xdr:rowOff>
    </xdr:from>
    <xdr:to>
      <xdr:col>86</xdr:col>
      <xdr:colOff>25400</xdr:colOff>
      <xdr:row>72</xdr:row>
      <xdr:rowOff>145219</xdr:rowOff>
    </xdr:to>
    <xdr:cxnSp macro="">
      <xdr:nvCxnSpPr>
        <xdr:cNvPr id="639" name="直線コネクタ 638"/>
        <xdr:cNvCxnSpPr/>
      </xdr:nvCxnSpPr>
      <xdr:spPr>
        <a:xfrm>
          <a:off x="16230600" y="12489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156845</xdr:rowOff>
    </xdr:from>
    <xdr:to>
      <xdr:col>85</xdr:col>
      <xdr:colOff>127000</xdr:colOff>
      <xdr:row>72</xdr:row>
      <xdr:rowOff>171018</xdr:rowOff>
    </xdr:to>
    <xdr:cxnSp macro="">
      <xdr:nvCxnSpPr>
        <xdr:cNvPr id="640" name="直線コネクタ 639"/>
        <xdr:cNvCxnSpPr/>
      </xdr:nvCxnSpPr>
      <xdr:spPr>
        <a:xfrm>
          <a:off x="15481300" y="1250124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152236</xdr:rowOff>
    </xdr:from>
    <xdr:ext cx="534377" cy="259045"/>
    <xdr:sp macro="" textlink="">
      <xdr:nvSpPr>
        <xdr:cNvPr id="641" name="公債費平均値テキスト"/>
        <xdr:cNvSpPr txBox="1"/>
      </xdr:nvSpPr>
      <xdr:spPr>
        <a:xfrm>
          <a:off x="16370300" y="1283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2359</xdr:rowOff>
    </xdr:from>
    <xdr:to>
      <xdr:col>85</xdr:col>
      <xdr:colOff>177800</xdr:colOff>
      <xdr:row>75</xdr:row>
      <xdr:rowOff>103959</xdr:rowOff>
    </xdr:to>
    <xdr:sp macro="" textlink="">
      <xdr:nvSpPr>
        <xdr:cNvPr id="642" name="フローチャート: 判断 641"/>
        <xdr:cNvSpPr/>
      </xdr:nvSpPr>
      <xdr:spPr>
        <a:xfrm>
          <a:off x="16268700" y="1286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65503</xdr:rowOff>
    </xdr:from>
    <xdr:to>
      <xdr:col>81</xdr:col>
      <xdr:colOff>50800</xdr:colOff>
      <xdr:row>72</xdr:row>
      <xdr:rowOff>156845</xdr:rowOff>
    </xdr:to>
    <xdr:cxnSp macro="">
      <xdr:nvCxnSpPr>
        <xdr:cNvPr id="643" name="直線コネクタ 642"/>
        <xdr:cNvCxnSpPr/>
      </xdr:nvCxnSpPr>
      <xdr:spPr>
        <a:xfrm>
          <a:off x="14592300" y="12409903"/>
          <a:ext cx="8890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148303</xdr:rowOff>
    </xdr:from>
    <xdr:to>
      <xdr:col>81</xdr:col>
      <xdr:colOff>101600</xdr:colOff>
      <xdr:row>75</xdr:row>
      <xdr:rowOff>78453</xdr:rowOff>
    </xdr:to>
    <xdr:sp macro="" textlink="">
      <xdr:nvSpPr>
        <xdr:cNvPr id="644" name="フローチャート: 判断 643"/>
        <xdr:cNvSpPr/>
      </xdr:nvSpPr>
      <xdr:spPr>
        <a:xfrm>
          <a:off x="15430500" y="128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69580</xdr:rowOff>
    </xdr:from>
    <xdr:ext cx="534377" cy="259045"/>
    <xdr:sp macro="" textlink="">
      <xdr:nvSpPr>
        <xdr:cNvPr id="645" name="テキスト ボックス 644"/>
        <xdr:cNvSpPr txBox="1"/>
      </xdr:nvSpPr>
      <xdr:spPr>
        <a:xfrm>
          <a:off x="15214111" y="129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65503</xdr:rowOff>
    </xdr:from>
    <xdr:to>
      <xdr:col>76</xdr:col>
      <xdr:colOff>114300</xdr:colOff>
      <xdr:row>72</xdr:row>
      <xdr:rowOff>77357</xdr:rowOff>
    </xdr:to>
    <xdr:cxnSp macro="">
      <xdr:nvCxnSpPr>
        <xdr:cNvPr id="646" name="直線コネクタ 645"/>
        <xdr:cNvCxnSpPr/>
      </xdr:nvCxnSpPr>
      <xdr:spPr>
        <a:xfrm flipV="1">
          <a:off x="13703300" y="12409903"/>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126521</xdr:rowOff>
    </xdr:from>
    <xdr:to>
      <xdr:col>76</xdr:col>
      <xdr:colOff>165100</xdr:colOff>
      <xdr:row>75</xdr:row>
      <xdr:rowOff>56671</xdr:rowOff>
    </xdr:to>
    <xdr:sp macro="" textlink="">
      <xdr:nvSpPr>
        <xdr:cNvPr id="647" name="フローチャート: 判断 646"/>
        <xdr:cNvSpPr/>
      </xdr:nvSpPr>
      <xdr:spPr>
        <a:xfrm>
          <a:off x="14541500" y="1281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47798</xdr:rowOff>
    </xdr:from>
    <xdr:ext cx="534377" cy="259045"/>
    <xdr:sp macro="" textlink="">
      <xdr:nvSpPr>
        <xdr:cNvPr id="648" name="テキスト ボックス 647"/>
        <xdr:cNvSpPr txBox="1"/>
      </xdr:nvSpPr>
      <xdr:spPr>
        <a:xfrm>
          <a:off x="14325111" y="129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38822</xdr:rowOff>
    </xdr:from>
    <xdr:to>
      <xdr:col>71</xdr:col>
      <xdr:colOff>177800</xdr:colOff>
      <xdr:row>72</xdr:row>
      <xdr:rowOff>77357</xdr:rowOff>
    </xdr:to>
    <xdr:cxnSp macro="">
      <xdr:nvCxnSpPr>
        <xdr:cNvPr id="649" name="直線コネクタ 648"/>
        <xdr:cNvCxnSpPr/>
      </xdr:nvCxnSpPr>
      <xdr:spPr>
        <a:xfrm>
          <a:off x="12814300" y="12040322"/>
          <a:ext cx="889000" cy="38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151928</xdr:rowOff>
    </xdr:from>
    <xdr:to>
      <xdr:col>72</xdr:col>
      <xdr:colOff>38100</xdr:colOff>
      <xdr:row>74</xdr:row>
      <xdr:rowOff>82078</xdr:rowOff>
    </xdr:to>
    <xdr:sp macro="" textlink="">
      <xdr:nvSpPr>
        <xdr:cNvPr id="650" name="フローチャート: 判断 649"/>
        <xdr:cNvSpPr/>
      </xdr:nvSpPr>
      <xdr:spPr>
        <a:xfrm>
          <a:off x="136525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73205</xdr:rowOff>
    </xdr:from>
    <xdr:ext cx="534377" cy="259045"/>
    <xdr:sp macro="" textlink="">
      <xdr:nvSpPr>
        <xdr:cNvPr id="651" name="テキスト ボックス 650"/>
        <xdr:cNvSpPr txBox="1"/>
      </xdr:nvSpPr>
      <xdr:spPr>
        <a:xfrm>
          <a:off x="13436111" y="127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52128</xdr:rowOff>
    </xdr:from>
    <xdr:to>
      <xdr:col>67</xdr:col>
      <xdr:colOff>101600</xdr:colOff>
      <xdr:row>74</xdr:row>
      <xdr:rowOff>153728</xdr:rowOff>
    </xdr:to>
    <xdr:sp macro="" textlink="">
      <xdr:nvSpPr>
        <xdr:cNvPr id="652" name="フローチャート: 判断 651"/>
        <xdr:cNvSpPr/>
      </xdr:nvSpPr>
      <xdr:spPr>
        <a:xfrm>
          <a:off x="12763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144855</xdr:rowOff>
    </xdr:from>
    <xdr:ext cx="534377" cy="259045"/>
    <xdr:sp macro="" textlink="">
      <xdr:nvSpPr>
        <xdr:cNvPr id="653" name="テキスト ボックス 652"/>
        <xdr:cNvSpPr txBox="1"/>
      </xdr:nvSpPr>
      <xdr:spPr>
        <a:xfrm>
          <a:off x="12547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120218</xdr:rowOff>
    </xdr:from>
    <xdr:to>
      <xdr:col>85</xdr:col>
      <xdr:colOff>177800</xdr:colOff>
      <xdr:row>73</xdr:row>
      <xdr:rowOff>50368</xdr:rowOff>
    </xdr:to>
    <xdr:sp macro="" textlink="">
      <xdr:nvSpPr>
        <xdr:cNvPr id="659" name="楕円 658"/>
        <xdr:cNvSpPr/>
      </xdr:nvSpPr>
      <xdr:spPr>
        <a:xfrm>
          <a:off x="16268700" y="124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47446</xdr:rowOff>
    </xdr:from>
    <xdr:ext cx="534377" cy="259045"/>
    <xdr:sp macro="" textlink="">
      <xdr:nvSpPr>
        <xdr:cNvPr id="660" name="公債費該当値テキスト"/>
        <xdr:cNvSpPr txBox="1"/>
      </xdr:nvSpPr>
      <xdr:spPr>
        <a:xfrm>
          <a:off x="16370300" y="123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106045</xdr:rowOff>
    </xdr:from>
    <xdr:to>
      <xdr:col>81</xdr:col>
      <xdr:colOff>101600</xdr:colOff>
      <xdr:row>73</xdr:row>
      <xdr:rowOff>36195</xdr:rowOff>
    </xdr:to>
    <xdr:sp macro="" textlink="">
      <xdr:nvSpPr>
        <xdr:cNvPr id="661" name="楕円 660"/>
        <xdr:cNvSpPr/>
      </xdr:nvSpPr>
      <xdr:spPr>
        <a:xfrm>
          <a:off x="154305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52722</xdr:rowOff>
    </xdr:from>
    <xdr:ext cx="534377" cy="259045"/>
    <xdr:sp macro="" textlink="">
      <xdr:nvSpPr>
        <xdr:cNvPr id="662" name="テキスト ボックス 661"/>
        <xdr:cNvSpPr txBox="1"/>
      </xdr:nvSpPr>
      <xdr:spPr>
        <a:xfrm>
          <a:off x="15214111" y="122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14703</xdr:rowOff>
    </xdr:from>
    <xdr:to>
      <xdr:col>76</xdr:col>
      <xdr:colOff>165100</xdr:colOff>
      <xdr:row>72</xdr:row>
      <xdr:rowOff>116303</xdr:rowOff>
    </xdr:to>
    <xdr:sp macro="" textlink="">
      <xdr:nvSpPr>
        <xdr:cNvPr id="663" name="楕円 662"/>
        <xdr:cNvSpPr/>
      </xdr:nvSpPr>
      <xdr:spPr>
        <a:xfrm>
          <a:off x="14541500" y="123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132830</xdr:rowOff>
    </xdr:from>
    <xdr:ext cx="534377" cy="259045"/>
    <xdr:sp macro="" textlink="">
      <xdr:nvSpPr>
        <xdr:cNvPr id="664" name="テキスト ボックス 663"/>
        <xdr:cNvSpPr txBox="1"/>
      </xdr:nvSpPr>
      <xdr:spPr>
        <a:xfrm>
          <a:off x="14325111" y="121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26557</xdr:rowOff>
    </xdr:from>
    <xdr:to>
      <xdr:col>72</xdr:col>
      <xdr:colOff>38100</xdr:colOff>
      <xdr:row>72</xdr:row>
      <xdr:rowOff>128157</xdr:rowOff>
    </xdr:to>
    <xdr:sp macro="" textlink="">
      <xdr:nvSpPr>
        <xdr:cNvPr id="665" name="楕円 664"/>
        <xdr:cNvSpPr/>
      </xdr:nvSpPr>
      <xdr:spPr>
        <a:xfrm>
          <a:off x="13652500" y="123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144684</xdr:rowOff>
    </xdr:from>
    <xdr:ext cx="534377" cy="259045"/>
    <xdr:sp macro="" textlink="">
      <xdr:nvSpPr>
        <xdr:cNvPr id="666" name="テキスト ボックス 665"/>
        <xdr:cNvSpPr txBox="1"/>
      </xdr:nvSpPr>
      <xdr:spPr>
        <a:xfrm>
          <a:off x="13436111" y="121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159472</xdr:rowOff>
    </xdr:from>
    <xdr:to>
      <xdr:col>67</xdr:col>
      <xdr:colOff>101600</xdr:colOff>
      <xdr:row>70</xdr:row>
      <xdr:rowOff>89622</xdr:rowOff>
    </xdr:to>
    <xdr:sp macro="" textlink="">
      <xdr:nvSpPr>
        <xdr:cNvPr id="667" name="楕円 666"/>
        <xdr:cNvSpPr/>
      </xdr:nvSpPr>
      <xdr:spPr>
        <a:xfrm>
          <a:off x="12763500" y="119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106149</xdr:rowOff>
    </xdr:from>
    <xdr:ext cx="534377" cy="259045"/>
    <xdr:sp macro="" textlink="">
      <xdr:nvSpPr>
        <xdr:cNvPr id="668" name="テキスト ボックス 667"/>
        <xdr:cNvSpPr txBox="1"/>
      </xdr:nvSpPr>
      <xdr:spPr>
        <a:xfrm>
          <a:off x="12547111" y="117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90" name="直線コネクタ 689"/>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91"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92" name="直線コネクタ 691"/>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93"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4" name="直線コネクタ 693"/>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104953</xdr:rowOff>
    </xdr:from>
    <xdr:to>
      <xdr:col>85</xdr:col>
      <xdr:colOff>127000</xdr:colOff>
      <xdr:row>96</xdr:row>
      <xdr:rowOff>119628</xdr:rowOff>
    </xdr:to>
    <xdr:cxnSp macro="">
      <xdr:nvCxnSpPr>
        <xdr:cNvPr id="695" name="直線コネクタ 694"/>
        <xdr:cNvCxnSpPr/>
      </xdr:nvCxnSpPr>
      <xdr:spPr>
        <a:xfrm>
          <a:off x="15481300" y="16392703"/>
          <a:ext cx="838200" cy="1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108256</xdr:rowOff>
    </xdr:from>
    <xdr:ext cx="534377" cy="259045"/>
    <xdr:sp macro="" textlink="">
      <xdr:nvSpPr>
        <xdr:cNvPr id="696" name="積立金平均値テキスト"/>
        <xdr:cNvSpPr txBox="1"/>
      </xdr:nvSpPr>
      <xdr:spPr>
        <a:xfrm>
          <a:off x="16370300" y="16224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7" name="フローチャート: 判断 696"/>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61474</xdr:rowOff>
    </xdr:from>
    <xdr:to>
      <xdr:col>81</xdr:col>
      <xdr:colOff>50800</xdr:colOff>
      <xdr:row>95</xdr:row>
      <xdr:rowOff>104953</xdr:rowOff>
    </xdr:to>
    <xdr:cxnSp macro="">
      <xdr:nvCxnSpPr>
        <xdr:cNvPr id="698" name="直線コネクタ 697"/>
        <xdr:cNvCxnSpPr/>
      </xdr:nvCxnSpPr>
      <xdr:spPr>
        <a:xfrm>
          <a:off x="14592300" y="16349224"/>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9" name="フローチャート: 判断 698"/>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129760</xdr:rowOff>
    </xdr:from>
    <xdr:ext cx="534377" cy="259045"/>
    <xdr:sp macro="" textlink="">
      <xdr:nvSpPr>
        <xdr:cNvPr id="700" name="テキスト ボックス 699"/>
        <xdr:cNvSpPr txBox="1"/>
      </xdr:nvSpPr>
      <xdr:spPr>
        <a:xfrm>
          <a:off x="15214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168732</xdr:rowOff>
    </xdr:from>
    <xdr:to>
      <xdr:col>76</xdr:col>
      <xdr:colOff>114300</xdr:colOff>
      <xdr:row>95</xdr:row>
      <xdr:rowOff>61474</xdr:rowOff>
    </xdr:to>
    <xdr:cxnSp macro="">
      <xdr:nvCxnSpPr>
        <xdr:cNvPr id="701" name="直線コネクタ 700"/>
        <xdr:cNvCxnSpPr/>
      </xdr:nvCxnSpPr>
      <xdr:spPr>
        <a:xfrm>
          <a:off x="13703300" y="15942132"/>
          <a:ext cx="889000" cy="40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702" name="フローチャート: 判断 701"/>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121759</xdr:rowOff>
    </xdr:from>
    <xdr:ext cx="534377" cy="259045"/>
    <xdr:sp macro="" textlink="">
      <xdr:nvSpPr>
        <xdr:cNvPr id="703" name="テキスト ボックス 702"/>
        <xdr:cNvSpPr txBox="1"/>
      </xdr:nvSpPr>
      <xdr:spPr>
        <a:xfrm>
          <a:off x="1432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168732</xdr:rowOff>
    </xdr:from>
    <xdr:to>
      <xdr:col>71</xdr:col>
      <xdr:colOff>177800</xdr:colOff>
      <xdr:row>96</xdr:row>
      <xdr:rowOff>157714</xdr:rowOff>
    </xdr:to>
    <xdr:cxnSp macro="">
      <xdr:nvCxnSpPr>
        <xdr:cNvPr id="704" name="直線コネクタ 703"/>
        <xdr:cNvCxnSpPr/>
      </xdr:nvCxnSpPr>
      <xdr:spPr>
        <a:xfrm flipV="1">
          <a:off x="12814300" y="15942132"/>
          <a:ext cx="889000" cy="67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705" name="フローチャート: 判断 704"/>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4142</xdr:rowOff>
    </xdr:from>
    <xdr:ext cx="534377" cy="259045"/>
    <xdr:sp macro="" textlink="">
      <xdr:nvSpPr>
        <xdr:cNvPr id="706" name="テキスト ボックス 705"/>
        <xdr:cNvSpPr txBox="1"/>
      </xdr:nvSpPr>
      <xdr:spPr>
        <a:xfrm>
          <a:off x="13436111" y="161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7" name="フローチャート: 判断 706"/>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8" name="テキスト ボックス 707"/>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68828</xdr:rowOff>
    </xdr:from>
    <xdr:to>
      <xdr:col>85</xdr:col>
      <xdr:colOff>177800</xdr:colOff>
      <xdr:row>96</xdr:row>
      <xdr:rowOff>170428</xdr:rowOff>
    </xdr:to>
    <xdr:sp macro="" textlink="">
      <xdr:nvSpPr>
        <xdr:cNvPr id="714" name="楕円 713"/>
        <xdr:cNvSpPr/>
      </xdr:nvSpPr>
      <xdr:spPr>
        <a:xfrm>
          <a:off x="16268700" y="16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47255</xdr:rowOff>
    </xdr:from>
    <xdr:ext cx="469744" cy="259045"/>
    <xdr:sp macro="" textlink="">
      <xdr:nvSpPr>
        <xdr:cNvPr id="715" name="積立金該当値テキスト"/>
        <xdr:cNvSpPr txBox="1"/>
      </xdr:nvSpPr>
      <xdr:spPr>
        <a:xfrm>
          <a:off x="16370300" y="165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54153</xdr:rowOff>
    </xdr:from>
    <xdr:to>
      <xdr:col>81</xdr:col>
      <xdr:colOff>101600</xdr:colOff>
      <xdr:row>95</xdr:row>
      <xdr:rowOff>155753</xdr:rowOff>
    </xdr:to>
    <xdr:sp macro="" textlink="">
      <xdr:nvSpPr>
        <xdr:cNvPr id="716" name="楕円 715"/>
        <xdr:cNvSpPr/>
      </xdr:nvSpPr>
      <xdr:spPr>
        <a:xfrm>
          <a:off x="15430500" y="163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146880</xdr:rowOff>
    </xdr:from>
    <xdr:ext cx="534377" cy="259045"/>
    <xdr:sp macro="" textlink="">
      <xdr:nvSpPr>
        <xdr:cNvPr id="717" name="テキスト ボックス 716"/>
        <xdr:cNvSpPr txBox="1"/>
      </xdr:nvSpPr>
      <xdr:spPr>
        <a:xfrm>
          <a:off x="15214111" y="16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10674</xdr:rowOff>
    </xdr:from>
    <xdr:to>
      <xdr:col>76</xdr:col>
      <xdr:colOff>165100</xdr:colOff>
      <xdr:row>95</xdr:row>
      <xdr:rowOff>112274</xdr:rowOff>
    </xdr:to>
    <xdr:sp macro="" textlink="">
      <xdr:nvSpPr>
        <xdr:cNvPr id="718" name="楕円 717"/>
        <xdr:cNvSpPr/>
      </xdr:nvSpPr>
      <xdr:spPr>
        <a:xfrm>
          <a:off x="14541500" y="16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103401</xdr:rowOff>
    </xdr:from>
    <xdr:ext cx="534377" cy="259045"/>
    <xdr:sp macro="" textlink="">
      <xdr:nvSpPr>
        <xdr:cNvPr id="719" name="テキスト ボックス 718"/>
        <xdr:cNvSpPr txBox="1"/>
      </xdr:nvSpPr>
      <xdr:spPr>
        <a:xfrm>
          <a:off x="14325111" y="163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117932</xdr:rowOff>
    </xdr:from>
    <xdr:to>
      <xdr:col>72</xdr:col>
      <xdr:colOff>38100</xdr:colOff>
      <xdr:row>93</xdr:row>
      <xdr:rowOff>48082</xdr:rowOff>
    </xdr:to>
    <xdr:sp macro="" textlink="">
      <xdr:nvSpPr>
        <xdr:cNvPr id="720" name="楕円 719"/>
        <xdr:cNvSpPr/>
      </xdr:nvSpPr>
      <xdr:spPr>
        <a:xfrm>
          <a:off x="13652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64609</xdr:rowOff>
    </xdr:from>
    <xdr:ext cx="534377" cy="259045"/>
    <xdr:sp macro="" textlink="">
      <xdr:nvSpPr>
        <xdr:cNvPr id="721" name="テキスト ボックス 720"/>
        <xdr:cNvSpPr txBox="1"/>
      </xdr:nvSpPr>
      <xdr:spPr>
        <a:xfrm>
          <a:off x="13436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106914</xdr:rowOff>
    </xdr:from>
    <xdr:to>
      <xdr:col>67</xdr:col>
      <xdr:colOff>101600</xdr:colOff>
      <xdr:row>97</xdr:row>
      <xdr:rowOff>37064</xdr:rowOff>
    </xdr:to>
    <xdr:sp macro="" textlink="">
      <xdr:nvSpPr>
        <xdr:cNvPr id="722" name="楕円 721"/>
        <xdr:cNvSpPr/>
      </xdr:nvSpPr>
      <xdr:spPr>
        <a:xfrm>
          <a:off x="12763500" y="165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28191</xdr:rowOff>
    </xdr:from>
    <xdr:ext cx="469744" cy="259045"/>
    <xdr:sp macro="" textlink="">
      <xdr:nvSpPr>
        <xdr:cNvPr id="723" name="テキスト ボックス 722"/>
        <xdr:cNvSpPr txBox="1"/>
      </xdr:nvSpPr>
      <xdr:spPr>
        <a:xfrm>
          <a:off x="12579428" y="166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112542</xdr:rowOff>
    </xdr:from>
    <xdr:to>
      <xdr:col>116</xdr:col>
      <xdr:colOff>62864</xdr:colOff>
      <xdr:row>38</xdr:row>
      <xdr:rowOff>139700</xdr:rowOff>
    </xdr:to>
    <xdr:cxnSp macro="">
      <xdr:nvCxnSpPr>
        <xdr:cNvPr id="745" name="直線コネクタ 744"/>
        <xdr:cNvCxnSpPr/>
      </xdr:nvCxnSpPr>
      <xdr:spPr>
        <a:xfrm flipV="1">
          <a:off x="22159595" y="6113292"/>
          <a:ext cx="1269" cy="54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59219</xdr:rowOff>
    </xdr:from>
    <xdr:ext cx="469744" cy="259045"/>
    <xdr:sp macro="" textlink="">
      <xdr:nvSpPr>
        <xdr:cNvPr id="748" name="投資及び出資金最大値テキスト"/>
        <xdr:cNvSpPr txBox="1"/>
      </xdr:nvSpPr>
      <xdr:spPr>
        <a:xfrm>
          <a:off x="22212300" y="588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112542</xdr:rowOff>
    </xdr:from>
    <xdr:to>
      <xdr:col>116</xdr:col>
      <xdr:colOff>152400</xdr:colOff>
      <xdr:row>35</xdr:row>
      <xdr:rowOff>112542</xdr:rowOff>
    </xdr:to>
    <xdr:cxnSp macro="">
      <xdr:nvCxnSpPr>
        <xdr:cNvPr id="749" name="直線コネクタ 748"/>
        <xdr:cNvCxnSpPr/>
      </xdr:nvCxnSpPr>
      <xdr:spPr>
        <a:xfrm>
          <a:off x="22072600" y="611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6655</xdr:rowOff>
    </xdr:from>
    <xdr:to>
      <xdr:col>116</xdr:col>
      <xdr:colOff>63500</xdr:colOff>
      <xdr:row>35</xdr:row>
      <xdr:rowOff>112542</xdr:rowOff>
    </xdr:to>
    <xdr:cxnSp macro="">
      <xdr:nvCxnSpPr>
        <xdr:cNvPr id="750" name="直線コネクタ 749"/>
        <xdr:cNvCxnSpPr/>
      </xdr:nvCxnSpPr>
      <xdr:spPr>
        <a:xfrm>
          <a:off x="21323300" y="6007405"/>
          <a:ext cx="838200" cy="10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141211</xdr:rowOff>
    </xdr:from>
    <xdr:ext cx="469744" cy="259045"/>
    <xdr:sp macro="" textlink="">
      <xdr:nvSpPr>
        <xdr:cNvPr id="751" name="投資及び出資金平均値テキスト"/>
        <xdr:cNvSpPr txBox="1"/>
      </xdr:nvSpPr>
      <xdr:spPr>
        <a:xfrm>
          <a:off x="22212300" y="6484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162784</xdr:rowOff>
    </xdr:from>
    <xdr:to>
      <xdr:col>116</xdr:col>
      <xdr:colOff>114300</xdr:colOff>
      <xdr:row>38</xdr:row>
      <xdr:rowOff>92934</xdr:rowOff>
    </xdr:to>
    <xdr:sp macro="" textlink="">
      <xdr:nvSpPr>
        <xdr:cNvPr id="752" name="フローチャート: 判断 751"/>
        <xdr:cNvSpPr/>
      </xdr:nvSpPr>
      <xdr:spPr>
        <a:xfrm>
          <a:off x="221107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170790</xdr:rowOff>
    </xdr:from>
    <xdr:to>
      <xdr:col>111</xdr:col>
      <xdr:colOff>177800</xdr:colOff>
      <xdr:row>35</xdr:row>
      <xdr:rowOff>6655</xdr:rowOff>
    </xdr:to>
    <xdr:cxnSp macro="">
      <xdr:nvCxnSpPr>
        <xdr:cNvPr id="753" name="直線コネクタ 752"/>
        <xdr:cNvCxnSpPr/>
      </xdr:nvCxnSpPr>
      <xdr:spPr>
        <a:xfrm>
          <a:off x="20434300" y="5657190"/>
          <a:ext cx="889000" cy="3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59913</xdr:rowOff>
    </xdr:from>
    <xdr:to>
      <xdr:col>112</xdr:col>
      <xdr:colOff>38100</xdr:colOff>
      <xdr:row>37</xdr:row>
      <xdr:rowOff>161513</xdr:rowOff>
    </xdr:to>
    <xdr:sp macro="" textlink="">
      <xdr:nvSpPr>
        <xdr:cNvPr id="754" name="フローチャート: 判断 753"/>
        <xdr:cNvSpPr/>
      </xdr:nvSpPr>
      <xdr:spPr>
        <a:xfrm>
          <a:off x="21272500" y="640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152640</xdr:rowOff>
    </xdr:from>
    <xdr:ext cx="469744" cy="259045"/>
    <xdr:sp macro="" textlink="">
      <xdr:nvSpPr>
        <xdr:cNvPr id="755" name="テキスト ボックス 754"/>
        <xdr:cNvSpPr txBox="1"/>
      </xdr:nvSpPr>
      <xdr:spPr>
        <a:xfrm>
          <a:off x="21088428" y="649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60330</xdr:rowOff>
    </xdr:from>
    <xdr:to>
      <xdr:col>107</xdr:col>
      <xdr:colOff>50800</xdr:colOff>
      <xdr:row>32</xdr:row>
      <xdr:rowOff>170790</xdr:rowOff>
    </xdr:to>
    <xdr:cxnSp macro="">
      <xdr:nvCxnSpPr>
        <xdr:cNvPr id="756" name="直線コネクタ 755"/>
        <xdr:cNvCxnSpPr/>
      </xdr:nvCxnSpPr>
      <xdr:spPr>
        <a:xfrm>
          <a:off x="19545300" y="5375280"/>
          <a:ext cx="889000" cy="28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4867</xdr:rowOff>
    </xdr:from>
    <xdr:to>
      <xdr:col>107</xdr:col>
      <xdr:colOff>101600</xdr:colOff>
      <xdr:row>37</xdr:row>
      <xdr:rowOff>106467</xdr:rowOff>
    </xdr:to>
    <xdr:sp macro="" textlink="">
      <xdr:nvSpPr>
        <xdr:cNvPr id="757" name="フローチャート: 判断 756"/>
        <xdr:cNvSpPr/>
      </xdr:nvSpPr>
      <xdr:spPr>
        <a:xfrm>
          <a:off x="20383500" y="634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97594</xdr:rowOff>
    </xdr:from>
    <xdr:ext cx="469744" cy="259045"/>
    <xdr:sp macro="" textlink="">
      <xdr:nvSpPr>
        <xdr:cNvPr id="758" name="テキスト ボックス 757"/>
        <xdr:cNvSpPr txBox="1"/>
      </xdr:nvSpPr>
      <xdr:spPr>
        <a:xfrm>
          <a:off x="20199428" y="64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72675</xdr:rowOff>
    </xdr:from>
    <xdr:to>
      <xdr:col>102</xdr:col>
      <xdr:colOff>114300</xdr:colOff>
      <xdr:row>31</xdr:row>
      <xdr:rowOff>60330</xdr:rowOff>
    </xdr:to>
    <xdr:cxnSp macro="">
      <xdr:nvCxnSpPr>
        <xdr:cNvPr id="759" name="直線コネクタ 758"/>
        <xdr:cNvCxnSpPr/>
      </xdr:nvCxnSpPr>
      <xdr:spPr>
        <a:xfrm>
          <a:off x="18656300" y="5216175"/>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55159</xdr:rowOff>
    </xdr:from>
    <xdr:to>
      <xdr:col>102</xdr:col>
      <xdr:colOff>165100</xdr:colOff>
      <xdr:row>37</xdr:row>
      <xdr:rowOff>156759</xdr:rowOff>
    </xdr:to>
    <xdr:sp macro="" textlink="">
      <xdr:nvSpPr>
        <xdr:cNvPr id="760" name="フローチャート: 判断 759"/>
        <xdr:cNvSpPr/>
      </xdr:nvSpPr>
      <xdr:spPr>
        <a:xfrm>
          <a:off x="19494500" y="639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147886</xdr:rowOff>
    </xdr:from>
    <xdr:ext cx="469744" cy="259045"/>
    <xdr:sp macro="" textlink="">
      <xdr:nvSpPr>
        <xdr:cNvPr id="761" name="テキスト ボックス 760"/>
        <xdr:cNvSpPr txBox="1"/>
      </xdr:nvSpPr>
      <xdr:spPr>
        <a:xfrm>
          <a:off x="19310428" y="649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110754</xdr:rowOff>
    </xdr:from>
    <xdr:to>
      <xdr:col>98</xdr:col>
      <xdr:colOff>38100</xdr:colOff>
      <xdr:row>38</xdr:row>
      <xdr:rowOff>40904</xdr:rowOff>
    </xdr:to>
    <xdr:sp macro="" textlink="">
      <xdr:nvSpPr>
        <xdr:cNvPr id="762" name="フローチャート: 判断 761"/>
        <xdr:cNvSpPr/>
      </xdr:nvSpPr>
      <xdr:spPr>
        <a:xfrm>
          <a:off x="18605500" y="645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32031</xdr:rowOff>
    </xdr:from>
    <xdr:ext cx="469744" cy="259045"/>
    <xdr:sp macro="" textlink="">
      <xdr:nvSpPr>
        <xdr:cNvPr id="763" name="テキスト ボックス 762"/>
        <xdr:cNvSpPr txBox="1"/>
      </xdr:nvSpPr>
      <xdr:spPr>
        <a:xfrm>
          <a:off x="18421428"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61742</xdr:rowOff>
    </xdr:from>
    <xdr:to>
      <xdr:col>116</xdr:col>
      <xdr:colOff>114300</xdr:colOff>
      <xdr:row>35</xdr:row>
      <xdr:rowOff>163342</xdr:rowOff>
    </xdr:to>
    <xdr:sp macro="" textlink="">
      <xdr:nvSpPr>
        <xdr:cNvPr id="769" name="楕円 768"/>
        <xdr:cNvSpPr/>
      </xdr:nvSpPr>
      <xdr:spPr>
        <a:xfrm>
          <a:off x="22110700" y="60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14769</xdr:rowOff>
    </xdr:from>
    <xdr:ext cx="469744" cy="259045"/>
    <xdr:sp macro="" textlink="">
      <xdr:nvSpPr>
        <xdr:cNvPr id="770" name="投資及び出資金該当値テキスト"/>
        <xdr:cNvSpPr txBox="1"/>
      </xdr:nvSpPr>
      <xdr:spPr>
        <a:xfrm>
          <a:off x="22212300" y="601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127305</xdr:rowOff>
    </xdr:from>
    <xdr:to>
      <xdr:col>112</xdr:col>
      <xdr:colOff>38100</xdr:colOff>
      <xdr:row>35</xdr:row>
      <xdr:rowOff>57455</xdr:rowOff>
    </xdr:to>
    <xdr:sp macro="" textlink="">
      <xdr:nvSpPr>
        <xdr:cNvPr id="771" name="楕円 770"/>
        <xdr:cNvSpPr/>
      </xdr:nvSpPr>
      <xdr:spPr>
        <a:xfrm>
          <a:off x="21272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73982</xdr:rowOff>
    </xdr:from>
    <xdr:ext cx="469744" cy="259045"/>
    <xdr:sp macro="" textlink="">
      <xdr:nvSpPr>
        <xdr:cNvPr id="772" name="テキスト ボックス 771"/>
        <xdr:cNvSpPr txBox="1"/>
      </xdr:nvSpPr>
      <xdr:spPr>
        <a:xfrm>
          <a:off x="21088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119990</xdr:rowOff>
    </xdr:from>
    <xdr:to>
      <xdr:col>107</xdr:col>
      <xdr:colOff>101600</xdr:colOff>
      <xdr:row>33</xdr:row>
      <xdr:rowOff>50140</xdr:rowOff>
    </xdr:to>
    <xdr:sp macro="" textlink="">
      <xdr:nvSpPr>
        <xdr:cNvPr id="773" name="楕円 772"/>
        <xdr:cNvSpPr/>
      </xdr:nvSpPr>
      <xdr:spPr>
        <a:xfrm>
          <a:off x="20383500" y="56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66667</xdr:rowOff>
    </xdr:from>
    <xdr:ext cx="534377" cy="259045"/>
    <xdr:sp macro="" textlink="">
      <xdr:nvSpPr>
        <xdr:cNvPr id="774" name="テキスト ボックス 773"/>
        <xdr:cNvSpPr txBox="1"/>
      </xdr:nvSpPr>
      <xdr:spPr>
        <a:xfrm>
          <a:off x="20167111" y="53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9530</xdr:rowOff>
    </xdr:from>
    <xdr:to>
      <xdr:col>102</xdr:col>
      <xdr:colOff>165100</xdr:colOff>
      <xdr:row>31</xdr:row>
      <xdr:rowOff>111130</xdr:rowOff>
    </xdr:to>
    <xdr:sp macro="" textlink="">
      <xdr:nvSpPr>
        <xdr:cNvPr id="775" name="楕円 774"/>
        <xdr:cNvSpPr/>
      </xdr:nvSpPr>
      <xdr:spPr>
        <a:xfrm>
          <a:off x="19494500" y="53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127657</xdr:rowOff>
    </xdr:from>
    <xdr:ext cx="534377" cy="259045"/>
    <xdr:sp macro="" textlink="">
      <xdr:nvSpPr>
        <xdr:cNvPr id="776" name="テキスト ボックス 775"/>
        <xdr:cNvSpPr txBox="1"/>
      </xdr:nvSpPr>
      <xdr:spPr>
        <a:xfrm>
          <a:off x="19278111" y="50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21875</xdr:rowOff>
    </xdr:from>
    <xdr:to>
      <xdr:col>98</xdr:col>
      <xdr:colOff>38100</xdr:colOff>
      <xdr:row>30</xdr:row>
      <xdr:rowOff>123475</xdr:rowOff>
    </xdr:to>
    <xdr:sp macro="" textlink="">
      <xdr:nvSpPr>
        <xdr:cNvPr id="777" name="楕円 776"/>
        <xdr:cNvSpPr/>
      </xdr:nvSpPr>
      <xdr:spPr>
        <a:xfrm>
          <a:off x="18605500" y="51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140002</xdr:rowOff>
    </xdr:from>
    <xdr:ext cx="534377" cy="259045"/>
    <xdr:sp macro="" textlink="">
      <xdr:nvSpPr>
        <xdr:cNvPr id="778" name="テキスト ボックス 777"/>
        <xdr:cNvSpPr txBox="1"/>
      </xdr:nvSpPr>
      <xdr:spPr>
        <a:xfrm>
          <a:off x="18389111" y="4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800" name="直線コネクタ 799"/>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801"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802" name="直線コネクタ 801"/>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3"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4" name="直線コネクタ 803"/>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74183</xdr:rowOff>
    </xdr:from>
    <xdr:to>
      <xdr:col>116</xdr:col>
      <xdr:colOff>63500</xdr:colOff>
      <xdr:row>57</xdr:row>
      <xdr:rowOff>75784</xdr:rowOff>
    </xdr:to>
    <xdr:cxnSp macro="">
      <xdr:nvCxnSpPr>
        <xdr:cNvPr id="805" name="直線コネクタ 804"/>
        <xdr:cNvCxnSpPr/>
      </xdr:nvCxnSpPr>
      <xdr:spPr>
        <a:xfrm>
          <a:off x="21323300" y="9846833"/>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6"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7" name="フローチャート: 判断 806"/>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74183</xdr:rowOff>
    </xdr:from>
    <xdr:to>
      <xdr:col>111</xdr:col>
      <xdr:colOff>177800</xdr:colOff>
      <xdr:row>57</xdr:row>
      <xdr:rowOff>80127</xdr:rowOff>
    </xdr:to>
    <xdr:cxnSp macro="">
      <xdr:nvCxnSpPr>
        <xdr:cNvPr id="808" name="直線コネクタ 807"/>
        <xdr:cNvCxnSpPr/>
      </xdr:nvCxnSpPr>
      <xdr:spPr>
        <a:xfrm flipV="1">
          <a:off x="20434300" y="984683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9" name="フローチャート: 判断 808"/>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10" name="テキスト ボックス 809"/>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10678</xdr:rowOff>
    </xdr:from>
    <xdr:to>
      <xdr:col>107</xdr:col>
      <xdr:colOff>50800</xdr:colOff>
      <xdr:row>57</xdr:row>
      <xdr:rowOff>80127</xdr:rowOff>
    </xdr:to>
    <xdr:cxnSp macro="">
      <xdr:nvCxnSpPr>
        <xdr:cNvPr id="811" name="直線コネクタ 810"/>
        <xdr:cNvCxnSpPr/>
      </xdr:nvCxnSpPr>
      <xdr:spPr>
        <a:xfrm>
          <a:off x="19545300" y="9783328"/>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12" name="フローチャート: 判断 811"/>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3" name="テキスト ボックス 812"/>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10678</xdr:rowOff>
    </xdr:from>
    <xdr:to>
      <xdr:col>102</xdr:col>
      <xdr:colOff>114300</xdr:colOff>
      <xdr:row>57</xdr:row>
      <xdr:rowOff>85568</xdr:rowOff>
    </xdr:to>
    <xdr:cxnSp macro="">
      <xdr:nvCxnSpPr>
        <xdr:cNvPr id="814" name="直線コネクタ 813"/>
        <xdr:cNvCxnSpPr/>
      </xdr:nvCxnSpPr>
      <xdr:spPr>
        <a:xfrm flipV="1">
          <a:off x="18656300" y="9783328"/>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5" name="フローチャート: 判断 814"/>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58914</xdr:rowOff>
    </xdr:from>
    <xdr:ext cx="469744" cy="259045"/>
    <xdr:sp macro="" textlink="">
      <xdr:nvSpPr>
        <xdr:cNvPr id="816" name="テキスト ボックス 815"/>
        <xdr:cNvSpPr txBox="1"/>
      </xdr:nvSpPr>
      <xdr:spPr>
        <a:xfrm>
          <a:off x="19310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7" name="フローチャート: 判断 816"/>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8" name="テキスト ボックス 817"/>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24984</xdr:rowOff>
    </xdr:from>
    <xdr:to>
      <xdr:col>116</xdr:col>
      <xdr:colOff>114300</xdr:colOff>
      <xdr:row>57</xdr:row>
      <xdr:rowOff>126584</xdr:rowOff>
    </xdr:to>
    <xdr:sp macro="" textlink="">
      <xdr:nvSpPr>
        <xdr:cNvPr id="824" name="楕円 823"/>
        <xdr:cNvSpPr/>
      </xdr:nvSpPr>
      <xdr:spPr>
        <a:xfrm>
          <a:off x="221107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3411</xdr:rowOff>
    </xdr:from>
    <xdr:ext cx="469744" cy="259045"/>
    <xdr:sp macro="" textlink="">
      <xdr:nvSpPr>
        <xdr:cNvPr id="825" name="貸付金該当値テキスト"/>
        <xdr:cNvSpPr txBox="1"/>
      </xdr:nvSpPr>
      <xdr:spPr>
        <a:xfrm>
          <a:off x="22212300" y="977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23383</xdr:rowOff>
    </xdr:from>
    <xdr:to>
      <xdr:col>112</xdr:col>
      <xdr:colOff>38100</xdr:colOff>
      <xdr:row>57</xdr:row>
      <xdr:rowOff>124983</xdr:rowOff>
    </xdr:to>
    <xdr:sp macro="" textlink="">
      <xdr:nvSpPr>
        <xdr:cNvPr id="826" name="楕円 825"/>
        <xdr:cNvSpPr/>
      </xdr:nvSpPr>
      <xdr:spPr>
        <a:xfrm>
          <a:off x="21272500" y="97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116110</xdr:rowOff>
    </xdr:from>
    <xdr:ext cx="469744" cy="259045"/>
    <xdr:sp macro="" textlink="">
      <xdr:nvSpPr>
        <xdr:cNvPr id="827" name="テキスト ボックス 826"/>
        <xdr:cNvSpPr txBox="1"/>
      </xdr:nvSpPr>
      <xdr:spPr>
        <a:xfrm>
          <a:off x="21088428" y="98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29327</xdr:rowOff>
    </xdr:from>
    <xdr:to>
      <xdr:col>107</xdr:col>
      <xdr:colOff>101600</xdr:colOff>
      <xdr:row>57</xdr:row>
      <xdr:rowOff>130927</xdr:rowOff>
    </xdr:to>
    <xdr:sp macro="" textlink="">
      <xdr:nvSpPr>
        <xdr:cNvPr id="828" name="楕円 827"/>
        <xdr:cNvSpPr/>
      </xdr:nvSpPr>
      <xdr:spPr>
        <a:xfrm>
          <a:off x="20383500" y="98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122054</xdr:rowOff>
    </xdr:from>
    <xdr:ext cx="469744" cy="259045"/>
    <xdr:sp macro="" textlink="">
      <xdr:nvSpPr>
        <xdr:cNvPr id="829" name="テキスト ボックス 828"/>
        <xdr:cNvSpPr txBox="1"/>
      </xdr:nvSpPr>
      <xdr:spPr>
        <a:xfrm>
          <a:off x="20199428" y="989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131328</xdr:rowOff>
    </xdr:from>
    <xdr:to>
      <xdr:col>102</xdr:col>
      <xdr:colOff>165100</xdr:colOff>
      <xdr:row>57</xdr:row>
      <xdr:rowOff>61478</xdr:rowOff>
    </xdr:to>
    <xdr:sp macro="" textlink="">
      <xdr:nvSpPr>
        <xdr:cNvPr id="830" name="楕円 829"/>
        <xdr:cNvSpPr/>
      </xdr:nvSpPr>
      <xdr:spPr>
        <a:xfrm>
          <a:off x="19494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78005</xdr:rowOff>
    </xdr:from>
    <xdr:ext cx="469744" cy="259045"/>
    <xdr:sp macro="" textlink="">
      <xdr:nvSpPr>
        <xdr:cNvPr id="831" name="テキスト ボックス 830"/>
        <xdr:cNvSpPr txBox="1"/>
      </xdr:nvSpPr>
      <xdr:spPr>
        <a:xfrm>
          <a:off x="19310428" y="950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34768</xdr:rowOff>
    </xdr:from>
    <xdr:to>
      <xdr:col>98</xdr:col>
      <xdr:colOff>38100</xdr:colOff>
      <xdr:row>57</xdr:row>
      <xdr:rowOff>136368</xdr:rowOff>
    </xdr:to>
    <xdr:sp macro="" textlink="">
      <xdr:nvSpPr>
        <xdr:cNvPr id="832" name="楕円 831"/>
        <xdr:cNvSpPr/>
      </xdr:nvSpPr>
      <xdr:spPr>
        <a:xfrm>
          <a:off x="186055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127495</xdr:rowOff>
    </xdr:from>
    <xdr:ext cx="469744" cy="259045"/>
    <xdr:sp macro="" textlink="">
      <xdr:nvSpPr>
        <xdr:cNvPr id="833" name="テキスト ボックス 832"/>
        <xdr:cNvSpPr txBox="1"/>
      </xdr:nvSpPr>
      <xdr:spPr>
        <a:xfrm>
          <a:off x="18421428" y="990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90616</xdr:rowOff>
    </xdr:from>
    <xdr:to>
      <xdr:col>116</xdr:col>
      <xdr:colOff>62864</xdr:colOff>
      <xdr:row>78</xdr:row>
      <xdr:rowOff>147996</xdr:rowOff>
    </xdr:to>
    <xdr:cxnSp macro="">
      <xdr:nvCxnSpPr>
        <xdr:cNvPr id="860" name="直線コネクタ 859"/>
        <xdr:cNvCxnSpPr/>
      </xdr:nvCxnSpPr>
      <xdr:spPr>
        <a:xfrm flipV="1">
          <a:off x="22159595" y="12435016"/>
          <a:ext cx="1269" cy="1086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151823</xdr:rowOff>
    </xdr:from>
    <xdr:ext cx="534377" cy="259045"/>
    <xdr:sp macro="" textlink="">
      <xdr:nvSpPr>
        <xdr:cNvPr id="861" name="繰出金最小値テキスト"/>
        <xdr:cNvSpPr txBox="1"/>
      </xdr:nvSpPr>
      <xdr:spPr>
        <a:xfrm>
          <a:off x="22212300" y="135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147996</xdr:rowOff>
    </xdr:from>
    <xdr:to>
      <xdr:col>116</xdr:col>
      <xdr:colOff>152400</xdr:colOff>
      <xdr:row>78</xdr:row>
      <xdr:rowOff>147996</xdr:rowOff>
    </xdr:to>
    <xdr:cxnSp macro="">
      <xdr:nvCxnSpPr>
        <xdr:cNvPr id="862" name="直線コネクタ 861"/>
        <xdr:cNvCxnSpPr/>
      </xdr:nvCxnSpPr>
      <xdr:spPr>
        <a:xfrm>
          <a:off x="22072600" y="1352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37293</xdr:rowOff>
    </xdr:from>
    <xdr:ext cx="534377" cy="259045"/>
    <xdr:sp macro="" textlink="">
      <xdr:nvSpPr>
        <xdr:cNvPr id="863" name="繰出金最大値テキスト"/>
        <xdr:cNvSpPr txBox="1"/>
      </xdr:nvSpPr>
      <xdr:spPr>
        <a:xfrm>
          <a:off x="22212300" y="122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90616</xdr:rowOff>
    </xdr:from>
    <xdr:to>
      <xdr:col>116</xdr:col>
      <xdr:colOff>152400</xdr:colOff>
      <xdr:row>72</xdr:row>
      <xdr:rowOff>90616</xdr:rowOff>
    </xdr:to>
    <xdr:cxnSp macro="">
      <xdr:nvCxnSpPr>
        <xdr:cNvPr id="864" name="直線コネクタ 863"/>
        <xdr:cNvCxnSpPr/>
      </xdr:nvCxnSpPr>
      <xdr:spPr>
        <a:xfrm>
          <a:off x="22072600" y="124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90616</xdr:rowOff>
    </xdr:from>
    <xdr:to>
      <xdr:col>116</xdr:col>
      <xdr:colOff>63500</xdr:colOff>
      <xdr:row>73</xdr:row>
      <xdr:rowOff>25074</xdr:rowOff>
    </xdr:to>
    <xdr:cxnSp macro="">
      <xdr:nvCxnSpPr>
        <xdr:cNvPr id="865" name="直線コネクタ 864"/>
        <xdr:cNvCxnSpPr/>
      </xdr:nvCxnSpPr>
      <xdr:spPr>
        <a:xfrm flipV="1">
          <a:off x="21323300" y="12435016"/>
          <a:ext cx="838200" cy="1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13704</xdr:rowOff>
    </xdr:from>
    <xdr:ext cx="534377" cy="259045"/>
    <xdr:sp macro="" textlink="">
      <xdr:nvSpPr>
        <xdr:cNvPr id="866" name="繰出金平均値テキスト"/>
        <xdr:cNvSpPr txBox="1"/>
      </xdr:nvSpPr>
      <xdr:spPr>
        <a:xfrm>
          <a:off x="22212300" y="13043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35277</xdr:rowOff>
    </xdr:from>
    <xdr:to>
      <xdr:col>116</xdr:col>
      <xdr:colOff>114300</xdr:colOff>
      <xdr:row>76</xdr:row>
      <xdr:rowOff>136877</xdr:rowOff>
    </xdr:to>
    <xdr:sp macro="" textlink="">
      <xdr:nvSpPr>
        <xdr:cNvPr id="867" name="フローチャート: 判断 866"/>
        <xdr:cNvSpPr/>
      </xdr:nvSpPr>
      <xdr:spPr>
        <a:xfrm>
          <a:off x="22110700" y="1306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26510</xdr:rowOff>
    </xdr:from>
    <xdr:to>
      <xdr:col>111</xdr:col>
      <xdr:colOff>177800</xdr:colOff>
      <xdr:row>73</xdr:row>
      <xdr:rowOff>25074</xdr:rowOff>
    </xdr:to>
    <xdr:cxnSp macro="">
      <xdr:nvCxnSpPr>
        <xdr:cNvPr id="868" name="直線コネクタ 867"/>
        <xdr:cNvCxnSpPr/>
      </xdr:nvCxnSpPr>
      <xdr:spPr>
        <a:xfrm>
          <a:off x="20434300" y="12199460"/>
          <a:ext cx="889000" cy="34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34787</xdr:rowOff>
    </xdr:from>
    <xdr:to>
      <xdr:col>112</xdr:col>
      <xdr:colOff>38100</xdr:colOff>
      <xdr:row>76</xdr:row>
      <xdr:rowOff>136387</xdr:rowOff>
    </xdr:to>
    <xdr:sp macro="" textlink="">
      <xdr:nvSpPr>
        <xdr:cNvPr id="869" name="フローチャート: 判断 868"/>
        <xdr:cNvSpPr/>
      </xdr:nvSpPr>
      <xdr:spPr>
        <a:xfrm>
          <a:off x="21272500" y="1306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127514</xdr:rowOff>
    </xdr:from>
    <xdr:ext cx="534377" cy="259045"/>
    <xdr:sp macro="" textlink="">
      <xdr:nvSpPr>
        <xdr:cNvPr id="870" name="テキスト ボックス 869"/>
        <xdr:cNvSpPr txBox="1"/>
      </xdr:nvSpPr>
      <xdr:spPr>
        <a:xfrm>
          <a:off x="21056111" y="131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168439</xdr:rowOff>
    </xdr:from>
    <xdr:to>
      <xdr:col>107</xdr:col>
      <xdr:colOff>50800</xdr:colOff>
      <xdr:row>71</xdr:row>
      <xdr:rowOff>26510</xdr:rowOff>
    </xdr:to>
    <xdr:cxnSp macro="">
      <xdr:nvCxnSpPr>
        <xdr:cNvPr id="871" name="直線コネクタ 870"/>
        <xdr:cNvCxnSpPr/>
      </xdr:nvCxnSpPr>
      <xdr:spPr>
        <a:xfrm>
          <a:off x="19545300" y="12169939"/>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301</xdr:rowOff>
    </xdr:from>
    <xdr:to>
      <xdr:col>107</xdr:col>
      <xdr:colOff>101600</xdr:colOff>
      <xdr:row>76</xdr:row>
      <xdr:rowOff>101901</xdr:rowOff>
    </xdr:to>
    <xdr:sp macro="" textlink="">
      <xdr:nvSpPr>
        <xdr:cNvPr id="872" name="フローチャート: 判断 871"/>
        <xdr:cNvSpPr/>
      </xdr:nvSpPr>
      <xdr:spPr>
        <a:xfrm>
          <a:off x="203835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93028</xdr:rowOff>
    </xdr:from>
    <xdr:ext cx="534377" cy="259045"/>
    <xdr:sp macro="" textlink="">
      <xdr:nvSpPr>
        <xdr:cNvPr id="873" name="テキスト ボックス 872"/>
        <xdr:cNvSpPr txBox="1"/>
      </xdr:nvSpPr>
      <xdr:spPr>
        <a:xfrm>
          <a:off x="20167111" y="131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168439</xdr:rowOff>
    </xdr:from>
    <xdr:to>
      <xdr:col>102</xdr:col>
      <xdr:colOff>114300</xdr:colOff>
      <xdr:row>73</xdr:row>
      <xdr:rowOff>1756</xdr:rowOff>
    </xdr:to>
    <xdr:cxnSp macro="">
      <xdr:nvCxnSpPr>
        <xdr:cNvPr id="874" name="直線コネクタ 873"/>
        <xdr:cNvCxnSpPr/>
      </xdr:nvCxnSpPr>
      <xdr:spPr>
        <a:xfrm flipV="1">
          <a:off x="18656300" y="12169939"/>
          <a:ext cx="889000" cy="3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102225</xdr:rowOff>
    </xdr:from>
    <xdr:to>
      <xdr:col>102</xdr:col>
      <xdr:colOff>165100</xdr:colOff>
      <xdr:row>77</xdr:row>
      <xdr:rowOff>32375</xdr:rowOff>
    </xdr:to>
    <xdr:sp macro="" textlink="">
      <xdr:nvSpPr>
        <xdr:cNvPr id="875" name="フローチャート: 判断 874"/>
        <xdr:cNvSpPr/>
      </xdr:nvSpPr>
      <xdr:spPr>
        <a:xfrm>
          <a:off x="19494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23502</xdr:rowOff>
    </xdr:from>
    <xdr:ext cx="534377" cy="259045"/>
    <xdr:sp macro="" textlink="">
      <xdr:nvSpPr>
        <xdr:cNvPr id="876" name="テキスト ボックス 875"/>
        <xdr:cNvSpPr txBox="1"/>
      </xdr:nvSpPr>
      <xdr:spPr>
        <a:xfrm>
          <a:off x="19278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161399</xdr:rowOff>
    </xdr:from>
    <xdr:to>
      <xdr:col>98</xdr:col>
      <xdr:colOff>38100</xdr:colOff>
      <xdr:row>77</xdr:row>
      <xdr:rowOff>91549</xdr:rowOff>
    </xdr:to>
    <xdr:sp macro="" textlink="">
      <xdr:nvSpPr>
        <xdr:cNvPr id="877" name="フローチャート: 判断 876"/>
        <xdr:cNvSpPr/>
      </xdr:nvSpPr>
      <xdr:spPr>
        <a:xfrm>
          <a:off x="18605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82676</xdr:rowOff>
    </xdr:from>
    <xdr:ext cx="534377" cy="259045"/>
    <xdr:sp macro="" textlink="">
      <xdr:nvSpPr>
        <xdr:cNvPr id="878" name="テキスト ボックス 877"/>
        <xdr:cNvSpPr txBox="1"/>
      </xdr:nvSpPr>
      <xdr:spPr>
        <a:xfrm>
          <a:off x="18389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39816</xdr:rowOff>
    </xdr:from>
    <xdr:to>
      <xdr:col>116</xdr:col>
      <xdr:colOff>114300</xdr:colOff>
      <xdr:row>72</xdr:row>
      <xdr:rowOff>141416</xdr:rowOff>
    </xdr:to>
    <xdr:sp macro="" textlink="">
      <xdr:nvSpPr>
        <xdr:cNvPr id="884" name="楕円 883"/>
        <xdr:cNvSpPr/>
      </xdr:nvSpPr>
      <xdr:spPr>
        <a:xfrm>
          <a:off x="22110700" y="123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164293</xdr:rowOff>
    </xdr:from>
    <xdr:ext cx="534377" cy="259045"/>
    <xdr:sp macro="" textlink="">
      <xdr:nvSpPr>
        <xdr:cNvPr id="885" name="繰出金該当値テキスト"/>
        <xdr:cNvSpPr txBox="1"/>
      </xdr:nvSpPr>
      <xdr:spPr>
        <a:xfrm>
          <a:off x="22212300" y="123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145724</xdr:rowOff>
    </xdr:from>
    <xdr:to>
      <xdr:col>112</xdr:col>
      <xdr:colOff>38100</xdr:colOff>
      <xdr:row>73</xdr:row>
      <xdr:rowOff>75874</xdr:rowOff>
    </xdr:to>
    <xdr:sp macro="" textlink="">
      <xdr:nvSpPr>
        <xdr:cNvPr id="886" name="楕円 885"/>
        <xdr:cNvSpPr/>
      </xdr:nvSpPr>
      <xdr:spPr>
        <a:xfrm>
          <a:off x="21272500" y="124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92401</xdr:rowOff>
    </xdr:from>
    <xdr:ext cx="534377" cy="259045"/>
    <xdr:sp macro="" textlink="">
      <xdr:nvSpPr>
        <xdr:cNvPr id="887" name="テキスト ボックス 886"/>
        <xdr:cNvSpPr txBox="1"/>
      </xdr:nvSpPr>
      <xdr:spPr>
        <a:xfrm>
          <a:off x="21056111" y="122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147160</xdr:rowOff>
    </xdr:from>
    <xdr:to>
      <xdr:col>107</xdr:col>
      <xdr:colOff>101600</xdr:colOff>
      <xdr:row>71</xdr:row>
      <xdr:rowOff>77310</xdr:rowOff>
    </xdr:to>
    <xdr:sp macro="" textlink="">
      <xdr:nvSpPr>
        <xdr:cNvPr id="888" name="楕円 887"/>
        <xdr:cNvSpPr/>
      </xdr:nvSpPr>
      <xdr:spPr>
        <a:xfrm>
          <a:off x="20383500" y="121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93837</xdr:rowOff>
    </xdr:from>
    <xdr:ext cx="534377" cy="259045"/>
    <xdr:sp macro="" textlink="">
      <xdr:nvSpPr>
        <xdr:cNvPr id="889" name="テキスト ボックス 888"/>
        <xdr:cNvSpPr txBox="1"/>
      </xdr:nvSpPr>
      <xdr:spPr>
        <a:xfrm>
          <a:off x="20167111" y="119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117639</xdr:rowOff>
    </xdr:from>
    <xdr:to>
      <xdr:col>102</xdr:col>
      <xdr:colOff>165100</xdr:colOff>
      <xdr:row>71</xdr:row>
      <xdr:rowOff>47789</xdr:rowOff>
    </xdr:to>
    <xdr:sp macro="" textlink="">
      <xdr:nvSpPr>
        <xdr:cNvPr id="890" name="楕円 889"/>
        <xdr:cNvSpPr/>
      </xdr:nvSpPr>
      <xdr:spPr>
        <a:xfrm>
          <a:off x="19494500" y="12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64316</xdr:rowOff>
    </xdr:from>
    <xdr:ext cx="534377" cy="259045"/>
    <xdr:sp macro="" textlink="">
      <xdr:nvSpPr>
        <xdr:cNvPr id="891" name="テキスト ボックス 890"/>
        <xdr:cNvSpPr txBox="1"/>
      </xdr:nvSpPr>
      <xdr:spPr>
        <a:xfrm>
          <a:off x="19278111" y="11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122406</xdr:rowOff>
    </xdr:from>
    <xdr:to>
      <xdr:col>98</xdr:col>
      <xdr:colOff>38100</xdr:colOff>
      <xdr:row>73</xdr:row>
      <xdr:rowOff>52556</xdr:rowOff>
    </xdr:to>
    <xdr:sp macro="" textlink="">
      <xdr:nvSpPr>
        <xdr:cNvPr id="892" name="楕円 891"/>
        <xdr:cNvSpPr/>
      </xdr:nvSpPr>
      <xdr:spPr>
        <a:xfrm>
          <a:off x="18605500" y="124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69083</xdr:rowOff>
    </xdr:from>
    <xdr:ext cx="534377" cy="259045"/>
    <xdr:sp macro="" textlink="">
      <xdr:nvSpPr>
        <xdr:cNvPr id="893" name="テキスト ボックス 892"/>
        <xdr:cNvSpPr txBox="1"/>
      </xdr:nvSpPr>
      <xdr:spPr>
        <a:xfrm>
          <a:off x="18389111" y="122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歳出決算総額で最も大きな比重を占める人件費は、住民一人当たり</a:t>
          </a:r>
          <a:r>
            <a:rPr kumimoji="1" lang="en-US" altLang="ja-JP" sz="1300">
              <a:latin typeface="ＭＳ Ｐゴシック" panose="020B0600070205080204" pitchFamily="50" charset="-128"/>
              <a:ea typeface="ＭＳ Ｐゴシック" panose="020B0600070205080204" pitchFamily="50" charset="-128"/>
            </a:rPr>
            <a:t>95,122</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％）となっており、類似団体中１位となっている。これは人口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人当たりの職員数が類似団体平均を大きく上回っていることが要因であり、第１次・第２次定員適正化計画（平成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％）の職員の削減を実施したが、依然として高い水準にあるため、現行の第３次定員適正化計画（平成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年度～令和２年度）に基づき、更なる職員数の削減に努める。扶助費は、住民一人当たり</a:t>
          </a:r>
          <a:r>
            <a:rPr kumimoji="1" lang="en-US" altLang="ja-JP" sz="1300">
              <a:latin typeface="ＭＳ Ｐゴシック" panose="020B0600070205080204" pitchFamily="50" charset="-128"/>
              <a:ea typeface="ＭＳ Ｐゴシック" panose="020B0600070205080204" pitchFamily="50" charset="-128"/>
            </a:rPr>
            <a:t>90,249</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％）となっており、臨時福祉給付金支給事業等が減少したものの、施設型給付費や介護・訓練等給付費等の社会保障費の増加により近年増加傾向にある。物件費は、住民一人当たり</a:t>
          </a:r>
          <a:r>
            <a:rPr kumimoji="1" lang="en-US" altLang="ja-JP" sz="1300">
              <a:latin typeface="ＭＳ Ｐゴシック" panose="020B0600070205080204" pitchFamily="50" charset="-128"/>
              <a:ea typeface="ＭＳ Ｐゴシック" panose="020B0600070205080204" pitchFamily="50" charset="-128"/>
            </a:rPr>
            <a:t>87,553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1,532</a:t>
          </a:r>
          <a:r>
            <a:rPr kumimoji="1" lang="ja-JP" altLang="en-US" sz="1300">
              <a:latin typeface="ＭＳ Ｐゴシック" panose="020B0600070205080204" pitchFamily="50" charset="-128"/>
              <a:ea typeface="ＭＳ Ｐゴシック" panose="020B0600070205080204" pitchFamily="50" charset="-128"/>
            </a:rPr>
            <a:t>円減少している。これは備品購入費等の減少によるものである。普通建設事業費は、住民一人当たり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152,784</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88,083</a:t>
          </a:r>
          <a:r>
            <a:rPr kumimoji="1" lang="ja-JP" altLang="en-US" sz="1300">
              <a:latin typeface="ＭＳ Ｐゴシック" panose="020B0600070205080204" pitchFamily="50" charset="-128"/>
              <a:ea typeface="ＭＳ Ｐゴシック" panose="020B0600070205080204" pitchFamily="50" charset="-128"/>
            </a:rPr>
            <a:t>円増加している。これは、（仮称）新クリーンセンター整備事業や迫児童館整備事業の増加によるものである。繰出金は、住民一人当たり</a:t>
          </a:r>
          <a:r>
            <a:rPr kumimoji="1" lang="en-US" altLang="ja-JP" sz="1300">
              <a:latin typeface="ＭＳ Ｐゴシック" panose="020B0600070205080204" pitchFamily="50" charset="-128"/>
              <a:ea typeface="ＭＳ Ｐゴシック" panose="020B0600070205080204" pitchFamily="50" charset="-128"/>
            </a:rPr>
            <a:t>67,003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3,243</a:t>
          </a:r>
          <a:r>
            <a:rPr kumimoji="1" lang="ja-JP" altLang="en-US" sz="1300">
              <a:latin typeface="ＭＳ Ｐゴシック" panose="020B0600070205080204" pitchFamily="50" charset="-128"/>
              <a:ea typeface="ＭＳ Ｐゴシック" panose="020B0600070205080204" pitchFamily="50" charset="-128"/>
            </a:rPr>
            <a:t>円増加し、依然として高い水準で推移しており類似団体中１位となっている。企業会計における経営健全化の取組等により、一般会計の負担の適正化に努める。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79,848
79,467
536.12
51,803,149
50,472,013
1,091,563
26,996,376
51,044,648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170180</xdr:rowOff>
    </xdr:from>
    <xdr:to>
      <xdr:col>24</xdr:col>
      <xdr:colOff>63500</xdr:colOff>
      <xdr:row>34</xdr:row>
      <xdr:rowOff>66548</xdr:rowOff>
    </xdr:to>
    <xdr:cxnSp macro="">
      <xdr:nvCxnSpPr>
        <xdr:cNvPr id="61" name="直線コネクタ 60"/>
        <xdr:cNvCxnSpPr/>
      </xdr:nvCxnSpPr>
      <xdr:spPr>
        <a:xfrm flipV="1">
          <a:off x="3797300" y="5828030"/>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469744" cy="259045"/>
    <xdr:sp macro="" textlink="">
      <xdr:nvSpPr>
        <xdr:cNvPr id="62" name="議会費平均値テキスト"/>
        <xdr:cNvSpPr txBox="1"/>
      </xdr:nvSpPr>
      <xdr:spPr>
        <a:xfrm>
          <a:off x="4686300" y="58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66548</xdr:rowOff>
    </xdr:from>
    <xdr:to>
      <xdr:col>19</xdr:col>
      <xdr:colOff>177800</xdr:colOff>
      <xdr:row>35</xdr:row>
      <xdr:rowOff>7874</xdr:rowOff>
    </xdr:to>
    <xdr:cxnSp macro="">
      <xdr:nvCxnSpPr>
        <xdr:cNvPr id="64" name="直線コネクタ 63"/>
        <xdr:cNvCxnSpPr/>
      </xdr:nvCxnSpPr>
      <xdr:spPr>
        <a:xfrm flipV="1">
          <a:off x="2908300" y="589584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108729</xdr:rowOff>
    </xdr:from>
    <xdr:ext cx="469744" cy="259045"/>
    <xdr:sp macro="" textlink="">
      <xdr:nvSpPr>
        <xdr:cNvPr id="66" name="テキスト ボックス 65"/>
        <xdr:cNvSpPr txBox="1"/>
      </xdr:nvSpPr>
      <xdr:spPr>
        <a:xfrm>
          <a:off x="3562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149606</xdr:rowOff>
    </xdr:from>
    <xdr:to>
      <xdr:col>15</xdr:col>
      <xdr:colOff>50800</xdr:colOff>
      <xdr:row>35</xdr:row>
      <xdr:rowOff>7874</xdr:rowOff>
    </xdr:to>
    <xdr:cxnSp macro="">
      <xdr:nvCxnSpPr>
        <xdr:cNvPr id="67" name="直線コネクタ 66"/>
        <xdr:cNvCxnSpPr/>
      </xdr:nvCxnSpPr>
      <xdr:spPr>
        <a:xfrm>
          <a:off x="2019300" y="58074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128541</xdr:rowOff>
    </xdr:from>
    <xdr:ext cx="469744" cy="259045"/>
    <xdr:sp macro="" textlink="">
      <xdr:nvSpPr>
        <xdr:cNvPr id="69" name="テキスト ボックス 68"/>
        <xdr:cNvSpPr txBox="1"/>
      </xdr:nvSpPr>
      <xdr:spPr>
        <a:xfrm>
          <a:off x="2673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149606</xdr:rowOff>
    </xdr:from>
    <xdr:to>
      <xdr:col>10</xdr:col>
      <xdr:colOff>114300</xdr:colOff>
      <xdr:row>34</xdr:row>
      <xdr:rowOff>117602</xdr:rowOff>
    </xdr:to>
    <xdr:cxnSp macro="">
      <xdr:nvCxnSpPr>
        <xdr:cNvPr id="70" name="直線コネクタ 69"/>
        <xdr:cNvCxnSpPr/>
      </xdr:nvCxnSpPr>
      <xdr:spPr>
        <a:xfrm flipV="1">
          <a:off x="1130300" y="580745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142257</xdr:rowOff>
    </xdr:from>
    <xdr:ext cx="469744" cy="259045"/>
    <xdr:sp macro="" textlink="">
      <xdr:nvSpPr>
        <xdr:cNvPr id="72" name="テキスト ボックス 71"/>
        <xdr:cNvSpPr txBox="1"/>
      </xdr:nvSpPr>
      <xdr:spPr>
        <a:xfrm>
          <a:off x="1784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119397</xdr:rowOff>
    </xdr:from>
    <xdr:ext cx="469744" cy="259045"/>
    <xdr:sp macro="" textlink="">
      <xdr:nvSpPr>
        <xdr:cNvPr id="74" name="テキスト ボックス 73"/>
        <xdr:cNvSpPr txBox="1"/>
      </xdr:nvSpPr>
      <xdr:spPr>
        <a:xfrm>
          <a:off x="895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119380</xdr:rowOff>
    </xdr:from>
    <xdr:to>
      <xdr:col>24</xdr:col>
      <xdr:colOff>114300</xdr:colOff>
      <xdr:row>34</xdr:row>
      <xdr:rowOff>49530</xdr:rowOff>
    </xdr:to>
    <xdr:sp macro="" textlink="">
      <xdr:nvSpPr>
        <xdr:cNvPr id="80" name="楕円 79"/>
        <xdr:cNvSpPr/>
      </xdr:nvSpPr>
      <xdr:spPr>
        <a:xfrm>
          <a:off x="45847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469744" cy="259045"/>
    <xdr:sp macro="" textlink="">
      <xdr:nvSpPr>
        <xdr:cNvPr id="81" name="議会費該当値テキスト"/>
        <xdr:cNvSpPr txBox="1"/>
      </xdr:nvSpPr>
      <xdr:spPr>
        <a:xfrm>
          <a:off x="4686300"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xdr:rowOff>
    </xdr:from>
    <xdr:to>
      <xdr:col>20</xdr:col>
      <xdr:colOff>38100</xdr:colOff>
      <xdr:row>34</xdr:row>
      <xdr:rowOff>117348</xdr:rowOff>
    </xdr:to>
    <xdr:sp macro="" textlink="">
      <xdr:nvSpPr>
        <xdr:cNvPr id="82" name="楕円 81"/>
        <xdr:cNvSpPr/>
      </xdr:nvSpPr>
      <xdr:spPr>
        <a:xfrm>
          <a:off x="3746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108475</xdr:rowOff>
    </xdr:from>
    <xdr:ext cx="469744" cy="259045"/>
    <xdr:sp macro="" textlink="">
      <xdr:nvSpPr>
        <xdr:cNvPr id="83" name="テキスト ボックス 82"/>
        <xdr:cNvSpPr txBox="1"/>
      </xdr:nvSpPr>
      <xdr:spPr>
        <a:xfrm>
          <a:off x="3562428"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128524</xdr:rowOff>
    </xdr:from>
    <xdr:to>
      <xdr:col>15</xdr:col>
      <xdr:colOff>101600</xdr:colOff>
      <xdr:row>35</xdr:row>
      <xdr:rowOff>58674</xdr:rowOff>
    </xdr:to>
    <xdr:sp macro="" textlink="">
      <xdr:nvSpPr>
        <xdr:cNvPr id="84" name="楕円 83"/>
        <xdr:cNvSpPr/>
      </xdr:nvSpPr>
      <xdr:spPr>
        <a:xfrm>
          <a:off x="2857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49801</xdr:rowOff>
    </xdr:from>
    <xdr:ext cx="469744" cy="259045"/>
    <xdr:sp macro="" textlink="">
      <xdr:nvSpPr>
        <xdr:cNvPr id="85" name="テキスト ボックス 84"/>
        <xdr:cNvSpPr txBox="1"/>
      </xdr:nvSpPr>
      <xdr:spPr>
        <a:xfrm>
          <a:off x="2673428"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98806</xdr:rowOff>
    </xdr:from>
    <xdr:to>
      <xdr:col>10</xdr:col>
      <xdr:colOff>165100</xdr:colOff>
      <xdr:row>34</xdr:row>
      <xdr:rowOff>28956</xdr:rowOff>
    </xdr:to>
    <xdr:sp macro="" textlink="">
      <xdr:nvSpPr>
        <xdr:cNvPr id="86" name="楕円 85"/>
        <xdr:cNvSpPr/>
      </xdr:nvSpPr>
      <xdr:spPr>
        <a:xfrm>
          <a:off x="19685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20083</xdr:rowOff>
    </xdr:from>
    <xdr:ext cx="469744" cy="259045"/>
    <xdr:sp macro="" textlink="">
      <xdr:nvSpPr>
        <xdr:cNvPr id="87" name="テキスト ボックス 86"/>
        <xdr:cNvSpPr txBox="1"/>
      </xdr:nvSpPr>
      <xdr:spPr>
        <a:xfrm>
          <a:off x="1784428"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66802</xdr:rowOff>
    </xdr:from>
    <xdr:to>
      <xdr:col>6</xdr:col>
      <xdr:colOff>38100</xdr:colOff>
      <xdr:row>34</xdr:row>
      <xdr:rowOff>168402</xdr:rowOff>
    </xdr:to>
    <xdr:sp macro="" textlink="">
      <xdr:nvSpPr>
        <xdr:cNvPr id="88" name="楕円 87"/>
        <xdr:cNvSpPr/>
      </xdr:nvSpPr>
      <xdr:spPr>
        <a:xfrm>
          <a:off x="1079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159529</xdr:rowOff>
    </xdr:from>
    <xdr:ext cx="469744" cy="259045"/>
    <xdr:sp macro="" textlink="">
      <xdr:nvSpPr>
        <xdr:cNvPr id="89" name="テキスト ボックス 88"/>
        <xdr:cNvSpPr txBox="1"/>
      </xdr:nvSpPr>
      <xdr:spPr>
        <a:xfrm>
          <a:off x="895428"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6" name="直線コネクタ 115"/>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7" name="総務費最小値テキスト"/>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8" name="直線コネクタ 117"/>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9" name="総務費最大値テキスト"/>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20" name="直線コネクタ 119"/>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77912</xdr:rowOff>
    </xdr:from>
    <xdr:to>
      <xdr:col>24</xdr:col>
      <xdr:colOff>63500</xdr:colOff>
      <xdr:row>54</xdr:row>
      <xdr:rowOff>85554</xdr:rowOff>
    </xdr:to>
    <xdr:cxnSp macro="">
      <xdr:nvCxnSpPr>
        <xdr:cNvPr id="121" name="直線コネクタ 120"/>
        <xdr:cNvCxnSpPr/>
      </xdr:nvCxnSpPr>
      <xdr:spPr>
        <a:xfrm>
          <a:off x="3797300" y="9336212"/>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83558</xdr:rowOff>
    </xdr:from>
    <xdr:ext cx="534377" cy="259045"/>
    <xdr:sp macro="" textlink="">
      <xdr:nvSpPr>
        <xdr:cNvPr id="122" name="総務費平均値テキスト"/>
        <xdr:cNvSpPr txBox="1"/>
      </xdr:nvSpPr>
      <xdr:spPr>
        <a:xfrm>
          <a:off x="4686300" y="951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3" name="フローチャート: 判断 122"/>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50122</xdr:rowOff>
    </xdr:from>
    <xdr:to>
      <xdr:col>19</xdr:col>
      <xdr:colOff>177800</xdr:colOff>
      <xdr:row>54</xdr:row>
      <xdr:rowOff>77912</xdr:rowOff>
    </xdr:to>
    <xdr:cxnSp macro="">
      <xdr:nvCxnSpPr>
        <xdr:cNvPr id="124" name="直線コネクタ 123"/>
        <xdr:cNvCxnSpPr/>
      </xdr:nvCxnSpPr>
      <xdr:spPr>
        <a:xfrm>
          <a:off x="2908300" y="9136972"/>
          <a:ext cx="889000" cy="19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5" name="フローチャート: 判断 124"/>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137410</xdr:rowOff>
    </xdr:from>
    <xdr:ext cx="534377" cy="259045"/>
    <xdr:sp macro="" textlink="">
      <xdr:nvSpPr>
        <xdr:cNvPr id="126" name="テキスト ボックス 125"/>
        <xdr:cNvSpPr txBox="1"/>
      </xdr:nvSpPr>
      <xdr:spPr>
        <a:xfrm>
          <a:off x="3530111" y="95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153318</xdr:rowOff>
    </xdr:from>
    <xdr:to>
      <xdr:col>15</xdr:col>
      <xdr:colOff>50800</xdr:colOff>
      <xdr:row>53</xdr:row>
      <xdr:rowOff>50122</xdr:rowOff>
    </xdr:to>
    <xdr:cxnSp macro="">
      <xdr:nvCxnSpPr>
        <xdr:cNvPr id="127" name="直線コネクタ 126"/>
        <xdr:cNvCxnSpPr/>
      </xdr:nvCxnSpPr>
      <xdr:spPr>
        <a:xfrm>
          <a:off x="2019300" y="906871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8" name="フローチャート: 判断 127"/>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837</xdr:rowOff>
    </xdr:from>
    <xdr:ext cx="534377" cy="259045"/>
    <xdr:sp macro="" textlink="">
      <xdr:nvSpPr>
        <xdr:cNvPr id="129" name="テキスト ボックス 128"/>
        <xdr:cNvSpPr txBox="1"/>
      </xdr:nvSpPr>
      <xdr:spPr>
        <a:xfrm>
          <a:off x="2641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153318</xdr:rowOff>
    </xdr:from>
    <xdr:to>
      <xdr:col>10</xdr:col>
      <xdr:colOff>114300</xdr:colOff>
      <xdr:row>56</xdr:row>
      <xdr:rowOff>52832</xdr:rowOff>
    </xdr:to>
    <xdr:cxnSp macro="">
      <xdr:nvCxnSpPr>
        <xdr:cNvPr id="130" name="直線コネクタ 129"/>
        <xdr:cNvCxnSpPr/>
      </xdr:nvCxnSpPr>
      <xdr:spPr>
        <a:xfrm flipV="1">
          <a:off x="1130300" y="9068718"/>
          <a:ext cx="889000" cy="5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54708</xdr:rowOff>
    </xdr:from>
    <xdr:to>
      <xdr:col>10</xdr:col>
      <xdr:colOff>165100</xdr:colOff>
      <xdr:row>53</xdr:row>
      <xdr:rowOff>156308</xdr:rowOff>
    </xdr:to>
    <xdr:sp macro="" textlink="">
      <xdr:nvSpPr>
        <xdr:cNvPr id="131" name="フローチャート: 判断 130"/>
        <xdr:cNvSpPr/>
      </xdr:nvSpPr>
      <xdr:spPr>
        <a:xfrm>
          <a:off x="1968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147435</xdr:rowOff>
    </xdr:from>
    <xdr:ext cx="534377" cy="259045"/>
    <xdr:sp macro="" textlink="">
      <xdr:nvSpPr>
        <xdr:cNvPr id="132" name="テキスト ボックス 131"/>
        <xdr:cNvSpPr txBox="1"/>
      </xdr:nvSpPr>
      <xdr:spPr>
        <a:xfrm>
          <a:off x="1752111" y="92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3" name="フローチャート: 判断 132"/>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96124</xdr:rowOff>
    </xdr:from>
    <xdr:ext cx="534377" cy="259045"/>
    <xdr:sp macro="" textlink="">
      <xdr:nvSpPr>
        <xdr:cNvPr id="134" name="テキスト ボックス 133"/>
        <xdr:cNvSpPr txBox="1"/>
      </xdr:nvSpPr>
      <xdr:spPr>
        <a:xfrm>
          <a:off x="863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34754</xdr:rowOff>
    </xdr:from>
    <xdr:to>
      <xdr:col>24</xdr:col>
      <xdr:colOff>114300</xdr:colOff>
      <xdr:row>54</xdr:row>
      <xdr:rowOff>136354</xdr:rowOff>
    </xdr:to>
    <xdr:sp macro="" textlink="">
      <xdr:nvSpPr>
        <xdr:cNvPr id="140" name="楕円 139"/>
        <xdr:cNvSpPr/>
      </xdr:nvSpPr>
      <xdr:spPr>
        <a:xfrm>
          <a:off x="4584700" y="92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57631</xdr:rowOff>
    </xdr:from>
    <xdr:ext cx="534377" cy="259045"/>
    <xdr:sp macro="" textlink="">
      <xdr:nvSpPr>
        <xdr:cNvPr id="141" name="総務費該当値テキスト"/>
        <xdr:cNvSpPr txBox="1"/>
      </xdr:nvSpPr>
      <xdr:spPr>
        <a:xfrm>
          <a:off x="4686300" y="91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27112</xdr:rowOff>
    </xdr:from>
    <xdr:to>
      <xdr:col>20</xdr:col>
      <xdr:colOff>38100</xdr:colOff>
      <xdr:row>54</xdr:row>
      <xdr:rowOff>128712</xdr:rowOff>
    </xdr:to>
    <xdr:sp macro="" textlink="">
      <xdr:nvSpPr>
        <xdr:cNvPr id="142" name="楕円 141"/>
        <xdr:cNvSpPr/>
      </xdr:nvSpPr>
      <xdr:spPr>
        <a:xfrm>
          <a:off x="3746500" y="92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145239</xdr:rowOff>
    </xdr:from>
    <xdr:ext cx="534377" cy="259045"/>
    <xdr:sp macro="" textlink="">
      <xdr:nvSpPr>
        <xdr:cNvPr id="143" name="テキスト ボックス 142"/>
        <xdr:cNvSpPr txBox="1"/>
      </xdr:nvSpPr>
      <xdr:spPr>
        <a:xfrm>
          <a:off x="3530111" y="90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170772</xdr:rowOff>
    </xdr:from>
    <xdr:to>
      <xdr:col>15</xdr:col>
      <xdr:colOff>101600</xdr:colOff>
      <xdr:row>53</xdr:row>
      <xdr:rowOff>100922</xdr:rowOff>
    </xdr:to>
    <xdr:sp macro="" textlink="">
      <xdr:nvSpPr>
        <xdr:cNvPr id="144" name="楕円 143"/>
        <xdr:cNvSpPr/>
      </xdr:nvSpPr>
      <xdr:spPr>
        <a:xfrm>
          <a:off x="2857500" y="90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117449</xdr:rowOff>
    </xdr:from>
    <xdr:ext cx="534377" cy="259045"/>
    <xdr:sp macro="" textlink="">
      <xdr:nvSpPr>
        <xdr:cNvPr id="145" name="テキスト ボックス 144"/>
        <xdr:cNvSpPr txBox="1"/>
      </xdr:nvSpPr>
      <xdr:spPr>
        <a:xfrm>
          <a:off x="2641111" y="88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102518</xdr:rowOff>
    </xdr:from>
    <xdr:to>
      <xdr:col>10</xdr:col>
      <xdr:colOff>165100</xdr:colOff>
      <xdr:row>53</xdr:row>
      <xdr:rowOff>32668</xdr:rowOff>
    </xdr:to>
    <xdr:sp macro="" textlink="">
      <xdr:nvSpPr>
        <xdr:cNvPr id="146" name="楕円 145"/>
        <xdr:cNvSpPr/>
      </xdr:nvSpPr>
      <xdr:spPr>
        <a:xfrm>
          <a:off x="1968500" y="90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49195</xdr:rowOff>
    </xdr:from>
    <xdr:ext cx="534377" cy="259045"/>
    <xdr:sp macro="" textlink="">
      <xdr:nvSpPr>
        <xdr:cNvPr id="147" name="テキスト ボックス 146"/>
        <xdr:cNvSpPr txBox="1"/>
      </xdr:nvSpPr>
      <xdr:spPr>
        <a:xfrm>
          <a:off x="1752111" y="87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2032</xdr:rowOff>
    </xdr:from>
    <xdr:to>
      <xdr:col>6</xdr:col>
      <xdr:colOff>38100</xdr:colOff>
      <xdr:row>56</xdr:row>
      <xdr:rowOff>103632</xdr:rowOff>
    </xdr:to>
    <xdr:sp macro="" textlink="">
      <xdr:nvSpPr>
        <xdr:cNvPr id="148" name="楕円 147"/>
        <xdr:cNvSpPr/>
      </xdr:nvSpPr>
      <xdr:spPr>
        <a:xfrm>
          <a:off x="1079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94759</xdr:rowOff>
    </xdr:from>
    <xdr:ext cx="534377" cy="259045"/>
    <xdr:sp macro="" textlink="">
      <xdr:nvSpPr>
        <xdr:cNvPr id="149" name="テキスト ボックス 148"/>
        <xdr:cNvSpPr txBox="1"/>
      </xdr:nvSpPr>
      <xdr:spPr>
        <a:xfrm>
          <a:off x="863111" y="96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4" name="直線コネクタ 173"/>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5"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6" name="直線コネクタ 175"/>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7"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8" name="直線コネクタ 177"/>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51594</xdr:rowOff>
    </xdr:from>
    <xdr:to>
      <xdr:col>24</xdr:col>
      <xdr:colOff>63500</xdr:colOff>
      <xdr:row>74</xdr:row>
      <xdr:rowOff>107772</xdr:rowOff>
    </xdr:to>
    <xdr:cxnSp macro="">
      <xdr:nvCxnSpPr>
        <xdr:cNvPr id="179" name="直線コネクタ 178"/>
        <xdr:cNvCxnSpPr/>
      </xdr:nvCxnSpPr>
      <xdr:spPr>
        <a:xfrm flipV="1">
          <a:off x="3797300" y="12738894"/>
          <a:ext cx="8382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171017</xdr:rowOff>
    </xdr:from>
    <xdr:ext cx="599010" cy="259045"/>
    <xdr:sp macro="" textlink="">
      <xdr:nvSpPr>
        <xdr:cNvPr id="180" name="民生費平均値テキスト"/>
        <xdr:cNvSpPr txBox="1"/>
      </xdr:nvSpPr>
      <xdr:spPr>
        <a:xfrm>
          <a:off x="4686300" y="130297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81" name="フローチャート: 判断 180"/>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107772</xdr:rowOff>
    </xdr:from>
    <xdr:to>
      <xdr:col>19</xdr:col>
      <xdr:colOff>177800</xdr:colOff>
      <xdr:row>75</xdr:row>
      <xdr:rowOff>18409</xdr:rowOff>
    </xdr:to>
    <xdr:cxnSp macro="">
      <xdr:nvCxnSpPr>
        <xdr:cNvPr id="182" name="直線コネクタ 181"/>
        <xdr:cNvCxnSpPr/>
      </xdr:nvCxnSpPr>
      <xdr:spPr>
        <a:xfrm flipV="1">
          <a:off x="2908300" y="12795072"/>
          <a:ext cx="889000" cy="8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83" name="フローチャート: 判断 182"/>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125220</xdr:rowOff>
    </xdr:from>
    <xdr:ext cx="599010" cy="259045"/>
    <xdr:sp macro="" textlink="">
      <xdr:nvSpPr>
        <xdr:cNvPr id="184" name="テキスト ボックス 183"/>
        <xdr:cNvSpPr txBox="1"/>
      </xdr:nvSpPr>
      <xdr:spPr>
        <a:xfrm>
          <a:off x="3497795" y="1298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18409</xdr:rowOff>
    </xdr:from>
    <xdr:to>
      <xdr:col>15</xdr:col>
      <xdr:colOff>50800</xdr:colOff>
      <xdr:row>76</xdr:row>
      <xdr:rowOff>30524</xdr:rowOff>
    </xdr:to>
    <xdr:cxnSp macro="">
      <xdr:nvCxnSpPr>
        <xdr:cNvPr id="185" name="直線コネクタ 184"/>
        <xdr:cNvCxnSpPr/>
      </xdr:nvCxnSpPr>
      <xdr:spPr>
        <a:xfrm flipV="1">
          <a:off x="2019300" y="12877159"/>
          <a:ext cx="889000" cy="1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6" name="フローチャート: 判断 185"/>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68013</xdr:rowOff>
    </xdr:from>
    <xdr:ext cx="599010" cy="259045"/>
    <xdr:sp macro="" textlink="">
      <xdr:nvSpPr>
        <xdr:cNvPr id="187" name="テキスト ボックス 186"/>
        <xdr:cNvSpPr txBox="1"/>
      </xdr:nvSpPr>
      <xdr:spPr>
        <a:xfrm>
          <a:off x="2608795" y="1292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30524</xdr:rowOff>
    </xdr:from>
    <xdr:to>
      <xdr:col>10</xdr:col>
      <xdr:colOff>114300</xdr:colOff>
      <xdr:row>77</xdr:row>
      <xdr:rowOff>110592</xdr:rowOff>
    </xdr:to>
    <xdr:cxnSp macro="">
      <xdr:nvCxnSpPr>
        <xdr:cNvPr id="188" name="直線コネクタ 187"/>
        <xdr:cNvCxnSpPr/>
      </xdr:nvCxnSpPr>
      <xdr:spPr>
        <a:xfrm flipV="1">
          <a:off x="1130300" y="13060724"/>
          <a:ext cx="889000" cy="2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9" name="フローチャート: 判断 188"/>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145743</xdr:rowOff>
    </xdr:from>
    <xdr:ext cx="599010" cy="259045"/>
    <xdr:sp macro="" textlink="">
      <xdr:nvSpPr>
        <xdr:cNvPr id="190" name="テキスト ボックス 189"/>
        <xdr:cNvSpPr txBox="1"/>
      </xdr:nvSpPr>
      <xdr:spPr>
        <a:xfrm>
          <a:off x="1719795" y="12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91" name="フローチャート: 判断 190"/>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100671</xdr:rowOff>
    </xdr:from>
    <xdr:ext cx="599010" cy="259045"/>
    <xdr:sp macro="" textlink="">
      <xdr:nvSpPr>
        <xdr:cNvPr id="192" name="テキスト ボックス 191"/>
        <xdr:cNvSpPr txBox="1"/>
      </xdr:nvSpPr>
      <xdr:spPr>
        <a:xfrm>
          <a:off x="830795" y="129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794</xdr:rowOff>
    </xdr:from>
    <xdr:to>
      <xdr:col>24</xdr:col>
      <xdr:colOff>114300</xdr:colOff>
      <xdr:row>74</xdr:row>
      <xdr:rowOff>102394</xdr:rowOff>
    </xdr:to>
    <xdr:sp macro="" textlink="">
      <xdr:nvSpPr>
        <xdr:cNvPr id="198" name="楕円 197"/>
        <xdr:cNvSpPr/>
      </xdr:nvSpPr>
      <xdr:spPr>
        <a:xfrm>
          <a:off x="4584700" y="126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23671</xdr:rowOff>
    </xdr:from>
    <xdr:ext cx="599010" cy="259045"/>
    <xdr:sp macro="" textlink="">
      <xdr:nvSpPr>
        <xdr:cNvPr id="199" name="民生費該当値テキスト"/>
        <xdr:cNvSpPr txBox="1"/>
      </xdr:nvSpPr>
      <xdr:spPr>
        <a:xfrm>
          <a:off x="4686300" y="1253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56972</xdr:rowOff>
    </xdr:from>
    <xdr:to>
      <xdr:col>20</xdr:col>
      <xdr:colOff>38100</xdr:colOff>
      <xdr:row>74</xdr:row>
      <xdr:rowOff>158572</xdr:rowOff>
    </xdr:to>
    <xdr:sp macro="" textlink="">
      <xdr:nvSpPr>
        <xdr:cNvPr id="200" name="楕円 199"/>
        <xdr:cNvSpPr/>
      </xdr:nvSpPr>
      <xdr:spPr>
        <a:xfrm>
          <a:off x="3746500" y="127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3649</xdr:rowOff>
    </xdr:from>
    <xdr:ext cx="599010" cy="259045"/>
    <xdr:sp macro="" textlink="">
      <xdr:nvSpPr>
        <xdr:cNvPr id="201" name="テキスト ボックス 200"/>
        <xdr:cNvSpPr txBox="1"/>
      </xdr:nvSpPr>
      <xdr:spPr>
        <a:xfrm>
          <a:off x="3497795" y="1251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139059</xdr:rowOff>
    </xdr:from>
    <xdr:to>
      <xdr:col>15</xdr:col>
      <xdr:colOff>101600</xdr:colOff>
      <xdr:row>75</xdr:row>
      <xdr:rowOff>69209</xdr:rowOff>
    </xdr:to>
    <xdr:sp macro="" textlink="">
      <xdr:nvSpPr>
        <xdr:cNvPr id="202" name="楕円 201"/>
        <xdr:cNvSpPr/>
      </xdr:nvSpPr>
      <xdr:spPr>
        <a:xfrm>
          <a:off x="2857500" y="128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85736</xdr:rowOff>
    </xdr:from>
    <xdr:ext cx="599010" cy="259045"/>
    <xdr:sp macro="" textlink="">
      <xdr:nvSpPr>
        <xdr:cNvPr id="203" name="テキスト ボックス 202"/>
        <xdr:cNvSpPr txBox="1"/>
      </xdr:nvSpPr>
      <xdr:spPr>
        <a:xfrm>
          <a:off x="2608795" y="126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151174</xdr:rowOff>
    </xdr:from>
    <xdr:to>
      <xdr:col>10</xdr:col>
      <xdr:colOff>165100</xdr:colOff>
      <xdr:row>76</xdr:row>
      <xdr:rowOff>81324</xdr:rowOff>
    </xdr:to>
    <xdr:sp macro="" textlink="">
      <xdr:nvSpPr>
        <xdr:cNvPr id="204" name="楕円 203"/>
        <xdr:cNvSpPr/>
      </xdr:nvSpPr>
      <xdr:spPr>
        <a:xfrm>
          <a:off x="1968500" y="130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72451</xdr:rowOff>
    </xdr:from>
    <xdr:ext cx="599010" cy="259045"/>
    <xdr:sp macro="" textlink="">
      <xdr:nvSpPr>
        <xdr:cNvPr id="205" name="テキスト ボックス 204"/>
        <xdr:cNvSpPr txBox="1"/>
      </xdr:nvSpPr>
      <xdr:spPr>
        <a:xfrm>
          <a:off x="1719795" y="1310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59792</xdr:rowOff>
    </xdr:from>
    <xdr:to>
      <xdr:col>6</xdr:col>
      <xdr:colOff>38100</xdr:colOff>
      <xdr:row>77</xdr:row>
      <xdr:rowOff>161392</xdr:rowOff>
    </xdr:to>
    <xdr:sp macro="" textlink="">
      <xdr:nvSpPr>
        <xdr:cNvPr id="206" name="楕円 205"/>
        <xdr:cNvSpPr/>
      </xdr:nvSpPr>
      <xdr:spPr>
        <a:xfrm>
          <a:off x="1079500" y="132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152519</xdr:rowOff>
    </xdr:from>
    <xdr:ext cx="599010" cy="259045"/>
    <xdr:sp macro="" textlink="">
      <xdr:nvSpPr>
        <xdr:cNvPr id="207" name="テキスト ボックス 206"/>
        <xdr:cNvSpPr txBox="1"/>
      </xdr:nvSpPr>
      <xdr:spPr>
        <a:xfrm>
          <a:off x="830795" y="1335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3" name="直線コネクタ 232"/>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4"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5" name="直線コネクタ 234"/>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6"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7" name="直線コネクタ 236"/>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72644</xdr:rowOff>
    </xdr:from>
    <xdr:to>
      <xdr:col>24</xdr:col>
      <xdr:colOff>63500</xdr:colOff>
      <xdr:row>95</xdr:row>
      <xdr:rowOff>115827</xdr:rowOff>
    </xdr:to>
    <xdr:cxnSp macro="">
      <xdr:nvCxnSpPr>
        <xdr:cNvPr id="238" name="直線コネクタ 237"/>
        <xdr:cNvCxnSpPr/>
      </xdr:nvCxnSpPr>
      <xdr:spPr>
        <a:xfrm flipV="1">
          <a:off x="3797300" y="15503144"/>
          <a:ext cx="838200" cy="9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26604</xdr:rowOff>
    </xdr:from>
    <xdr:ext cx="534377" cy="259045"/>
    <xdr:sp macro="" textlink="">
      <xdr:nvSpPr>
        <xdr:cNvPr id="239" name="衛生費平均値テキスト"/>
        <xdr:cNvSpPr txBox="1"/>
      </xdr:nvSpPr>
      <xdr:spPr>
        <a:xfrm>
          <a:off x="4686300" y="1648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40" name="フローチャート: 判断 239"/>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135629</xdr:rowOff>
    </xdr:from>
    <xdr:to>
      <xdr:col>19</xdr:col>
      <xdr:colOff>177800</xdr:colOff>
      <xdr:row>95</xdr:row>
      <xdr:rowOff>115827</xdr:rowOff>
    </xdr:to>
    <xdr:cxnSp macro="">
      <xdr:nvCxnSpPr>
        <xdr:cNvPr id="241" name="直線コネクタ 240"/>
        <xdr:cNvCxnSpPr/>
      </xdr:nvCxnSpPr>
      <xdr:spPr>
        <a:xfrm>
          <a:off x="2908300" y="16251929"/>
          <a:ext cx="889000" cy="1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2" name="フローチャート: 判断 241"/>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70473</xdr:rowOff>
    </xdr:from>
    <xdr:ext cx="534377" cy="259045"/>
    <xdr:sp macro="" textlink="">
      <xdr:nvSpPr>
        <xdr:cNvPr id="243" name="テキスト ボックス 242"/>
        <xdr:cNvSpPr txBox="1"/>
      </xdr:nvSpPr>
      <xdr:spPr>
        <a:xfrm>
          <a:off x="3530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119997</xdr:rowOff>
    </xdr:from>
    <xdr:to>
      <xdr:col>15</xdr:col>
      <xdr:colOff>50800</xdr:colOff>
      <xdr:row>94</xdr:row>
      <xdr:rowOff>135629</xdr:rowOff>
    </xdr:to>
    <xdr:cxnSp macro="">
      <xdr:nvCxnSpPr>
        <xdr:cNvPr id="244" name="直線コネクタ 243"/>
        <xdr:cNvCxnSpPr/>
      </xdr:nvCxnSpPr>
      <xdr:spPr>
        <a:xfrm>
          <a:off x="2019300" y="16236297"/>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5" name="フローチャート: 判断 244"/>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19854</xdr:rowOff>
    </xdr:from>
    <xdr:ext cx="534377" cy="259045"/>
    <xdr:sp macro="" textlink="">
      <xdr:nvSpPr>
        <xdr:cNvPr id="246" name="テキスト ボックス 245"/>
        <xdr:cNvSpPr txBox="1"/>
      </xdr:nvSpPr>
      <xdr:spPr>
        <a:xfrm>
          <a:off x="2641111" y="166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119997</xdr:rowOff>
    </xdr:from>
    <xdr:to>
      <xdr:col>10</xdr:col>
      <xdr:colOff>114300</xdr:colOff>
      <xdr:row>95</xdr:row>
      <xdr:rowOff>18858</xdr:rowOff>
    </xdr:to>
    <xdr:cxnSp macro="">
      <xdr:nvCxnSpPr>
        <xdr:cNvPr id="247" name="直線コネクタ 246"/>
        <xdr:cNvCxnSpPr/>
      </xdr:nvCxnSpPr>
      <xdr:spPr>
        <a:xfrm flipV="1">
          <a:off x="1130300" y="16236297"/>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8" name="フローチャート: 判断 247"/>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40471</xdr:rowOff>
    </xdr:from>
    <xdr:ext cx="534377" cy="259045"/>
    <xdr:sp macro="" textlink="">
      <xdr:nvSpPr>
        <xdr:cNvPr id="249" name="テキスト ボックス 248"/>
        <xdr:cNvSpPr txBox="1"/>
      </xdr:nvSpPr>
      <xdr:spPr>
        <a:xfrm>
          <a:off x="1752111" y="16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50" name="フローチャート: 判断 249"/>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74032</xdr:rowOff>
    </xdr:from>
    <xdr:ext cx="534377" cy="259045"/>
    <xdr:sp macro="" textlink="">
      <xdr:nvSpPr>
        <xdr:cNvPr id="251" name="テキスト ボックス 250"/>
        <xdr:cNvSpPr txBox="1"/>
      </xdr:nvSpPr>
      <xdr:spPr>
        <a:xfrm>
          <a:off x="86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21844</xdr:rowOff>
    </xdr:from>
    <xdr:to>
      <xdr:col>24</xdr:col>
      <xdr:colOff>114300</xdr:colOff>
      <xdr:row>90</xdr:row>
      <xdr:rowOff>123444</xdr:rowOff>
    </xdr:to>
    <xdr:sp macro="" textlink="">
      <xdr:nvSpPr>
        <xdr:cNvPr id="257" name="楕円 256"/>
        <xdr:cNvSpPr/>
      </xdr:nvSpPr>
      <xdr:spPr>
        <a:xfrm>
          <a:off x="4584700" y="154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146321</xdr:rowOff>
    </xdr:from>
    <xdr:ext cx="599010" cy="259045"/>
    <xdr:sp macro="" textlink="">
      <xdr:nvSpPr>
        <xdr:cNvPr id="258" name="衛生費該当値テキスト"/>
        <xdr:cNvSpPr txBox="1"/>
      </xdr:nvSpPr>
      <xdr:spPr>
        <a:xfrm>
          <a:off x="4686300" y="154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65027</xdr:rowOff>
    </xdr:from>
    <xdr:to>
      <xdr:col>20</xdr:col>
      <xdr:colOff>38100</xdr:colOff>
      <xdr:row>95</xdr:row>
      <xdr:rowOff>166627</xdr:rowOff>
    </xdr:to>
    <xdr:sp macro="" textlink="">
      <xdr:nvSpPr>
        <xdr:cNvPr id="259" name="楕円 258"/>
        <xdr:cNvSpPr/>
      </xdr:nvSpPr>
      <xdr:spPr>
        <a:xfrm>
          <a:off x="3746500" y="163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11704</xdr:rowOff>
    </xdr:from>
    <xdr:ext cx="534377" cy="259045"/>
    <xdr:sp macro="" textlink="">
      <xdr:nvSpPr>
        <xdr:cNvPr id="260" name="テキスト ボックス 259"/>
        <xdr:cNvSpPr txBox="1"/>
      </xdr:nvSpPr>
      <xdr:spPr>
        <a:xfrm>
          <a:off x="3530111" y="161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84829</xdr:rowOff>
    </xdr:from>
    <xdr:to>
      <xdr:col>15</xdr:col>
      <xdr:colOff>101600</xdr:colOff>
      <xdr:row>95</xdr:row>
      <xdr:rowOff>14979</xdr:rowOff>
    </xdr:to>
    <xdr:sp macro="" textlink="">
      <xdr:nvSpPr>
        <xdr:cNvPr id="261" name="楕円 260"/>
        <xdr:cNvSpPr/>
      </xdr:nvSpPr>
      <xdr:spPr>
        <a:xfrm>
          <a:off x="2857500" y="16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31506</xdr:rowOff>
    </xdr:from>
    <xdr:ext cx="534377" cy="259045"/>
    <xdr:sp macro="" textlink="">
      <xdr:nvSpPr>
        <xdr:cNvPr id="262" name="テキスト ボックス 261"/>
        <xdr:cNvSpPr txBox="1"/>
      </xdr:nvSpPr>
      <xdr:spPr>
        <a:xfrm>
          <a:off x="2641111" y="159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69197</xdr:rowOff>
    </xdr:from>
    <xdr:to>
      <xdr:col>10</xdr:col>
      <xdr:colOff>165100</xdr:colOff>
      <xdr:row>94</xdr:row>
      <xdr:rowOff>170797</xdr:rowOff>
    </xdr:to>
    <xdr:sp macro="" textlink="">
      <xdr:nvSpPr>
        <xdr:cNvPr id="263" name="楕円 262"/>
        <xdr:cNvSpPr/>
      </xdr:nvSpPr>
      <xdr:spPr>
        <a:xfrm>
          <a:off x="1968500" y="16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15874</xdr:rowOff>
    </xdr:from>
    <xdr:ext cx="534377" cy="259045"/>
    <xdr:sp macro="" textlink="">
      <xdr:nvSpPr>
        <xdr:cNvPr id="264" name="テキスト ボックス 263"/>
        <xdr:cNvSpPr txBox="1"/>
      </xdr:nvSpPr>
      <xdr:spPr>
        <a:xfrm>
          <a:off x="1752111" y="15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139508</xdr:rowOff>
    </xdr:from>
    <xdr:to>
      <xdr:col>6</xdr:col>
      <xdr:colOff>38100</xdr:colOff>
      <xdr:row>95</xdr:row>
      <xdr:rowOff>69658</xdr:rowOff>
    </xdr:to>
    <xdr:sp macro="" textlink="">
      <xdr:nvSpPr>
        <xdr:cNvPr id="265" name="楕円 264"/>
        <xdr:cNvSpPr/>
      </xdr:nvSpPr>
      <xdr:spPr>
        <a:xfrm>
          <a:off x="1079500" y="162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86185</xdr:rowOff>
    </xdr:from>
    <xdr:ext cx="534377" cy="259045"/>
    <xdr:sp macro="" textlink="">
      <xdr:nvSpPr>
        <xdr:cNvPr id="266" name="テキスト ボックス 265"/>
        <xdr:cNvSpPr txBox="1"/>
      </xdr:nvSpPr>
      <xdr:spPr>
        <a:xfrm>
          <a:off x="863111" y="1603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33020</xdr:rowOff>
    </xdr:from>
    <xdr:to>
      <xdr:col>54</xdr:col>
      <xdr:colOff>189865</xdr:colOff>
      <xdr:row>39</xdr:row>
      <xdr:rowOff>42418</xdr:rowOff>
    </xdr:to>
    <xdr:cxnSp macro="">
      <xdr:nvCxnSpPr>
        <xdr:cNvPr id="290" name="直線コネクタ 289"/>
        <xdr:cNvCxnSpPr/>
      </xdr:nvCxnSpPr>
      <xdr:spPr>
        <a:xfrm flipV="1">
          <a:off x="10475595" y="5862320"/>
          <a:ext cx="1270" cy="866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46245</xdr:rowOff>
    </xdr:from>
    <xdr:ext cx="313932" cy="259045"/>
    <xdr:sp macro="" textlink="">
      <xdr:nvSpPr>
        <xdr:cNvPr id="291" name="労働費最小値テキスト"/>
        <xdr:cNvSpPr txBox="1"/>
      </xdr:nvSpPr>
      <xdr:spPr>
        <a:xfrm>
          <a:off x="10528300" y="673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42418</xdr:rowOff>
    </xdr:from>
    <xdr:to>
      <xdr:col>55</xdr:col>
      <xdr:colOff>88900</xdr:colOff>
      <xdr:row>39</xdr:row>
      <xdr:rowOff>42418</xdr:rowOff>
    </xdr:to>
    <xdr:cxnSp macro="">
      <xdr:nvCxnSpPr>
        <xdr:cNvPr id="292" name="直線コネクタ 291"/>
        <xdr:cNvCxnSpPr/>
      </xdr:nvCxnSpPr>
      <xdr:spPr>
        <a:xfrm>
          <a:off x="10388600" y="672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151147</xdr:rowOff>
    </xdr:from>
    <xdr:ext cx="469744" cy="259045"/>
    <xdr:sp macro="" textlink="">
      <xdr:nvSpPr>
        <xdr:cNvPr id="293" name="労働費最大値テキスト"/>
        <xdr:cNvSpPr txBox="1"/>
      </xdr:nvSpPr>
      <xdr:spPr>
        <a:xfrm>
          <a:off x="10528300"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33020</xdr:rowOff>
    </xdr:from>
    <xdr:to>
      <xdr:col>55</xdr:col>
      <xdr:colOff>88900</xdr:colOff>
      <xdr:row>34</xdr:row>
      <xdr:rowOff>33020</xdr:rowOff>
    </xdr:to>
    <xdr:cxnSp macro="">
      <xdr:nvCxnSpPr>
        <xdr:cNvPr id="294" name="直線コネクタ 293"/>
        <xdr:cNvCxnSpPr/>
      </xdr:nvCxnSpPr>
      <xdr:spPr>
        <a:xfrm>
          <a:off x="10388600" y="58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68199</xdr:rowOff>
    </xdr:from>
    <xdr:to>
      <xdr:col>55</xdr:col>
      <xdr:colOff>0</xdr:colOff>
      <xdr:row>38</xdr:row>
      <xdr:rowOff>77470</xdr:rowOff>
    </xdr:to>
    <xdr:cxnSp macro="">
      <xdr:nvCxnSpPr>
        <xdr:cNvPr id="295" name="直線コネクタ 294"/>
        <xdr:cNvCxnSpPr/>
      </xdr:nvCxnSpPr>
      <xdr:spPr>
        <a:xfrm>
          <a:off x="9639300" y="6583299"/>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32910</xdr:rowOff>
    </xdr:from>
    <xdr:ext cx="378565" cy="259045"/>
    <xdr:sp macro="" textlink="">
      <xdr:nvSpPr>
        <xdr:cNvPr id="296" name="労働費平均値テキスト"/>
        <xdr:cNvSpPr txBox="1"/>
      </xdr:nvSpPr>
      <xdr:spPr>
        <a:xfrm>
          <a:off x="10528300" y="65480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54483</xdr:rowOff>
    </xdr:from>
    <xdr:to>
      <xdr:col>55</xdr:col>
      <xdr:colOff>50800</xdr:colOff>
      <xdr:row>38</xdr:row>
      <xdr:rowOff>156083</xdr:rowOff>
    </xdr:to>
    <xdr:sp macro="" textlink="">
      <xdr:nvSpPr>
        <xdr:cNvPr id="297" name="フローチャート: 判断 296"/>
        <xdr:cNvSpPr/>
      </xdr:nvSpPr>
      <xdr:spPr>
        <a:xfrm>
          <a:off x="10426700" y="656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87757</xdr:rowOff>
    </xdr:from>
    <xdr:to>
      <xdr:col>50</xdr:col>
      <xdr:colOff>114300</xdr:colOff>
      <xdr:row>38</xdr:row>
      <xdr:rowOff>68199</xdr:rowOff>
    </xdr:to>
    <xdr:cxnSp macro="">
      <xdr:nvCxnSpPr>
        <xdr:cNvPr id="298" name="直線コネクタ 297"/>
        <xdr:cNvCxnSpPr/>
      </xdr:nvCxnSpPr>
      <xdr:spPr>
        <a:xfrm>
          <a:off x="8750300" y="6431407"/>
          <a:ext cx="889000" cy="1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118872</xdr:rowOff>
    </xdr:from>
    <xdr:to>
      <xdr:col>50</xdr:col>
      <xdr:colOff>165100</xdr:colOff>
      <xdr:row>39</xdr:row>
      <xdr:rowOff>49022</xdr:rowOff>
    </xdr:to>
    <xdr:sp macro="" textlink="">
      <xdr:nvSpPr>
        <xdr:cNvPr id="299" name="フローチャート: 判断 298"/>
        <xdr:cNvSpPr/>
      </xdr:nvSpPr>
      <xdr:spPr>
        <a:xfrm>
          <a:off x="9588500" y="66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40149</xdr:rowOff>
    </xdr:from>
    <xdr:ext cx="378565" cy="259045"/>
    <xdr:sp macro="" textlink="">
      <xdr:nvSpPr>
        <xdr:cNvPr id="300" name="テキスト ボックス 299"/>
        <xdr:cNvSpPr txBox="1"/>
      </xdr:nvSpPr>
      <xdr:spPr>
        <a:xfrm>
          <a:off x="9450017" y="6726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154940</xdr:rowOff>
    </xdr:from>
    <xdr:to>
      <xdr:col>45</xdr:col>
      <xdr:colOff>177800</xdr:colOff>
      <xdr:row>37</xdr:row>
      <xdr:rowOff>87757</xdr:rowOff>
    </xdr:to>
    <xdr:cxnSp macro="">
      <xdr:nvCxnSpPr>
        <xdr:cNvPr id="301" name="直線コネクタ 300"/>
        <xdr:cNvCxnSpPr/>
      </xdr:nvCxnSpPr>
      <xdr:spPr>
        <a:xfrm>
          <a:off x="7861300" y="6155690"/>
          <a:ext cx="889000" cy="2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69596</xdr:rowOff>
    </xdr:from>
    <xdr:to>
      <xdr:col>46</xdr:col>
      <xdr:colOff>38100</xdr:colOff>
      <xdr:row>38</xdr:row>
      <xdr:rowOff>171196</xdr:rowOff>
    </xdr:to>
    <xdr:sp macro="" textlink="">
      <xdr:nvSpPr>
        <xdr:cNvPr id="302" name="フローチャート: 判断 301"/>
        <xdr:cNvSpPr/>
      </xdr:nvSpPr>
      <xdr:spPr>
        <a:xfrm>
          <a:off x="8699500" y="65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162323</xdr:rowOff>
    </xdr:from>
    <xdr:ext cx="378565" cy="259045"/>
    <xdr:sp macro="" textlink="">
      <xdr:nvSpPr>
        <xdr:cNvPr id="303" name="テキスト ボックス 302"/>
        <xdr:cNvSpPr txBox="1"/>
      </xdr:nvSpPr>
      <xdr:spPr>
        <a:xfrm>
          <a:off x="8561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2286</xdr:rowOff>
    </xdr:from>
    <xdr:to>
      <xdr:col>41</xdr:col>
      <xdr:colOff>50800</xdr:colOff>
      <xdr:row>35</xdr:row>
      <xdr:rowOff>154940</xdr:rowOff>
    </xdr:to>
    <xdr:cxnSp macro="">
      <xdr:nvCxnSpPr>
        <xdr:cNvPr id="304" name="直線コネクタ 303"/>
        <xdr:cNvCxnSpPr/>
      </xdr:nvCxnSpPr>
      <xdr:spPr>
        <a:xfrm>
          <a:off x="6972300" y="5317236"/>
          <a:ext cx="889000" cy="8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25781</xdr:rowOff>
    </xdr:from>
    <xdr:to>
      <xdr:col>41</xdr:col>
      <xdr:colOff>101600</xdr:colOff>
      <xdr:row>38</xdr:row>
      <xdr:rowOff>127381</xdr:rowOff>
    </xdr:to>
    <xdr:sp macro="" textlink="">
      <xdr:nvSpPr>
        <xdr:cNvPr id="305" name="フローチャート: 判断 304"/>
        <xdr:cNvSpPr/>
      </xdr:nvSpPr>
      <xdr:spPr>
        <a:xfrm>
          <a:off x="7810500" y="65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118508</xdr:rowOff>
    </xdr:from>
    <xdr:ext cx="469744" cy="259045"/>
    <xdr:sp macro="" textlink="">
      <xdr:nvSpPr>
        <xdr:cNvPr id="306" name="テキスト ボックス 305"/>
        <xdr:cNvSpPr txBox="1"/>
      </xdr:nvSpPr>
      <xdr:spPr>
        <a:xfrm>
          <a:off x="7626428" y="66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138684</xdr:rowOff>
    </xdr:from>
    <xdr:to>
      <xdr:col>36</xdr:col>
      <xdr:colOff>165100</xdr:colOff>
      <xdr:row>38</xdr:row>
      <xdr:rowOff>68835</xdr:rowOff>
    </xdr:to>
    <xdr:sp macro="" textlink="">
      <xdr:nvSpPr>
        <xdr:cNvPr id="307" name="フローチャート: 判断 306"/>
        <xdr:cNvSpPr/>
      </xdr:nvSpPr>
      <xdr:spPr>
        <a:xfrm>
          <a:off x="6921500" y="64823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59961</xdr:rowOff>
    </xdr:from>
    <xdr:ext cx="469744" cy="259045"/>
    <xdr:sp macro="" textlink="">
      <xdr:nvSpPr>
        <xdr:cNvPr id="308" name="テキスト ボックス 307"/>
        <xdr:cNvSpPr txBox="1"/>
      </xdr:nvSpPr>
      <xdr:spPr>
        <a:xfrm>
          <a:off x="6737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26670</xdr:rowOff>
    </xdr:from>
    <xdr:to>
      <xdr:col>55</xdr:col>
      <xdr:colOff>50800</xdr:colOff>
      <xdr:row>38</xdr:row>
      <xdr:rowOff>128270</xdr:rowOff>
    </xdr:to>
    <xdr:sp macro="" textlink="">
      <xdr:nvSpPr>
        <xdr:cNvPr id="314" name="楕円 313"/>
        <xdr:cNvSpPr/>
      </xdr:nvSpPr>
      <xdr:spPr>
        <a:xfrm>
          <a:off x="10426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49547</xdr:rowOff>
    </xdr:from>
    <xdr:ext cx="469744" cy="259045"/>
    <xdr:sp macro="" textlink="">
      <xdr:nvSpPr>
        <xdr:cNvPr id="315" name="労働費該当値テキスト"/>
        <xdr:cNvSpPr txBox="1"/>
      </xdr:nvSpPr>
      <xdr:spPr>
        <a:xfrm>
          <a:off x="10528300"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17399</xdr:rowOff>
    </xdr:from>
    <xdr:to>
      <xdr:col>50</xdr:col>
      <xdr:colOff>165100</xdr:colOff>
      <xdr:row>38</xdr:row>
      <xdr:rowOff>118999</xdr:rowOff>
    </xdr:to>
    <xdr:sp macro="" textlink="">
      <xdr:nvSpPr>
        <xdr:cNvPr id="316" name="楕円 315"/>
        <xdr:cNvSpPr/>
      </xdr:nvSpPr>
      <xdr:spPr>
        <a:xfrm>
          <a:off x="9588500" y="65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135526</xdr:rowOff>
    </xdr:from>
    <xdr:ext cx="469744" cy="259045"/>
    <xdr:sp macro="" textlink="">
      <xdr:nvSpPr>
        <xdr:cNvPr id="317" name="テキスト ボックス 316"/>
        <xdr:cNvSpPr txBox="1"/>
      </xdr:nvSpPr>
      <xdr:spPr>
        <a:xfrm>
          <a:off x="9404428"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36957</xdr:rowOff>
    </xdr:from>
    <xdr:to>
      <xdr:col>46</xdr:col>
      <xdr:colOff>38100</xdr:colOff>
      <xdr:row>37</xdr:row>
      <xdr:rowOff>138557</xdr:rowOff>
    </xdr:to>
    <xdr:sp macro="" textlink="">
      <xdr:nvSpPr>
        <xdr:cNvPr id="318" name="楕円 317"/>
        <xdr:cNvSpPr/>
      </xdr:nvSpPr>
      <xdr:spPr>
        <a:xfrm>
          <a:off x="86995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155084</xdr:rowOff>
    </xdr:from>
    <xdr:ext cx="469744" cy="259045"/>
    <xdr:sp macro="" textlink="">
      <xdr:nvSpPr>
        <xdr:cNvPr id="319" name="テキスト ボックス 318"/>
        <xdr:cNvSpPr txBox="1"/>
      </xdr:nvSpPr>
      <xdr:spPr>
        <a:xfrm>
          <a:off x="8515428"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104140</xdr:rowOff>
    </xdr:from>
    <xdr:to>
      <xdr:col>41</xdr:col>
      <xdr:colOff>101600</xdr:colOff>
      <xdr:row>36</xdr:row>
      <xdr:rowOff>34290</xdr:rowOff>
    </xdr:to>
    <xdr:sp macro="" textlink="">
      <xdr:nvSpPr>
        <xdr:cNvPr id="320" name="楕円 319"/>
        <xdr:cNvSpPr/>
      </xdr:nvSpPr>
      <xdr:spPr>
        <a:xfrm>
          <a:off x="7810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50817</xdr:rowOff>
    </xdr:from>
    <xdr:ext cx="469744" cy="259045"/>
    <xdr:sp macro="" textlink="">
      <xdr:nvSpPr>
        <xdr:cNvPr id="321" name="テキスト ボックス 320"/>
        <xdr:cNvSpPr txBox="1"/>
      </xdr:nvSpPr>
      <xdr:spPr>
        <a:xfrm>
          <a:off x="7626428"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122936</xdr:rowOff>
    </xdr:from>
    <xdr:to>
      <xdr:col>36</xdr:col>
      <xdr:colOff>165100</xdr:colOff>
      <xdr:row>31</xdr:row>
      <xdr:rowOff>53086</xdr:rowOff>
    </xdr:to>
    <xdr:sp macro="" textlink="">
      <xdr:nvSpPr>
        <xdr:cNvPr id="322" name="楕円 321"/>
        <xdr:cNvSpPr/>
      </xdr:nvSpPr>
      <xdr:spPr>
        <a:xfrm>
          <a:off x="6921500" y="52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69613</xdr:rowOff>
    </xdr:from>
    <xdr:ext cx="534377" cy="259045"/>
    <xdr:sp macro="" textlink="">
      <xdr:nvSpPr>
        <xdr:cNvPr id="323" name="テキスト ボックス 322"/>
        <xdr:cNvSpPr txBox="1"/>
      </xdr:nvSpPr>
      <xdr:spPr>
        <a:xfrm>
          <a:off x="6705111" y="504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47917</xdr:rowOff>
    </xdr:from>
    <xdr:to>
      <xdr:col>54</xdr:col>
      <xdr:colOff>189865</xdr:colOff>
      <xdr:row>59</xdr:row>
      <xdr:rowOff>100991</xdr:rowOff>
    </xdr:to>
    <xdr:cxnSp macro="">
      <xdr:nvCxnSpPr>
        <xdr:cNvPr id="348" name="直線コネクタ 347"/>
        <xdr:cNvCxnSpPr/>
      </xdr:nvCxnSpPr>
      <xdr:spPr>
        <a:xfrm flipV="1">
          <a:off x="10475595" y="8963317"/>
          <a:ext cx="1270" cy="125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104818</xdr:rowOff>
    </xdr:from>
    <xdr:ext cx="469744" cy="259045"/>
    <xdr:sp macro="" textlink="">
      <xdr:nvSpPr>
        <xdr:cNvPr id="349" name="農林水産業費最小値テキスト"/>
        <xdr:cNvSpPr txBox="1"/>
      </xdr:nvSpPr>
      <xdr:spPr>
        <a:xfrm>
          <a:off x="10528300" y="102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100991</xdr:rowOff>
    </xdr:from>
    <xdr:to>
      <xdr:col>55</xdr:col>
      <xdr:colOff>88900</xdr:colOff>
      <xdr:row>59</xdr:row>
      <xdr:rowOff>100991</xdr:rowOff>
    </xdr:to>
    <xdr:cxnSp macro="">
      <xdr:nvCxnSpPr>
        <xdr:cNvPr id="350" name="直線コネクタ 349"/>
        <xdr:cNvCxnSpPr/>
      </xdr:nvCxnSpPr>
      <xdr:spPr>
        <a:xfrm>
          <a:off x="10388600" y="1021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166044</xdr:rowOff>
    </xdr:from>
    <xdr:ext cx="534377" cy="259045"/>
    <xdr:sp macro="" textlink="">
      <xdr:nvSpPr>
        <xdr:cNvPr id="351" name="農林水産業費最大値テキスト"/>
        <xdr:cNvSpPr txBox="1"/>
      </xdr:nvSpPr>
      <xdr:spPr>
        <a:xfrm>
          <a:off x="10528300" y="87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47917</xdr:rowOff>
    </xdr:from>
    <xdr:to>
      <xdr:col>55</xdr:col>
      <xdr:colOff>88900</xdr:colOff>
      <xdr:row>52</xdr:row>
      <xdr:rowOff>47917</xdr:rowOff>
    </xdr:to>
    <xdr:cxnSp macro="">
      <xdr:nvCxnSpPr>
        <xdr:cNvPr id="352" name="直線コネクタ 351"/>
        <xdr:cNvCxnSpPr/>
      </xdr:nvCxnSpPr>
      <xdr:spPr>
        <a:xfrm>
          <a:off x="10388600" y="896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19609</xdr:rowOff>
    </xdr:from>
    <xdr:to>
      <xdr:col>55</xdr:col>
      <xdr:colOff>0</xdr:colOff>
      <xdr:row>53</xdr:row>
      <xdr:rowOff>96342</xdr:rowOff>
    </xdr:to>
    <xdr:cxnSp macro="">
      <xdr:nvCxnSpPr>
        <xdr:cNvPr id="353" name="直線コネクタ 352"/>
        <xdr:cNvCxnSpPr/>
      </xdr:nvCxnSpPr>
      <xdr:spPr>
        <a:xfrm flipV="1">
          <a:off x="9639300" y="9106459"/>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44581</xdr:rowOff>
    </xdr:from>
    <xdr:ext cx="534377" cy="259045"/>
    <xdr:sp macro="" textlink="">
      <xdr:nvSpPr>
        <xdr:cNvPr id="354" name="農林水産業費平均値テキスト"/>
        <xdr:cNvSpPr txBox="1"/>
      </xdr:nvSpPr>
      <xdr:spPr>
        <a:xfrm>
          <a:off x="10528300" y="964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66154</xdr:rowOff>
    </xdr:from>
    <xdr:to>
      <xdr:col>55</xdr:col>
      <xdr:colOff>50800</xdr:colOff>
      <xdr:row>56</xdr:row>
      <xdr:rowOff>167754</xdr:rowOff>
    </xdr:to>
    <xdr:sp macro="" textlink="">
      <xdr:nvSpPr>
        <xdr:cNvPr id="355" name="フローチャート: 判断 354"/>
        <xdr:cNvSpPr/>
      </xdr:nvSpPr>
      <xdr:spPr>
        <a:xfrm>
          <a:off x="104267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136957</xdr:rowOff>
    </xdr:from>
    <xdr:to>
      <xdr:col>50</xdr:col>
      <xdr:colOff>114300</xdr:colOff>
      <xdr:row>53</xdr:row>
      <xdr:rowOff>96342</xdr:rowOff>
    </xdr:to>
    <xdr:cxnSp macro="">
      <xdr:nvCxnSpPr>
        <xdr:cNvPr id="356" name="直線コネクタ 355"/>
        <xdr:cNvCxnSpPr/>
      </xdr:nvCxnSpPr>
      <xdr:spPr>
        <a:xfrm>
          <a:off x="8750300" y="8880907"/>
          <a:ext cx="889000" cy="30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167462</xdr:rowOff>
    </xdr:from>
    <xdr:to>
      <xdr:col>50</xdr:col>
      <xdr:colOff>165100</xdr:colOff>
      <xdr:row>57</xdr:row>
      <xdr:rowOff>97612</xdr:rowOff>
    </xdr:to>
    <xdr:sp macro="" textlink="">
      <xdr:nvSpPr>
        <xdr:cNvPr id="357" name="フローチャート: 判断 356"/>
        <xdr:cNvSpPr/>
      </xdr:nvSpPr>
      <xdr:spPr>
        <a:xfrm>
          <a:off x="9588500" y="976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88739</xdr:rowOff>
    </xdr:from>
    <xdr:ext cx="534377" cy="259045"/>
    <xdr:sp macro="" textlink="">
      <xdr:nvSpPr>
        <xdr:cNvPr id="358" name="テキスト ボックス 357"/>
        <xdr:cNvSpPr txBox="1"/>
      </xdr:nvSpPr>
      <xdr:spPr>
        <a:xfrm>
          <a:off x="9372111" y="98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136957</xdr:rowOff>
    </xdr:from>
    <xdr:to>
      <xdr:col>45</xdr:col>
      <xdr:colOff>177800</xdr:colOff>
      <xdr:row>52</xdr:row>
      <xdr:rowOff>116269</xdr:rowOff>
    </xdr:to>
    <xdr:cxnSp macro="">
      <xdr:nvCxnSpPr>
        <xdr:cNvPr id="359" name="直線コネクタ 358"/>
        <xdr:cNvCxnSpPr/>
      </xdr:nvCxnSpPr>
      <xdr:spPr>
        <a:xfrm flipV="1">
          <a:off x="7861300" y="8880907"/>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121285</xdr:rowOff>
    </xdr:from>
    <xdr:to>
      <xdr:col>46</xdr:col>
      <xdr:colOff>38100</xdr:colOff>
      <xdr:row>57</xdr:row>
      <xdr:rowOff>51435</xdr:rowOff>
    </xdr:to>
    <xdr:sp macro="" textlink="">
      <xdr:nvSpPr>
        <xdr:cNvPr id="360" name="フローチャート: 判断 359"/>
        <xdr:cNvSpPr/>
      </xdr:nvSpPr>
      <xdr:spPr>
        <a:xfrm>
          <a:off x="8699500" y="972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42562</xdr:rowOff>
    </xdr:from>
    <xdr:ext cx="534377" cy="259045"/>
    <xdr:sp macro="" textlink="">
      <xdr:nvSpPr>
        <xdr:cNvPr id="361" name="テキスト ボックス 360"/>
        <xdr:cNvSpPr txBox="1"/>
      </xdr:nvSpPr>
      <xdr:spPr>
        <a:xfrm>
          <a:off x="8483111" y="98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116269</xdr:rowOff>
    </xdr:from>
    <xdr:to>
      <xdr:col>41</xdr:col>
      <xdr:colOff>50800</xdr:colOff>
      <xdr:row>53</xdr:row>
      <xdr:rowOff>153454</xdr:rowOff>
    </xdr:to>
    <xdr:cxnSp macro="">
      <xdr:nvCxnSpPr>
        <xdr:cNvPr id="362" name="直線コネクタ 361"/>
        <xdr:cNvCxnSpPr/>
      </xdr:nvCxnSpPr>
      <xdr:spPr>
        <a:xfrm flipV="1">
          <a:off x="6972300" y="9031669"/>
          <a:ext cx="889000" cy="2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41808</xdr:rowOff>
    </xdr:from>
    <xdr:to>
      <xdr:col>41</xdr:col>
      <xdr:colOff>101600</xdr:colOff>
      <xdr:row>56</xdr:row>
      <xdr:rowOff>143408</xdr:rowOff>
    </xdr:to>
    <xdr:sp macro="" textlink="">
      <xdr:nvSpPr>
        <xdr:cNvPr id="363" name="フローチャート: 判断 362"/>
        <xdr:cNvSpPr/>
      </xdr:nvSpPr>
      <xdr:spPr>
        <a:xfrm>
          <a:off x="7810500" y="96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134535</xdr:rowOff>
    </xdr:from>
    <xdr:ext cx="534377" cy="259045"/>
    <xdr:sp macro="" textlink="">
      <xdr:nvSpPr>
        <xdr:cNvPr id="364" name="テキスト ボックス 363"/>
        <xdr:cNvSpPr txBox="1"/>
      </xdr:nvSpPr>
      <xdr:spPr>
        <a:xfrm>
          <a:off x="7594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104025</xdr:rowOff>
    </xdr:from>
    <xdr:to>
      <xdr:col>36</xdr:col>
      <xdr:colOff>165100</xdr:colOff>
      <xdr:row>58</xdr:row>
      <xdr:rowOff>34175</xdr:rowOff>
    </xdr:to>
    <xdr:sp macro="" textlink="">
      <xdr:nvSpPr>
        <xdr:cNvPr id="365" name="フローチャート: 判断 364"/>
        <xdr:cNvSpPr/>
      </xdr:nvSpPr>
      <xdr:spPr>
        <a:xfrm>
          <a:off x="6921500" y="98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25302</xdr:rowOff>
    </xdr:from>
    <xdr:ext cx="534377" cy="259045"/>
    <xdr:sp macro="" textlink="">
      <xdr:nvSpPr>
        <xdr:cNvPr id="366" name="テキスト ボックス 365"/>
        <xdr:cNvSpPr txBox="1"/>
      </xdr:nvSpPr>
      <xdr:spPr>
        <a:xfrm>
          <a:off x="6705111" y="99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140259</xdr:rowOff>
    </xdr:from>
    <xdr:to>
      <xdr:col>55</xdr:col>
      <xdr:colOff>50800</xdr:colOff>
      <xdr:row>53</xdr:row>
      <xdr:rowOff>70409</xdr:rowOff>
    </xdr:to>
    <xdr:sp macro="" textlink="">
      <xdr:nvSpPr>
        <xdr:cNvPr id="372" name="楕円 371"/>
        <xdr:cNvSpPr/>
      </xdr:nvSpPr>
      <xdr:spPr>
        <a:xfrm>
          <a:off x="10426700" y="90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163136</xdr:rowOff>
    </xdr:from>
    <xdr:ext cx="534377" cy="259045"/>
    <xdr:sp macro="" textlink="">
      <xdr:nvSpPr>
        <xdr:cNvPr id="373" name="農林水産業費該当値テキスト"/>
        <xdr:cNvSpPr txBox="1"/>
      </xdr:nvSpPr>
      <xdr:spPr>
        <a:xfrm>
          <a:off x="10528300" y="89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45542</xdr:rowOff>
    </xdr:from>
    <xdr:to>
      <xdr:col>50</xdr:col>
      <xdr:colOff>165100</xdr:colOff>
      <xdr:row>53</xdr:row>
      <xdr:rowOff>147142</xdr:rowOff>
    </xdr:to>
    <xdr:sp macro="" textlink="">
      <xdr:nvSpPr>
        <xdr:cNvPr id="374" name="楕円 373"/>
        <xdr:cNvSpPr/>
      </xdr:nvSpPr>
      <xdr:spPr>
        <a:xfrm>
          <a:off x="9588500" y="91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163669</xdr:rowOff>
    </xdr:from>
    <xdr:ext cx="534377" cy="259045"/>
    <xdr:sp macro="" textlink="">
      <xdr:nvSpPr>
        <xdr:cNvPr id="375" name="テキスト ボックス 374"/>
        <xdr:cNvSpPr txBox="1"/>
      </xdr:nvSpPr>
      <xdr:spPr>
        <a:xfrm>
          <a:off x="9372111" y="89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86157</xdr:rowOff>
    </xdr:from>
    <xdr:to>
      <xdr:col>46</xdr:col>
      <xdr:colOff>38100</xdr:colOff>
      <xdr:row>52</xdr:row>
      <xdr:rowOff>16307</xdr:rowOff>
    </xdr:to>
    <xdr:sp macro="" textlink="">
      <xdr:nvSpPr>
        <xdr:cNvPr id="376" name="楕円 375"/>
        <xdr:cNvSpPr/>
      </xdr:nvSpPr>
      <xdr:spPr>
        <a:xfrm>
          <a:off x="8699500" y="88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32834</xdr:rowOff>
    </xdr:from>
    <xdr:ext cx="534377" cy="259045"/>
    <xdr:sp macro="" textlink="">
      <xdr:nvSpPr>
        <xdr:cNvPr id="377" name="テキスト ボックス 376"/>
        <xdr:cNvSpPr txBox="1"/>
      </xdr:nvSpPr>
      <xdr:spPr>
        <a:xfrm>
          <a:off x="8483111" y="860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65469</xdr:rowOff>
    </xdr:from>
    <xdr:to>
      <xdr:col>41</xdr:col>
      <xdr:colOff>101600</xdr:colOff>
      <xdr:row>52</xdr:row>
      <xdr:rowOff>167069</xdr:rowOff>
    </xdr:to>
    <xdr:sp macro="" textlink="">
      <xdr:nvSpPr>
        <xdr:cNvPr id="378" name="楕円 377"/>
        <xdr:cNvSpPr/>
      </xdr:nvSpPr>
      <xdr:spPr>
        <a:xfrm>
          <a:off x="7810500" y="89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12146</xdr:rowOff>
    </xdr:from>
    <xdr:ext cx="534377" cy="259045"/>
    <xdr:sp macro="" textlink="">
      <xdr:nvSpPr>
        <xdr:cNvPr id="379" name="テキスト ボックス 378"/>
        <xdr:cNvSpPr txBox="1"/>
      </xdr:nvSpPr>
      <xdr:spPr>
        <a:xfrm>
          <a:off x="7594111" y="87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102654</xdr:rowOff>
    </xdr:from>
    <xdr:to>
      <xdr:col>36</xdr:col>
      <xdr:colOff>165100</xdr:colOff>
      <xdr:row>54</xdr:row>
      <xdr:rowOff>32804</xdr:rowOff>
    </xdr:to>
    <xdr:sp macro="" textlink="">
      <xdr:nvSpPr>
        <xdr:cNvPr id="380" name="楕円 379"/>
        <xdr:cNvSpPr/>
      </xdr:nvSpPr>
      <xdr:spPr>
        <a:xfrm>
          <a:off x="6921500" y="91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49331</xdr:rowOff>
    </xdr:from>
    <xdr:ext cx="534377" cy="259045"/>
    <xdr:sp macro="" textlink="">
      <xdr:nvSpPr>
        <xdr:cNvPr id="381" name="テキスト ボックス 380"/>
        <xdr:cNvSpPr txBox="1"/>
      </xdr:nvSpPr>
      <xdr:spPr>
        <a:xfrm>
          <a:off x="6705111" y="8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403" name="直線コネクタ 402"/>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4"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5" name="直線コネクタ 404"/>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6"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7" name="直線コネクタ 406"/>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143723</xdr:rowOff>
    </xdr:from>
    <xdr:to>
      <xdr:col>55</xdr:col>
      <xdr:colOff>0</xdr:colOff>
      <xdr:row>74</xdr:row>
      <xdr:rowOff>84744</xdr:rowOff>
    </xdr:to>
    <xdr:cxnSp macro="">
      <xdr:nvCxnSpPr>
        <xdr:cNvPr id="408" name="直線コネクタ 407"/>
        <xdr:cNvCxnSpPr/>
      </xdr:nvCxnSpPr>
      <xdr:spPr>
        <a:xfrm flipV="1">
          <a:off x="9639300" y="12659573"/>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104223</xdr:rowOff>
    </xdr:from>
    <xdr:ext cx="534377" cy="259045"/>
    <xdr:sp macro="" textlink="">
      <xdr:nvSpPr>
        <xdr:cNvPr id="409" name="商工費平均値テキスト"/>
        <xdr:cNvSpPr txBox="1"/>
      </xdr:nvSpPr>
      <xdr:spPr>
        <a:xfrm>
          <a:off x="10528300" y="12962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10" name="フローチャート: 判断 409"/>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54524</xdr:rowOff>
    </xdr:from>
    <xdr:to>
      <xdr:col>50</xdr:col>
      <xdr:colOff>114300</xdr:colOff>
      <xdr:row>74</xdr:row>
      <xdr:rowOff>84744</xdr:rowOff>
    </xdr:to>
    <xdr:cxnSp macro="">
      <xdr:nvCxnSpPr>
        <xdr:cNvPr id="411" name="直線コネクタ 410"/>
        <xdr:cNvCxnSpPr/>
      </xdr:nvCxnSpPr>
      <xdr:spPr>
        <a:xfrm>
          <a:off x="8750300" y="12227474"/>
          <a:ext cx="889000" cy="54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12" name="フローチャート: 判断 411"/>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25585</xdr:rowOff>
    </xdr:from>
    <xdr:ext cx="534377" cy="259045"/>
    <xdr:sp macro="" textlink="">
      <xdr:nvSpPr>
        <xdr:cNvPr id="413" name="テキスト ボックス 412"/>
        <xdr:cNvSpPr txBox="1"/>
      </xdr:nvSpPr>
      <xdr:spPr>
        <a:xfrm>
          <a:off x="9372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54524</xdr:rowOff>
    </xdr:from>
    <xdr:to>
      <xdr:col>45</xdr:col>
      <xdr:colOff>177800</xdr:colOff>
      <xdr:row>74</xdr:row>
      <xdr:rowOff>20920</xdr:rowOff>
    </xdr:to>
    <xdr:cxnSp macro="">
      <xdr:nvCxnSpPr>
        <xdr:cNvPr id="414" name="直線コネクタ 413"/>
        <xdr:cNvCxnSpPr/>
      </xdr:nvCxnSpPr>
      <xdr:spPr>
        <a:xfrm flipV="1">
          <a:off x="7861300" y="12227474"/>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5" name="フローチャート: 判断 414"/>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72996</xdr:rowOff>
    </xdr:from>
    <xdr:ext cx="534377" cy="259045"/>
    <xdr:sp macro="" textlink="">
      <xdr:nvSpPr>
        <xdr:cNvPr id="416" name="テキスト ボックス 415"/>
        <xdr:cNvSpPr txBox="1"/>
      </xdr:nvSpPr>
      <xdr:spPr>
        <a:xfrm>
          <a:off x="8483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20920</xdr:rowOff>
    </xdr:from>
    <xdr:to>
      <xdr:col>41</xdr:col>
      <xdr:colOff>50800</xdr:colOff>
      <xdr:row>75</xdr:row>
      <xdr:rowOff>102712</xdr:rowOff>
    </xdr:to>
    <xdr:cxnSp macro="">
      <xdr:nvCxnSpPr>
        <xdr:cNvPr id="417" name="直線コネクタ 416"/>
        <xdr:cNvCxnSpPr/>
      </xdr:nvCxnSpPr>
      <xdr:spPr>
        <a:xfrm flipV="1">
          <a:off x="6972300" y="12708220"/>
          <a:ext cx="889000" cy="2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8" name="フローチャート: 判断 417"/>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58229</xdr:rowOff>
    </xdr:from>
    <xdr:ext cx="534377" cy="259045"/>
    <xdr:sp macro="" textlink="">
      <xdr:nvSpPr>
        <xdr:cNvPr id="419" name="テキスト ボックス 418"/>
        <xdr:cNvSpPr txBox="1"/>
      </xdr:nvSpPr>
      <xdr:spPr>
        <a:xfrm>
          <a:off x="7594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20" name="フローチャート: 判断 419"/>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19412</xdr:rowOff>
    </xdr:from>
    <xdr:ext cx="534377" cy="259045"/>
    <xdr:sp macro="" textlink="">
      <xdr:nvSpPr>
        <xdr:cNvPr id="421" name="テキスト ボックス 420"/>
        <xdr:cNvSpPr txBox="1"/>
      </xdr:nvSpPr>
      <xdr:spPr>
        <a:xfrm>
          <a:off x="6705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92923</xdr:rowOff>
    </xdr:from>
    <xdr:to>
      <xdr:col>55</xdr:col>
      <xdr:colOff>50800</xdr:colOff>
      <xdr:row>74</xdr:row>
      <xdr:rowOff>23073</xdr:rowOff>
    </xdr:to>
    <xdr:sp macro="" textlink="">
      <xdr:nvSpPr>
        <xdr:cNvPr id="427" name="楕円 426"/>
        <xdr:cNvSpPr/>
      </xdr:nvSpPr>
      <xdr:spPr>
        <a:xfrm>
          <a:off x="10426700" y="126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115800</xdr:rowOff>
    </xdr:from>
    <xdr:ext cx="534377" cy="259045"/>
    <xdr:sp macro="" textlink="">
      <xdr:nvSpPr>
        <xdr:cNvPr id="428" name="商工費該当値テキスト"/>
        <xdr:cNvSpPr txBox="1"/>
      </xdr:nvSpPr>
      <xdr:spPr>
        <a:xfrm>
          <a:off x="10528300" y="124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33944</xdr:rowOff>
    </xdr:from>
    <xdr:to>
      <xdr:col>50</xdr:col>
      <xdr:colOff>165100</xdr:colOff>
      <xdr:row>74</xdr:row>
      <xdr:rowOff>135544</xdr:rowOff>
    </xdr:to>
    <xdr:sp macro="" textlink="">
      <xdr:nvSpPr>
        <xdr:cNvPr id="429" name="楕円 428"/>
        <xdr:cNvSpPr/>
      </xdr:nvSpPr>
      <xdr:spPr>
        <a:xfrm>
          <a:off x="9588500" y="127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152071</xdr:rowOff>
    </xdr:from>
    <xdr:ext cx="534377" cy="259045"/>
    <xdr:sp macro="" textlink="">
      <xdr:nvSpPr>
        <xdr:cNvPr id="430" name="テキスト ボックス 429"/>
        <xdr:cNvSpPr txBox="1"/>
      </xdr:nvSpPr>
      <xdr:spPr>
        <a:xfrm>
          <a:off x="9372111" y="1249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3724</xdr:rowOff>
    </xdr:from>
    <xdr:to>
      <xdr:col>46</xdr:col>
      <xdr:colOff>38100</xdr:colOff>
      <xdr:row>71</xdr:row>
      <xdr:rowOff>105324</xdr:rowOff>
    </xdr:to>
    <xdr:sp macro="" textlink="">
      <xdr:nvSpPr>
        <xdr:cNvPr id="431" name="楕円 430"/>
        <xdr:cNvSpPr/>
      </xdr:nvSpPr>
      <xdr:spPr>
        <a:xfrm>
          <a:off x="8699500" y="121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121851</xdr:rowOff>
    </xdr:from>
    <xdr:ext cx="534377" cy="259045"/>
    <xdr:sp macro="" textlink="">
      <xdr:nvSpPr>
        <xdr:cNvPr id="432" name="テキスト ボックス 431"/>
        <xdr:cNvSpPr txBox="1"/>
      </xdr:nvSpPr>
      <xdr:spPr>
        <a:xfrm>
          <a:off x="8483111" y="119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141570</xdr:rowOff>
    </xdr:from>
    <xdr:to>
      <xdr:col>41</xdr:col>
      <xdr:colOff>101600</xdr:colOff>
      <xdr:row>74</xdr:row>
      <xdr:rowOff>71720</xdr:rowOff>
    </xdr:to>
    <xdr:sp macro="" textlink="">
      <xdr:nvSpPr>
        <xdr:cNvPr id="433" name="楕円 432"/>
        <xdr:cNvSpPr/>
      </xdr:nvSpPr>
      <xdr:spPr>
        <a:xfrm>
          <a:off x="7810500" y="126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88247</xdr:rowOff>
    </xdr:from>
    <xdr:ext cx="534377" cy="259045"/>
    <xdr:sp macro="" textlink="">
      <xdr:nvSpPr>
        <xdr:cNvPr id="434" name="テキスト ボックス 433"/>
        <xdr:cNvSpPr txBox="1"/>
      </xdr:nvSpPr>
      <xdr:spPr>
        <a:xfrm>
          <a:off x="7594111" y="124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51912</xdr:rowOff>
    </xdr:from>
    <xdr:to>
      <xdr:col>36</xdr:col>
      <xdr:colOff>165100</xdr:colOff>
      <xdr:row>75</xdr:row>
      <xdr:rowOff>153513</xdr:rowOff>
    </xdr:to>
    <xdr:sp macro="" textlink="">
      <xdr:nvSpPr>
        <xdr:cNvPr id="435" name="楕円 434"/>
        <xdr:cNvSpPr/>
      </xdr:nvSpPr>
      <xdr:spPr>
        <a:xfrm>
          <a:off x="6921500" y="12910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170039</xdr:rowOff>
    </xdr:from>
    <xdr:ext cx="534377" cy="259045"/>
    <xdr:sp macro="" textlink="">
      <xdr:nvSpPr>
        <xdr:cNvPr id="436" name="テキスト ボックス 435"/>
        <xdr:cNvSpPr txBox="1"/>
      </xdr:nvSpPr>
      <xdr:spPr>
        <a:xfrm>
          <a:off x="6705111" y="126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61" name="直線コネクタ 460"/>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62"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63" name="直線コネクタ 462"/>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4"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5" name="直線コネクタ 464"/>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127888</xdr:rowOff>
    </xdr:from>
    <xdr:to>
      <xdr:col>55</xdr:col>
      <xdr:colOff>0</xdr:colOff>
      <xdr:row>94</xdr:row>
      <xdr:rowOff>41135</xdr:rowOff>
    </xdr:to>
    <xdr:cxnSp macro="">
      <xdr:nvCxnSpPr>
        <xdr:cNvPr id="466" name="直線コネクタ 465"/>
        <xdr:cNvCxnSpPr/>
      </xdr:nvCxnSpPr>
      <xdr:spPr>
        <a:xfrm>
          <a:off x="9639300" y="16072738"/>
          <a:ext cx="8382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98341</xdr:rowOff>
    </xdr:from>
    <xdr:ext cx="534377" cy="259045"/>
    <xdr:sp macro="" textlink="">
      <xdr:nvSpPr>
        <xdr:cNvPr id="467" name="土木費平均値テキスト"/>
        <xdr:cNvSpPr txBox="1"/>
      </xdr:nvSpPr>
      <xdr:spPr>
        <a:xfrm>
          <a:off x="10528300" y="1621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8" name="フローチャート: 判断 467"/>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71616</xdr:rowOff>
    </xdr:from>
    <xdr:to>
      <xdr:col>50</xdr:col>
      <xdr:colOff>114300</xdr:colOff>
      <xdr:row>93</xdr:row>
      <xdr:rowOff>127888</xdr:rowOff>
    </xdr:to>
    <xdr:cxnSp macro="">
      <xdr:nvCxnSpPr>
        <xdr:cNvPr id="469" name="直線コネクタ 468"/>
        <xdr:cNvCxnSpPr/>
      </xdr:nvCxnSpPr>
      <xdr:spPr>
        <a:xfrm>
          <a:off x="8750300" y="15845016"/>
          <a:ext cx="889000" cy="2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70" name="フローチャート: 判断 469"/>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5109</xdr:rowOff>
    </xdr:from>
    <xdr:ext cx="534377" cy="259045"/>
    <xdr:sp macro="" textlink="">
      <xdr:nvSpPr>
        <xdr:cNvPr id="471" name="テキスト ボックス 470"/>
        <xdr:cNvSpPr txBox="1"/>
      </xdr:nvSpPr>
      <xdr:spPr>
        <a:xfrm>
          <a:off x="9372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71616</xdr:rowOff>
    </xdr:from>
    <xdr:to>
      <xdr:col>45</xdr:col>
      <xdr:colOff>177800</xdr:colOff>
      <xdr:row>92</xdr:row>
      <xdr:rowOff>107468</xdr:rowOff>
    </xdr:to>
    <xdr:cxnSp macro="">
      <xdr:nvCxnSpPr>
        <xdr:cNvPr id="472" name="直線コネクタ 471"/>
        <xdr:cNvCxnSpPr/>
      </xdr:nvCxnSpPr>
      <xdr:spPr>
        <a:xfrm flipV="1">
          <a:off x="7861300" y="1584501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73" name="フローチャート: 判断 472"/>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108056</xdr:rowOff>
    </xdr:from>
    <xdr:ext cx="534377" cy="259045"/>
    <xdr:sp macro="" textlink="">
      <xdr:nvSpPr>
        <xdr:cNvPr id="474" name="テキスト ボックス 473"/>
        <xdr:cNvSpPr txBox="1"/>
      </xdr:nvSpPr>
      <xdr:spPr>
        <a:xfrm>
          <a:off x="8483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82474</xdr:rowOff>
    </xdr:from>
    <xdr:to>
      <xdr:col>41</xdr:col>
      <xdr:colOff>50800</xdr:colOff>
      <xdr:row>92</xdr:row>
      <xdr:rowOff>107468</xdr:rowOff>
    </xdr:to>
    <xdr:cxnSp macro="">
      <xdr:nvCxnSpPr>
        <xdr:cNvPr id="475" name="直線コネクタ 474"/>
        <xdr:cNvCxnSpPr/>
      </xdr:nvCxnSpPr>
      <xdr:spPr>
        <a:xfrm>
          <a:off x="6972300" y="15855874"/>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6" name="フローチャート: 判断 475"/>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164597</xdr:rowOff>
    </xdr:from>
    <xdr:ext cx="534377" cy="259045"/>
    <xdr:sp macro="" textlink="">
      <xdr:nvSpPr>
        <xdr:cNvPr id="477" name="テキスト ボックス 476"/>
        <xdr:cNvSpPr txBox="1"/>
      </xdr:nvSpPr>
      <xdr:spPr>
        <a:xfrm>
          <a:off x="7594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8" name="フローチャート: 判断 477"/>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118763</xdr:rowOff>
    </xdr:from>
    <xdr:ext cx="534377" cy="259045"/>
    <xdr:sp macro="" textlink="">
      <xdr:nvSpPr>
        <xdr:cNvPr id="479" name="テキスト ボックス 478"/>
        <xdr:cNvSpPr txBox="1"/>
      </xdr:nvSpPr>
      <xdr:spPr>
        <a:xfrm>
          <a:off x="6705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161785</xdr:rowOff>
    </xdr:from>
    <xdr:to>
      <xdr:col>55</xdr:col>
      <xdr:colOff>50800</xdr:colOff>
      <xdr:row>94</xdr:row>
      <xdr:rowOff>91935</xdr:rowOff>
    </xdr:to>
    <xdr:sp macro="" textlink="">
      <xdr:nvSpPr>
        <xdr:cNvPr id="485" name="楕円 484"/>
        <xdr:cNvSpPr/>
      </xdr:nvSpPr>
      <xdr:spPr>
        <a:xfrm>
          <a:off x="10426700" y="161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13212</xdr:rowOff>
    </xdr:from>
    <xdr:ext cx="534377" cy="259045"/>
    <xdr:sp macro="" textlink="">
      <xdr:nvSpPr>
        <xdr:cNvPr id="486" name="土木費該当値テキスト"/>
        <xdr:cNvSpPr txBox="1"/>
      </xdr:nvSpPr>
      <xdr:spPr>
        <a:xfrm>
          <a:off x="10528300" y="159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77088</xdr:rowOff>
    </xdr:from>
    <xdr:to>
      <xdr:col>50</xdr:col>
      <xdr:colOff>165100</xdr:colOff>
      <xdr:row>94</xdr:row>
      <xdr:rowOff>7238</xdr:rowOff>
    </xdr:to>
    <xdr:sp macro="" textlink="">
      <xdr:nvSpPr>
        <xdr:cNvPr id="487" name="楕円 486"/>
        <xdr:cNvSpPr/>
      </xdr:nvSpPr>
      <xdr:spPr>
        <a:xfrm>
          <a:off x="9588500" y="160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23765</xdr:rowOff>
    </xdr:from>
    <xdr:ext cx="534377" cy="259045"/>
    <xdr:sp macro="" textlink="">
      <xdr:nvSpPr>
        <xdr:cNvPr id="488" name="テキスト ボックス 487"/>
        <xdr:cNvSpPr txBox="1"/>
      </xdr:nvSpPr>
      <xdr:spPr>
        <a:xfrm>
          <a:off x="9372111" y="157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20816</xdr:rowOff>
    </xdr:from>
    <xdr:to>
      <xdr:col>46</xdr:col>
      <xdr:colOff>38100</xdr:colOff>
      <xdr:row>92</xdr:row>
      <xdr:rowOff>122416</xdr:rowOff>
    </xdr:to>
    <xdr:sp macro="" textlink="">
      <xdr:nvSpPr>
        <xdr:cNvPr id="489" name="楕円 488"/>
        <xdr:cNvSpPr/>
      </xdr:nvSpPr>
      <xdr:spPr>
        <a:xfrm>
          <a:off x="8699500" y="157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138943</xdr:rowOff>
    </xdr:from>
    <xdr:ext cx="534377" cy="259045"/>
    <xdr:sp macro="" textlink="">
      <xdr:nvSpPr>
        <xdr:cNvPr id="490" name="テキスト ボックス 489"/>
        <xdr:cNvSpPr txBox="1"/>
      </xdr:nvSpPr>
      <xdr:spPr>
        <a:xfrm>
          <a:off x="8483111" y="155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56668</xdr:rowOff>
    </xdr:from>
    <xdr:to>
      <xdr:col>41</xdr:col>
      <xdr:colOff>101600</xdr:colOff>
      <xdr:row>92</xdr:row>
      <xdr:rowOff>158268</xdr:rowOff>
    </xdr:to>
    <xdr:sp macro="" textlink="">
      <xdr:nvSpPr>
        <xdr:cNvPr id="491" name="楕円 490"/>
        <xdr:cNvSpPr/>
      </xdr:nvSpPr>
      <xdr:spPr>
        <a:xfrm>
          <a:off x="7810500" y="15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3345</xdr:rowOff>
    </xdr:from>
    <xdr:ext cx="534377" cy="259045"/>
    <xdr:sp macro="" textlink="">
      <xdr:nvSpPr>
        <xdr:cNvPr id="492" name="テキスト ボックス 491"/>
        <xdr:cNvSpPr txBox="1"/>
      </xdr:nvSpPr>
      <xdr:spPr>
        <a:xfrm>
          <a:off x="7594111" y="15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31674</xdr:rowOff>
    </xdr:from>
    <xdr:to>
      <xdr:col>36</xdr:col>
      <xdr:colOff>165100</xdr:colOff>
      <xdr:row>92</xdr:row>
      <xdr:rowOff>133274</xdr:rowOff>
    </xdr:to>
    <xdr:sp macro="" textlink="">
      <xdr:nvSpPr>
        <xdr:cNvPr id="493" name="楕円 492"/>
        <xdr:cNvSpPr/>
      </xdr:nvSpPr>
      <xdr:spPr>
        <a:xfrm>
          <a:off x="6921500" y="158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149801</xdr:rowOff>
    </xdr:from>
    <xdr:ext cx="534377" cy="259045"/>
    <xdr:sp macro="" textlink="">
      <xdr:nvSpPr>
        <xdr:cNvPr id="494" name="テキスト ボックス 493"/>
        <xdr:cNvSpPr txBox="1"/>
      </xdr:nvSpPr>
      <xdr:spPr>
        <a:xfrm>
          <a:off x="6705111" y="155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12065</xdr:rowOff>
    </xdr:from>
    <xdr:to>
      <xdr:col>85</xdr:col>
      <xdr:colOff>126364</xdr:colOff>
      <xdr:row>37</xdr:row>
      <xdr:rowOff>122250</xdr:rowOff>
    </xdr:to>
    <xdr:cxnSp macro="">
      <xdr:nvCxnSpPr>
        <xdr:cNvPr id="519" name="直線コネクタ 518"/>
        <xdr:cNvCxnSpPr/>
      </xdr:nvCxnSpPr>
      <xdr:spPr>
        <a:xfrm flipV="1">
          <a:off x="16317595" y="5327015"/>
          <a:ext cx="1269" cy="11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126077</xdr:rowOff>
    </xdr:from>
    <xdr:ext cx="534377" cy="259045"/>
    <xdr:sp macro="" textlink="">
      <xdr:nvSpPr>
        <xdr:cNvPr id="520" name="消防費最小値テキスト"/>
        <xdr:cNvSpPr txBox="1"/>
      </xdr:nvSpPr>
      <xdr:spPr>
        <a:xfrm>
          <a:off x="16370300"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122250</xdr:rowOff>
    </xdr:from>
    <xdr:to>
      <xdr:col>86</xdr:col>
      <xdr:colOff>25400</xdr:colOff>
      <xdr:row>37</xdr:row>
      <xdr:rowOff>122250</xdr:rowOff>
    </xdr:to>
    <xdr:cxnSp macro="">
      <xdr:nvCxnSpPr>
        <xdr:cNvPr id="521" name="直線コネクタ 520"/>
        <xdr:cNvCxnSpPr/>
      </xdr:nvCxnSpPr>
      <xdr:spPr>
        <a:xfrm>
          <a:off x="16230600" y="646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130192</xdr:rowOff>
    </xdr:from>
    <xdr:ext cx="534377" cy="259045"/>
    <xdr:sp macro="" textlink="">
      <xdr:nvSpPr>
        <xdr:cNvPr id="522" name="消防費最大値テキスト"/>
        <xdr:cNvSpPr txBox="1"/>
      </xdr:nvSpPr>
      <xdr:spPr>
        <a:xfrm>
          <a:off x="16370300" y="5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12065</xdr:rowOff>
    </xdr:from>
    <xdr:to>
      <xdr:col>86</xdr:col>
      <xdr:colOff>25400</xdr:colOff>
      <xdr:row>31</xdr:row>
      <xdr:rowOff>12065</xdr:rowOff>
    </xdr:to>
    <xdr:cxnSp macro="">
      <xdr:nvCxnSpPr>
        <xdr:cNvPr id="523" name="直線コネクタ 522"/>
        <xdr:cNvCxnSpPr/>
      </xdr:nvCxnSpPr>
      <xdr:spPr>
        <a:xfrm>
          <a:off x="16230600" y="532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98552</xdr:rowOff>
    </xdr:from>
    <xdr:to>
      <xdr:col>85</xdr:col>
      <xdr:colOff>127000</xdr:colOff>
      <xdr:row>35</xdr:row>
      <xdr:rowOff>68834</xdr:rowOff>
    </xdr:to>
    <xdr:cxnSp macro="">
      <xdr:nvCxnSpPr>
        <xdr:cNvPr id="524" name="直線コネクタ 523"/>
        <xdr:cNvCxnSpPr/>
      </xdr:nvCxnSpPr>
      <xdr:spPr>
        <a:xfrm flipV="1">
          <a:off x="15481300" y="5756402"/>
          <a:ext cx="8382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16273</xdr:rowOff>
    </xdr:from>
    <xdr:ext cx="534377" cy="259045"/>
    <xdr:sp macro="" textlink="">
      <xdr:nvSpPr>
        <xdr:cNvPr id="525" name="消防費平均値テキスト"/>
        <xdr:cNvSpPr txBox="1"/>
      </xdr:nvSpPr>
      <xdr:spPr>
        <a:xfrm>
          <a:off x="16370300" y="584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37846</xdr:rowOff>
    </xdr:from>
    <xdr:to>
      <xdr:col>85</xdr:col>
      <xdr:colOff>177800</xdr:colOff>
      <xdr:row>34</xdr:row>
      <xdr:rowOff>139446</xdr:rowOff>
    </xdr:to>
    <xdr:sp macro="" textlink="">
      <xdr:nvSpPr>
        <xdr:cNvPr id="526" name="フローチャート: 判断 525"/>
        <xdr:cNvSpPr/>
      </xdr:nvSpPr>
      <xdr:spPr>
        <a:xfrm>
          <a:off x="16268700" y="586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53213</xdr:rowOff>
    </xdr:from>
    <xdr:to>
      <xdr:col>81</xdr:col>
      <xdr:colOff>50800</xdr:colOff>
      <xdr:row>35</xdr:row>
      <xdr:rowOff>68834</xdr:rowOff>
    </xdr:to>
    <xdr:cxnSp macro="">
      <xdr:nvCxnSpPr>
        <xdr:cNvPr id="527" name="直線コネクタ 526"/>
        <xdr:cNvCxnSpPr/>
      </xdr:nvCxnSpPr>
      <xdr:spPr>
        <a:xfrm>
          <a:off x="14592300" y="605396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140411</xdr:rowOff>
    </xdr:from>
    <xdr:to>
      <xdr:col>81</xdr:col>
      <xdr:colOff>101600</xdr:colOff>
      <xdr:row>35</xdr:row>
      <xdr:rowOff>70561</xdr:rowOff>
    </xdr:to>
    <xdr:sp macro="" textlink="">
      <xdr:nvSpPr>
        <xdr:cNvPr id="528" name="フローチャート: 判断 527"/>
        <xdr:cNvSpPr/>
      </xdr:nvSpPr>
      <xdr:spPr>
        <a:xfrm>
          <a:off x="154305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87088</xdr:rowOff>
    </xdr:from>
    <xdr:ext cx="534377" cy="259045"/>
    <xdr:sp macro="" textlink="">
      <xdr:nvSpPr>
        <xdr:cNvPr id="529" name="テキスト ボックス 528"/>
        <xdr:cNvSpPr txBox="1"/>
      </xdr:nvSpPr>
      <xdr:spPr>
        <a:xfrm>
          <a:off x="15214111" y="5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78816</xdr:rowOff>
    </xdr:from>
    <xdr:to>
      <xdr:col>76</xdr:col>
      <xdr:colOff>114300</xdr:colOff>
      <xdr:row>35</xdr:row>
      <xdr:rowOff>53213</xdr:rowOff>
    </xdr:to>
    <xdr:cxnSp macro="">
      <xdr:nvCxnSpPr>
        <xdr:cNvPr id="530" name="直線コネクタ 529"/>
        <xdr:cNvCxnSpPr/>
      </xdr:nvCxnSpPr>
      <xdr:spPr>
        <a:xfrm>
          <a:off x="13703300" y="5222316"/>
          <a:ext cx="889000" cy="8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158928</xdr:rowOff>
    </xdr:from>
    <xdr:to>
      <xdr:col>76</xdr:col>
      <xdr:colOff>165100</xdr:colOff>
      <xdr:row>35</xdr:row>
      <xdr:rowOff>89078</xdr:rowOff>
    </xdr:to>
    <xdr:sp macro="" textlink="">
      <xdr:nvSpPr>
        <xdr:cNvPr id="531" name="フローチャート: 判断 530"/>
        <xdr:cNvSpPr/>
      </xdr:nvSpPr>
      <xdr:spPr>
        <a:xfrm>
          <a:off x="14541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105605</xdr:rowOff>
    </xdr:from>
    <xdr:ext cx="534377" cy="259045"/>
    <xdr:sp macro="" textlink="">
      <xdr:nvSpPr>
        <xdr:cNvPr id="532" name="テキスト ボックス 531"/>
        <xdr:cNvSpPr txBox="1"/>
      </xdr:nvSpPr>
      <xdr:spPr>
        <a:xfrm>
          <a:off x="14325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78816</xdr:rowOff>
    </xdr:from>
    <xdr:to>
      <xdr:col>71</xdr:col>
      <xdr:colOff>177800</xdr:colOff>
      <xdr:row>32</xdr:row>
      <xdr:rowOff>67005</xdr:rowOff>
    </xdr:to>
    <xdr:cxnSp macro="">
      <xdr:nvCxnSpPr>
        <xdr:cNvPr id="533" name="直線コネクタ 532"/>
        <xdr:cNvCxnSpPr/>
      </xdr:nvCxnSpPr>
      <xdr:spPr>
        <a:xfrm flipV="1">
          <a:off x="12814300" y="5222316"/>
          <a:ext cx="889000" cy="3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5" name="テキスト ボックス 534"/>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98349</xdr:rowOff>
    </xdr:from>
    <xdr:to>
      <xdr:col>67</xdr:col>
      <xdr:colOff>101600</xdr:colOff>
      <xdr:row>35</xdr:row>
      <xdr:rowOff>28499</xdr:rowOff>
    </xdr:to>
    <xdr:sp macro="" textlink="">
      <xdr:nvSpPr>
        <xdr:cNvPr id="536" name="フローチャート: 判断 535"/>
        <xdr:cNvSpPr/>
      </xdr:nvSpPr>
      <xdr:spPr>
        <a:xfrm>
          <a:off x="12763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19626</xdr:rowOff>
    </xdr:from>
    <xdr:ext cx="534377" cy="259045"/>
    <xdr:sp macro="" textlink="">
      <xdr:nvSpPr>
        <xdr:cNvPr id="537" name="テキスト ボックス 536"/>
        <xdr:cNvSpPr txBox="1"/>
      </xdr:nvSpPr>
      <xdr:spPr>
        <a:xfrm>
          <a:off x="12547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47752</xdr:rowOff>
    </xdr:from>
    <xdr:to>
      <xdr:col>85</xdr:col>
      <xdr:colOff>177800</xdr:colOff>
      <xdr:row>33</xdr:row>
      <xdr:rowOff>149352</xdr:rowOff>
    </xdr:to>
    <xdr:sp macro="" textlink="">
      <xdr:nvSpPr>
        <xdr:cNvPr id="543" name="楕円 542"/>
        <xdr:cNvSpPr/>
      </xdr:nvSpPr>
      <xdr:spPr>
        <a:xfrm>
          <a:off x="16268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70629</xdr:rowOff>
    </xdr:from>
    <xdr:ext cx="534377" cy="259045"/>
    <xdr:sp macro="" textlink="">
      <xdr:nvSpPr>
        <xdr:cNvPr id="544" name="消防費該当値テキスト"/>
        <xdr:cNvSpPr txBox="1"/>
      </xdr:nvSpPr>
      <xdr:spPr>
        <a:xfrm>
          <a:off x="16370300" y="55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18034</xdr:rowOff>
    </xdr:from>
    <xdr:to>
      <xdr:col>81</xdr:col>
      <xdr:colOff>101600</xdr:colOff>
      <xdr:row>35</xdr:row>
      <xdr:rowOff>119634</xdr:rowOff>
    </xdr:to>
    <xdr:sp macro="" textlink="">
      <xdr:nvSpPr>
        <xdr:cNvPr id="545" name="楕円 544"/>
        <xdr:cNvSpPr/>
      </xdr:nvSpPr>
      <xdr:spPr>
        <a:xfrm>
          <a:off x="15430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110761</xdr:rowOff>
    </xdr:from>
    <xdr:ext cx="534377" cy="259045"/>
    <xdr:sp macro="" textlink="">
      <xdr:nvSpPr>
        <xdr:cNvPr id="546" name="テキスト ボックス 545"/>
        <xdr:cNvSpPr txBox="1"/>
      </xdr:nvSpPr>
      <xdr:spPr>
        <a:xfrm>
          <a:off x="15214111" y="6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2413</xdr:rowOff>
    </xdr:from>
    <xdr:to>
      <xdr:col>76</xdr:col>
      <xdr:colOff>165100</xdr:colOff>
      <xdr:row>35</xdr:row>
      <xdr:rowOff>104013</xdr:rowOff>
    </xdr:to>
    <xdr:sp macro="" textlink="">
      <xdr:nvSpPr>
        <xdr:cNvPr id="547" name="楕円 546"/>
        <xdr:cNvSpPr/>
      </xdr:nvSpPr>
      <xdr:spPr>
        <a:xfrm>
          <a:off x="14541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95140</xdr:rowOff>
    </xdr:from>
    <xdr:ext cx="534377" cy="259045"/>
    <xdr:sp macro="" textlink="">
      <xdr:nvSpPr>
        <xdr:cNvPr id="548" name="テキスト ボックス 547"/>
        <xdr:cNvSpPr txBox="1"/>
      </xdr:nvSpPr>
      <xdr:spPr>
        <a:xfrm>
          <a:off x="14325111" y="60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28016</xdr:rowOff>
    </xdr:from>
    <xdr:to>
      <xdr:col>72</xdr:col>
      <xdr:colOff>38100</xdr:colOff>
      <xdr:row>30</xdr:row>
      <xdr:rowOff>129616</xdr:rowOff>
    </xdr:to>
    <xdr:sp macro="" textlink="">
      <xdr:nvSpPr>
        <xdr:cNvPr id="549" name="楕円 548"/>
        <xdr:cNvSpPr/>
      </xdr:nvSpPr>
      <xdr:spPr>
        <a:xfrm>
          <a:off x="13652500" y="51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146143</xdr:rowOff>
    </xdr:from>
    <xdr:ext cx="534377" cy="259045"/>
    <xdr:sp macro="" textlink="">
      <xdr:nvSpPr>
        <xdr:cNvPr id="550" name="テキスト ボックス 549"/>
        <xdr:cNvSpPr txBox="1"/>
      </xdr:nvSpPr>
      <xdr:spPr>
        <a:xfrm>
          <a:off x="13436111" y="49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16205</xdr:rowOff>
    </xdr:from>
    <xdr:to>
      <xdr:col>67</xdr:col>
      <xdr:colOff>101600</xdr:colOff>
      <xdr:row>32</xdr:row>
      <xdr:rowOff>117805</xdr:rowOff>
    </xdr:to>
    <xdr:sp macro="" textlink="">
      <xdr:nvSpPr>
        <xdr:cNvPr id="551" name="楕円 550"/>
        <xdr:cNvSpPr/>
      </xdr:nvSpPr>
      <xdr:spPr>
        <a:xfrm>
          <a:off x="12763500" y="5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134332</xdr:rowOff>
    </xdr:from>
    <xdr:ext cx="534377" cy="259045"/>
    <xdr:sp macro="" textlink="">
      <xdr:nvSpPr>
        <xdr:cNvPr id="552" name="テキスト ボックス 551"/>
        <xdr:cNvSpPr txBox="1"/>
      </xdr:nvSpPr>
      <xdr:spPr>
        <a:xfrm>
          <a:off x="12547111" y="52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77360</xdr:rowOff>
    </xdr:from>
    <xdr:to>
      <xdr:col>85</xdr:col>
      <xdr:colOff>127000</xdr:colOff>
      <xdr:row>55</xdr:row>
      <xdr:rowOff>107696</xdr:rowOff>
    </xdr:to>
    <xdr:cxnSp macro="">
      <xdr:nvCxnSpPr>
        <xdr:cNvPr id="580" name="直線コネクタ 579"/>
        <xdr:cNvCxnSpPr/>
      </xdr:nvCxnSpPr>
      <xdr:spPr>
        <a:xfrm flipV="1">
          <a:off x="15481300" y="9507110"/>
          <a:ext cx="8382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108178</xdr:rowOff>
    </xdr:from>
    <xdr:ext cx="534377" cy="259045"/>
    <xdr:sp macro="" textlink="">
      <xdr:nvSpPr>
        <xdr:cNvPr id="581" name="教育費平均値テキスト"/>
        <xdr:cNvSpPr txBox="1"/>
      </xdr:nvSpPr>
      <xdr:spPr>
        <a:xfrm>
          <a:off x="16370300" y="953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107696</xdr:rowOff>
    </xdr:from>
    <xdr:to>
      <xdr:col>81</xdr:col>
      <xdr:colOff>50800</xdr:colOff>
      <xdr:row>56</xdr:row>
      <xdr:rowOff>97203</xdr:rowOff>
    </xdr:to>
    <xdr:cxnSp macro="">
      <xdr:nvCxnSpPr>
        <xdr:cNvPr id="583" name="直線コネクタ 582"/>
        <xdr:cNvCxnSpPr/>
      </xdr:nvCxnSpPr>
      <xdr:spPr>
        <a:xfrm flipV="1">
          <a:off x="14592300" y="9537446"/>
          <a:ext cx="889000" cy="16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138810</xdr:rowOff>
    </xdr:from>
    <xdr:ext cx="534377" cy="259045"/>
    <xdr:sp macro="" textlink="">
      <xdr:nvSpPr>
        <xdr:cNvPr id="585" name="テキスト ボックス 584"/>
        <xdr:cNvSpPr txBox="1"/>
      </xdr:nvSpPr>
      <xdr:spPr>
        <a:xfrm>
          <a:off x="15214111" y="97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71326</xdr:rowOff>
    </xdr:from>
    <xdr:to>
      <xdr:col>76</xdr:col>
      <xdr:colOff>114300</xdr:colOff>
      <xdr:row>56</xdr:row>
      <xdr:rowOff>97203</xdr:rowOff>
    </xdr:to>
    <xdr:cxnSp macro="">
      <xdr:nvCxnSpPr>
        <xdr:cNvPr id="586" name="直線コネクタ 585"/>
        <xdr:cNvCxnSpPr/>
      </xdr:nvCxnSpPr>
      <xdr:spPr>
        <a:xfrm>
          <a:off x="13703300" y="9672526"/>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88" name="テキスト ボックス 587"/>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71326</xdr:rowOff>
    </xdr:from>
    <xdr:to>
      <xdr:col>71</xdr:col>
      <xdr:colOff>177800</xdr:colOff>
      <xdr:row>56</xdr:row>
      <xdr:rowOff>169783</xdr:rowOff>
    </xdr:to>
    <xdr:cxnSp macro="">
      <xdr:nvCxnSpPr>
        <xdr:cNvPr id="589" name="直線コネクタ 588"/>
        <xdr:cNvCxnSpPr/>
      </xdr:nvCxnSpPr>
      <xdr:spPr>
        <a:xfrm flipV="1">
          <a:off x="12814300" y="9672526"/>
          <a:ext cx="889000" cy="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103197</xdr:rowOff>
    </xdr:from>
    <xdr:ext cx="534377" cy="259045"/>
    <xdr:sp macro="" textlink="">
      <xdr:nvSpPr>
        <xdr:cNvPr id="591" name="テキスト ボックス 590"/>
        <xdr:cNvSpPr txBox="1"/>
      </xdr:nvSpPr>
      <xdr:spPr>
        <a:xfrm>
          <a:off x="13436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47713</xdr:rowOff>
    </xdr:from>
    <xdr:ext cx="534377" cy="259045"/>
    <xdr:sp macro="" textlink="">
      <xdr:nvSpPr>
        <xdr:cNvPr id="593" name="テキスト ボックス 592"/>
        <xdr:cNvSpPr txBox="1"/>
      </xdr:nvSpPr>
      <xdr:spPr>
        <a:xfrm>
          <a:off x="12547111" y="9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26560</xdr:rowOff>
    </xdr:from>
    <xdr:to>
      <xdr:col>85</xdr:col>
      <xdr:colOff>177800</xdr:colOff>
      <xdr:row>55</xdr:row>
      <xdr:rowOff>128160</xdr:rowOff>
    </xdr:to>
    <xdr:sp macro="" textlink="">
      <xdr:nvSpPr>
        <xdr:cNvPr id="599" name="楕円 598"/>
        <xdr:cNvSpPr/>
      </xdr:nvSpPr>
      <xdr:spPr>
        <a:xfrm>
          <a:off x="16268700" y="94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49437</xdr:rowOff>
    </xdr:from>
    <xdr:ext cx="534377" cy="259045"/>
    <xdr:sp macro="" textlink="">
      <xdr:nvSpPr>
        <xdr:cNvPr id="600" name="教育費該当値テキスト"/>
        <xdr:cNvSpPr txBox="1"/>
      </xdr:nvSpPr>
      <xdr:spPr>
        <a:xfrm>
          <a:off x="16370300" y="930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56896</xdr:rowOff>
    </xdr:from>
    <xdr:to>
      <xdr:col>81</xdr:col>
      <xdr:colOff>101600</xdr:colOff>
      <xdr:row>55</xdr:row>
      <xdr:rowOff>158496</xdr:rowOff>
    </xdr:to>
    <xdr:sp macro="" textlink="">
      <xdr:nvSpPr>
        <xdr:cNvPr id="601" name="楕円 600"/>
        <xdr:cNvSpPr/>
      </xdr:nvSpPr>
      <xdr:spPr>
        <a:xfrm>
          <a:off x="15430500" y="94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3573</xdr:rowOff>
    </xdr:from>
    <xdr:ext cx="534377" cy="259045"/>
    <xdr:sp macro="" textlink="">
      <xdr:nvSpPr>
        <xdr:cNvPr id="602" name="テキスト ボックス 601"/>
        <xdr:cNvSpPr txBox="1"/>
      </xdr:nvSpPr>
      <xdr:spPr>
        <a:xfrm>
          <a:off x="15214111" y="92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46403</xdr:rowOff>
    </xdr:from>
    <xdr:to>
      <xdr:col>76</xdr:col>
      <xdr:colOff>165100</xdr:colOff>
      <xdr:row>56</xdr:row>
      <xdr:rowOff>148003</xdr:rowOff>
    </xdr:to>
    <xdr:sp macro="" textlink="">
      <xdr:nvSpPr>
        <xdr:cNvPr id="603" name="楕円 602"/>
        <xdr:cNvSpPr/>
      </xdr:nvSpPr>
      <xdr:spPr>
        <a:xfrm>
          <a:off x="14541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139130</xdr:rowOff>
    </xdr:from>
    <xdr:ext cx="534377" cy="259045"/>
    <xdr:sp macro="" textlink="">
      <xdr:nvSpPr>
        <xdr:cNvPr id="604" name="テキスト ボックス 603"/>
        <xdr:cNvSpPr txBox="1"/>
      </xdr:nvSpPr>
      <xdr:spPr>
        <a:xfrm>
          <a:off x="14325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20526</xdr:rowOff>
    </xdr:from>
    <xdr:to>
      <xdr:col>72</xdr:col>
      <xdr:colOff>38100</xdr:colOff>
      <xdr:row>56</xdr:row>
      <xdr:rowOff>122126</xdr:rowOff>
    </xdr:to>
    <xdr:sp macro="" textlink="">
      <xdr:nvSpPr>
        <xdr:cNvPr id="605" name="楕円 604"/>
        <xdr:cNvSpPr/>
      </xdr:nvSpPr>
      <xdr:spPr>
        <a:xfrm>
          <a:off x="13652500" y="96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113253</xdr:rowOff>
    </xdr:from>
    <xdr:ext cx="534377" cy="259045"/>
    <xdr:sp macro="" textlink="">
      <xdr:nvSpPr>
        <xdr:cNvPr id="606" name="テキスト ボックス 605"/>
        <xdr:cNvSpPr txBox="1"/>
      </xdr:nvSpPr>
      <xdr:spPr>
        <a:xfrm>
          <a:off x="13436111" y="97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118983</xdr:rowOff>
    </xdr:from>
    <xdr:to>
      <xdr:col>67</xdr:col>
      <xdr:colOff>101600</xdr:colOff>
      <xdr:row>57</xdr:row>
      <xdr:rowOff>49133</xdr:rowOff>
    </xdr:to>
    <xdr:sp macro="" textlink="">
      <xdr:nvSpPr>
        <xdr:cNvPr id="607" name="楕円 606"/>
        <xdr:cNvSpPr/>
      </xdr:nvSpPr>
      <xdr:spPr>
        <a:xfrm>
          <a:off x="12763500" y="97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65660</xdr:rowOff>
    </xdr:from>
    <xdr:ext cx="534377" cy="259045"/>
    <xdr:sp macro="" textlink="">
      <xdr:nvSpPr>
        <xdr:cNvPr id="608" name="テキスト ボックス 607"/>
        <xdr:cNvSpPr txBox="1"/>
      </xdr:nvSpPr>
      <xdr:spPr>
        <a:xfrm>
          <a:off x="12547111" y="94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67920</xdr:rowOff>
    </xdr:from>
    <xdr:to>
      <xdr:col>85</xdr:col>
      <xdr:colOff>127000</xdr:colOff>
      <xdr:row>79</xdr:row>
      <xdr:rowOff>85032</xdr:rowOff>
    </xdr:to>
    <xdr:cxnSp macro="">
      <xdr:nvCxnSpPr>
        <xdr:cNvPr id="639" name="直線コネクタ 638"/>
        <xdr:cNvCxnSpPr/>
      </xdr:nvCxnSpPr>
      <xdr:spPr>
        <a:xfrm>
          <a:off x="15481300" y="13612470"/>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67920</xdr:rowOff>
    </xdr:from>
    <xdr:to>
      <xdr:col>81</xdr:col>
      <xdr:colOff>50800</xdr:colOff>
      <xdr:row>79</xdr:row>
      <xdr:rowOff>69912</xdr:rowOff>
    </xdr:to>
    <xdr:cxnSp macro="">
      <xdr:nvCxnSpPr>
        <xdr:cNvPr id="642" name="直線コネクタ 641"/>
        <xdr:cNvCxnSpPr/>
      </xdr:nvCxnSpPr>
      <xdr:spPr>
        <a:xfrm flipV="1">
          <a:off x="14592300" y="13612470"/>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4" name="テキスト ボックス 643"/>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69912</xdr:rowOff>
    </xdr:from>
    <xdr:to>
      <xdr:col>76</xdr:col>
      <xdr:colOff>114300</xdr:colOff>
      <xdr:row>79</xdr:row>
      <xdr:rowOff>96168</xdr:rowOff>
    </xdr:to>
    <xdr:cxnSp macro="">
      <xdr:nvCxnSpPr>
        <xdr:cNvPr id="645" name="直線コネクタ 644"/>
        <xdr:cNvCxnSpPr/>
      </xdr:nvCxnSpPr>
      <xdr:spPr>
        <a:xfrm flipV="1">
          <a:off x="13703300" y="13614462"/>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7" name="テキスト ボックス 646"/>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57437</xdr:rowOff>
    </xdr:from>
    <xdr:to>
      <xdr:col>71</xdr:col>
      <xdr:colOff>177800</xdr:colOff>
      <xdr:row>79</xdr:row>
      <xdr:rowOff>96168</xdr:rowOff>
    </xdr:to>
    <xdr:cxnSp macro="">
      <xdr:nvCxnSpPr>
        <xdr:cNvPr id="648" name="直線コネクタ 647"/>
        <xdr:cNvCxnSpPr/>
      </xdr:nvCxnSpPr>
      <xdr:spPr>
        <a:xfrm>
          <a:off x="12814300" y="13430537"/>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0" name="テキスト ボックス 649"/>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968</xdr:rowOff>
    </xdr:from>
    <xdr:ext cx="469744" cy="259045"/>
    <xdr:sp macro="" textlink="">
      <xdr:nvSpPr>
        <xdr:cNvPr id="652" name="テキスト ボックス 651"/>
        <xdr:cNvSpPr txBox="1"/>
      </xdr:nvSpPr>
      <xdr:spPr>
        <a:xfrm>
          <a:off x="12579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34232</xdr:rowOff>
    </xdr:from>
    <xdr:to>
      <xdr:col>85</xdr:col>
      <xdr:colOff>177800</xdr:colOff>
      <xdr:row>79</xdr:row>
      <xdr:rowOff>135832</xdr:rowOff>
    </xdr:to>
    <xdr:sp macro="" textlink="">
      <xdr:nvSpPr>
        <xdr:cNvPr id="658" name="楕円 657"/>
        <xdr:cNvSpPr/>
      </xdr:nvSpPr>
      <xdr:spPr>
        <a:xfrm>
          <a:off x="16268700" y="135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120609</xdr:rowOff>
    </xdr:from>
    <xdr:ext cx="378565" cy="259045"/>
    <xdr:sp macro="" textlink="">
      <xdr:nvSpPr>
        <xdr:cNvPr id="659" name="災害復旧費該当値テキスト"/>
        <xdr:cNvSpPr txBox="1"/>
      </xdr:nvSpPr>
      <xdr:spPr>
        <a:xfrm>
          <a:off x="16370300" y="1349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17120</xdr:rowOff>
    </xdr:from>
    <xdr:to>
      <xdr:col>81</xdr:col>
      <xdr:colOff>101600</xdr:colOff>
      <xdr:row>79</xdr:row>
      <xdr:rowOff>118720</xdr:rowOff>
    </xdr:to>
    <xdr:sp macro="" textlink="">
      <xdr:nvSpPr>
        <xdr:cNvPr id="660" name="楕円 659"/>
        <xdr:cNvSpPr/>
      </xdr:nvSpPr>
      <xdr:spPr>
        <a:xfrm>
          <a:off x="15430500" y="135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109847</xdr:rowOff>
    </xdr:from>
    <xdr:ext cx="378565" cy="259045"/>
    <xdr:sp macro="" textlink="">
      <xdr:nvSpPr>
        <xdr:cNvPr id="661" name="テキスト ボックス 660"/>
        <xdr:cNvSpPr txBox="1"/>
      </xdr:nvSpPr>
      <xdr:spPr>
        <a:xfrm>
          <a:off x="15292017" y="1365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19112</xdr:rowOff>
    </xdr:from>
    <xdr:to>
      <xdr:col>76</xdr:col>
      <xdr:colOff>165100</xdr:colOff>
      <xdr:row>79</xdr:row>
      <xdr:rowOff>120712</xdr:rowOff>
    </xdr:to>
    <xdr:sp macro="" textlink="">
      <xdr:nvSpPr>
        <xdr:cNvPr id="662" name="楕円 661"/>
        <xdr:cNvSpPr/>
      </xdr:nvSpPr>
      <xdr:spPr>
        <a:xfrm>
          <a:off x="14541500" y="135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111839</xdr:rowOff>
    </xdr:from>
    <xdr:ext cx="378565" cy="259045"/>
    <xdr:sp macro="" textlink="">
      <xdr:nvSpPr>
        <xdr:cNvPr id="663" name="テキスト ボックス 662"/>
        <xdr:cNvSpPr txBox="1"/>
      </xdr:nvSpPr>
      <xdr:spPr>
        <a:xfrm>
          <a:off x="14403017" y="1365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45368</xdr:rowOff>
    </xdr:from>
    <xdr:to>
      <xdr:col>72</xdr:col>
      <xdr:colOff>38100</xdr:colOff>
      <xdr:row>79</xdr:row>
      <xdr:rowOff>146968</xdr:rowOff>
    </xdr:to>
    <xdr:sp macro="" textlink="">
      <xdr:nvSpPr>
        <xdr:cNvPr id="664" name="楕円 663"/>
        <xdr:cNvSpPr/>
      </xdr:nvSpPr>
      <xdr:spPr>
        <a:xfrm>
          <a:off x="136525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138095</xdr:rowOff>
    </xdr:from>
    <xdr:ext cx="313932" cy="259045"/>
    <xdr:sp macro="" textlink="">
      <xdr:nvSpPr>
        <xdr:cNvPr id="665" name="テキスト ボックス 664"/>
        <xdr:cNvSpPr txBox="1"/>
      </xdr:nvSpPr>
      <xdr:spPr>
        <a:xfrm>
          <a:off x="13546333" y="13682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6637</xdr:rowOff>
    </xdr:from>
    <xdr:to>
      <xdr:col>67</xdr:col>
      <xdr:colOff>101600</xdr:colOff>
      <xdr:row>78</xdr:row>
      <xdr:rowOff>108237</xdr:rowOff>
    </xdr:to>
    <xdr:sp macro="" textlink="">
      <xdr:nvSpPr>
        <xdr:cNvPr id="666" name="楕円 665"/>
        <xdr:cNvSpPr/>
      </xdr:nvSpPr>
      <xdr:spPr>
        <a:xfrm>
          <a:off x="12763500" y="13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124764</xdr:rowOff>
    </xdr:from>
    <xdr:ext cx="469744" cy="259045"/>
    <xdr:sp macro="" textlink="">
      <xdr:nvSpPr>
        <xdr:cNvPr id="667" name="テキスト ボックス 666"/>
        <xdr:cNvSpPr txBox="1"/>
      </xdr:nvSpPr>
      <xdr:spPr>
        <a:xfrm>
          <a:off x="12579428" y="1315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145219</xdr:rowOff>
    </xdr:from>
    <xdr:to>
      <xdr:col>85</xdr:col>
      <xdr:colOff>126364</xdr:colOff>
      <xdr:row>99</xdr:row>
      <xdr:rowOff>64981</xdr:rowOff>
    </xdr:to>
    <xdr:cxnSp macro="">
      <xdr:nvCxnSpPr>
        <xdr:cNvPr id="694" name="直線コネクタ 693"/>
        <xdr:cNvCxnSpPr/>
      </xdr:nvCxnSpPr>
      <xdr:spPr>
        <a:xfrm flipV="1">
          <a:off x="16317595" y="15918619"/>
          <a:ext cx="1269" cy="111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68808</xdr:rowOff>
    </xdr:from>
    <xdr:ext cx="534377" cy="259045"/>
    <xdr:sp macro="" textlink="">
      <xdr:nvSpPr>
        <xdr:cNvPr id="695" name="公債費最小値テキスト"/>
        <xdr:cNvSpPr txBox="1"/>
      </xdr:nvSpPr>
      <xdr:spPr>
        <a:xfrm>
          <a:off x="16370300" y="1704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64981</xdr:rowOff>
    </xdr:from>
    <xdr:to>
      <xdr:col>86</xdr:col>
      <xdr:colOff>25400</xdr:colOff>
      <xdr:row>99</xdr:row>
      <xdr:rowOff>64981</xdr:rowOff>
    </xdr:to>
    <xdr:cxnSp macro="">
      <xdr:nvCxnSpPr>
        <xdr:cNvPr id="696" name="直線コネクタ 695"/>
        <xdr:cNvCxnSpPr/>
      </xdr:nvCxnSpPr>
      <xdr:spPr>
        <a:xfrm>
          <a:off x="16230600" y="17038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91896</xdr:rowOff>
    </xdr:from>
    <xdr:ext cx="534377" cy="259045"/>
    <xdr:sp macro="" textlink="">
      <xdr:nvSpPr>
        <xdr:cNvPr id="697" name="公債費最大値テキスト"/>
        <xdr:cNvSpPr txBox="1"/>
      </xdr:nvSpPr>
      <xdr:spPr>
        <a:xfrm>
          <a:off x="16370300" y="1569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145219</xdr:rowOff>
    </xdr:from>
    <xdr:to>
      <xdr:col>86</xdr:col>
      <xdr:colOff>25400</xdr:colOff>
      <xdr:row>92</xdr:row>
      <xdr:rowOff>145219</xdr:rowOff>
    </xdr:to>
    <xdr:cxnSp macro="">
      <xdr:nvCxnSpPr>
        <xdr:cNvPr id="698" name="直線コネクタ 697"/>
        <xdr:cNvCxnSpPr/>
      </xdr:nvCxnSpPr>
      <xdr:spPr>
        <a:xfrm>
          <a:off x="16230600" y="1591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156845</xdr:rowOff>
    </xdr:from>
    <xdr:to>
      <xdr:col>85</xdr:col>
      <xdr:colOff>127000</xdr:colOff>
      <xdr:row>92</xdr:row>
      <xdr:rowOff>171017</xdr:rowOff>
    </xdr:to>
    <xdr:cxnSp macro="">
      <xdr:nvCxnSpPr>
        <xdr:cNvPr id="699" name="直線コネクタ 698"/>
        <xdr:cNvCxnSpPr/>
      </xdr:nvCxnSpPr>
      <xdr:spPr>
        <a:xfrm>
          <a:off x="15481300" y="15930245"/>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152235</xdr:rowOff>
    </xdr:from>
    <xdr:ext cx="534377" cy="259045"/>
    <xdr:sp macro="" textlink="">
      <xdr:nvSpPr>
        <xdr:cNvPr id="700" name="公債費平均値テキスト"/>
        <xdr:cNvSpPr txBox="1"/>
      </xdr:nvSpPr>
      <xdr:spPr>
        <a:xfrm>
          <a:off x="16370300" y="16268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2358</xdr:rowOff>
    </xdr:from>
    <xdr:to>
      <xdr:col>85</xdr:col>
      <xdr:colOff>177800</xdr:colOff>
      <xdr:row>95</xdr:row>
      <xdr:rowOff>103958</xdr:rowOff>
    </xdr:to>
    <xdr:sp macro="" textlink="">
      <xdr:nvSpPr>
        <xdr:cNvPr id="701" name="フローチャート: 判断 700"/>
        <xdr:cNvSpPr/>
      </xdr:nvSpPr>
      <xdr:spPr>
        <a:xfrm>
          <a:off x="16268700" y="1629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65470</xdr:rowOff>
    </xdr:from>
    <xdr:to>
      <xdr:col>81</xdr:col>
      <xdr:colOff>50800</xdr:colOff>
      <xdr:row>92</xdr:row>
      <xdr:rowOff>156845</xdr:rowOff>
    </xdr:to>
    <xdr:cxnSp macro="">
      <xdr:nvCxnSpPr>
        <xdr:cNvPr id="702" name="直線コネクタ 701"/>
        <xdr:cNvCxnSpPr/>
      </xdr:nvCxnSpPr>
      <xdr:spPr>
        <a:xfrm>
          <a:off x="14592300" y="15838870"/>
          <a:ext cx="889000" cy="9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148303</xdr:rowOff>
    </xdr:from>
    <xdr:to>
      <xdr:col>81</xdr:col>
      <xdr:colOff>101600</xdr:colOff>
      <xdr:row>95</xdr:row>
      <xdr:rowOff>78453</xdr:rowOff>
    </xdr:to>
    <xdr:sp macro="" textlink="">
      <xdr:nvSpPr>
        <xdr:cNvPr id="703" name="フローチャート: 判断 702"/>
        <xdr:cNvSpPr/>
      </xdr:nvSpPr>
      <xdr:spPr>
        <a:xfrm>
          <a:off x="15430500" y="162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69580</xdr:rowOff>
    </xdr:from>
    <xdr:ext cx="534377" cy="259045"/>
    <xdr:sp macro="" textlink="">
      <xdr:nvSpPr>
        <xdr:cNvPr id="704" name="テキスト ボックス 703"/>
        <xdr:cNvSpPr txBox="1"/>
      </xdr:nvSpPr>
      <xdr:spPr>
        <a:xfrm>
          <a:off x="15214111" y="163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65470</xdr:rowOff>
    </xdr:from>
    <xdr:to>
      <xdr:col>76</xdr:col>
      <xdr:colOff>114300</xdr:colOff>
      <xdr:row>92</xdr:row>
      <xdr:rowOff>77358</xdr:rowOff>
    </xdr:to>
    <xdr:cxnSp macro="">
      <xdr:nvCxnSpPr>
        <xdr:cNvPr id="705" name="直線コネクタ 704"/>
        <xdr:cNvCxnSpPr/>
      </xdr:nvCxnSpPr>
      <xdr:spPr>
        <a:xfrm flipV="1">
          <a:off x="13703300" y="1583887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126521</xdr:rowOff>
    </xdr:from>
    <xdr:to>
      <xdr:col>76</xdr:col>
      <xdr:colOff>165100</xdr:colOff>
      <xdr:row>95</xdr:row>
      <xdr:rowOff>56671</xdr:rowOff>
    </xdr:to>
    <xdr:sp macro="" textlink="">
      <xdr:nvSpPr>
        <xdr:cNvPr id="706" name="フローチャート: 判断 705"/>
        <xdr:cNvSpPr/>
      </xdr:nvSpPr>
      <xdr:spPr>
        <a:xfrm>
          <a:off x="14541500" y="1624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47798</xdr:rowOff>
    </xdr:from>
    <xdr:ext cx="534377" cy="259045"/>
    <xdr:sp macro="" textlink="">
      <xdr:nvSpPr>
        <xdr:cNvPr id="707" name="テキスト ボックス 706"/>
        <xdr:cNvSpPr txBox="1"/>
      </xdr:nvSpPr>
      <xdr:spPr>
        <a:xfrm>
          <a:off x="14325111" y="163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38790</xdr:rowOff>
    </xdr:from>
    <xdr:to>
      <xdr:col>71</xdr:col>
      <xdr:colOff>177800</xdr:colOff>
      <xdr:row>92</xdr:row>
      <xdr:rowOff>77358</xdr:rowOff>
    </xdr:to>
    <xdr:cxnSp macro="">
      <xdr:nvCxnSpPr>
        <xdr:cNvPr id="708" name="直線コネクタ 707"/>
        <xdr:cNvCxnSpPr/>
      </xdr:nvCxnSpPr>
      <xdr:spPr>
        <a:xfrm>
          <a:off x="12814300" y="15469290"/>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151896</xdr:rowOff>
    </xdr:from>
    <xdr:to>
      <xdr:col>72</xdr:col>
      <xdr:colOff>38100</xdr:colOff>
      <xdr:row>94</xdr:row>
      <xdr:rowOff>82046</xdr:rowOff>
    </xdr:to>
    <xdr:sp macro="" textlink="">
      <xdr:nvSpPr>
        <xdr:cNvPr id="709" name="フローチャート: 判断 708"/>
        <xdr:cNvSpPr/>
      </xdr:nvSpPr>
      <xdr:spPr>
        <a:xfrm>
          <a:off x="136525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73173</xdr:rowOff>
    </xdr:from>
    <xdr:ext cx="534377" cy="259045"/>
    <xdr:sp macro="" textlink="">
      <xdr:nvSpPr>
        <xdr:cNvPr id="710" name="テキスト ボックス 709"/>
        <xdr:cNvSpPr txBox="1"/>
      </xdr:nvSpPr>
      <xdr:spPr>
        <a:xfrm>
          <a:off x="13436111" y="1618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52096</xdr:rowOff>
    </xdr:from>
    <xdr:to>
      <xdr:col>67</xdr:col>
      <xdr:colOff>101600</xdr:colOff>
      <xdr:row>94</xdr:row>
      <xdr:rowOff>153696</xdr:rowOff>
    </xdr:to>
    <xdr:sp macro="" textlink="">
      <xdr:nvSpPr>
        <xdr:cNvPr id="711" name="フローチャート: 判断 710"/>
        <xdr:cNvSpPr/>
      </xdr:nvSpPr>
      <xdr:spPr>
        <a:xfrm>
          <a:off x="12763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144823</xdr:rowOff>
    </xdr:from>
    <xdr:ext cx="534377" cy="259045"/>
    <xdr:sp macro="" textlink="">
      <xdr:nvSpPr>
        <xdr:cNvPr id="712" name="テキスト ボックス 711"/>
        <xdr:cNvSpPr txBox="1"/>
      </xdr:nvSpPr>
      <xdr:spPr>
        <a:xfrm>
          <a:off x="12547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120217</xdr:rowOff>
    </xdr:from>
    <xdr:to>
      <xdr:col>85</xdr:col>
      <xdr:colOff>177800</xdr:colOff>
      <xdr:row>93</xdr:row>
      <xdr:rowOff>50367</xdr:rowOff>
    </xdr:to>
    <xdr:sp macro="" textlink="">
      <xdr:nvSpPr>
        <xdr:cNvPr id="718" name="楕円 717"/>
        <xdr:cNvSpPr/>
      </xdr:nvSpPr>
      <xdr:spPr>
        <a:xfrm>
          <a:off x="16268700" y="158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47445</xdr:rowOff>
    </xdr:from>
    <xdr:ext cx="534377" cy="259045"/>
    <xdr:sp macro="" textlink="">
      <xdr:nvSpPr>
        <xdr:cNvPr id="719" name="公債費該当値テキスト"/>
        <xdr:cNvSpPr txBox="1"/>
      </xdr:nvSpPr>
      <xdr:spPr>
        <a:xfrm>
          <a:off x="16370300" y="158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106045</xdr:rowOff>
    </xdr:from>
    <xdr:to>
      <xdr:col>81</xdr:col>
      <xdr:colOff>101600</xdr:colOff>
      <xdr:row>93</xdr:row>
      <xdr:rowOff>36195</xdr:rowOff>
    </xdr:to>
    <xdr:sp macro="" textlink="">
      <xdr:nvSpPr>
        <xdr:cNvPr id="720" name="楕円 719"/>
        <xdr:cNvSpPr/>
      </xdr:nvSpPr>
      <xdr:spPr>
        <a:xfrm>
          <a:off x="15430500" y="158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52722</xdr:rowOff>
    </xdr:from>
    <xdr:ext cx="534377" cy="259045"/>
    <xdr:sp macro="" textlink="">
      <xdr:nvSpPr>
        <xdr:cNvPr id="721" name="テキスト ボックス 720"/>
        <xdr:cNvSpPr txBox="1"/>
      </xdr:nvSpPr>
      <xdr:spPr>
        <a:xfrm>
          <a:off x="15214111" y="156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14670</xdr:rowOff>
    </xdr:from>
    <xdr:to>
      <xdr:col>76</xdr:col>
      <xdr:colOff>165100</xdr:colOff>
      <xdr:row>92</xdr:row>
      <xdr:rowOff>116270</xdr:rowOff>
    </xdr:to>
    <xdr:sp macro="" textlink="">
      <xdr:nvSpPr>
        <xdr:cNvPr id="722" name="楕円 721"/>
        <xdr:cNvSpPr/>
      </xdr:nvSpPr>
      <xdr:spPr>
        <a:xfrm>
          <a:off x="14541500" y="157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132797</xdr:rowOff>
    </xdr:from>
    <xdr:ext cx="534377" cy="259045"/>
    <xdr:sp macro="" textlink="">
      <xdr:nvSpPr>
        <xdr:cNvPr id="723" name="テキスト ボックス 722"/>
        <xdr:cNvSpPr txBox="1"/>
      </xdr:nvSpPr>
      <xdr:spPr>
        <a:xfrm>
          <a:off x="14325111" y="155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26558</xdr:rowOff>
    </xdr:from>
    <xdr:to>
      <xdr:col>72</xdr:col>
      <xdr:colOff>38100</xdr:colOff>
      <xdr:row>92</xdr:row>
      <xdr:rowOff>128158</xdr:rowOff>
    </xdr:to>
    <xdr:sp macro="" textlink="">
      <xdr:nvSpPr>
        <xdr:cNvPr id="724" name="楕円 723"/>
        <xdr:cNvSpPr/>
      </xdr:nvSpPr>
      <xdr:spPr>
        <a:xfrm>
          <a:off x="13652500" y="15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144685</xdr:rowOff>
    </xdr:from>
    <xdr:ext cx="534377" cy="259045"/>
    <xdr:sp macro="" textlink="">
      <xdr:nvSpPr>
        <xdr:cNvPr id="725" name="テキスト ボックス 724"/>
        <xdr:cNvSpPr txBox="1"/>
      </xdr:nvSpPr>
      <xdr:spPr>
        <a:xfrm>
          <a:off x="13436111" y="15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159440</xdr:rowOff>
    </xdr:from>
    <xdr:to>
      <xdr:col>67</xdr:col>
      <xdr:colOff>101600</xdr:colOff>
      <xdr:row>90</xdr:row>
      <xdr:rowOff>89590</xdr:rowOff>
    </xdr:to>
    <xdr:sp macro="" textlink="">
      <xdr:nvSpPr>
        <xdr:cNvPr id="726" name="楕円 725"/>
        <xdr:cNvSpPr/>
      </xdr:nvSpPr>
      <xdr:spPr>
        <a:xfrm>
          <a:off x="12763500" y="154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106117</xdr:rowOff>
    </xdr:from>
    <xdr:ext cx="534377" cy="259045"/>
    <xdr:sp macro="" textlink="">
      <xdr:nvSpPr>
        <xdr:cNvPr id="727" name="テキスト ボックス 726"/>
        <xdr:cNvSpPr txBox="1"/>
      </xdr:nvSpPr>
      <xdr:spPr>
        <a:xfrm>
          <a:off x="12547111" y="151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3" name="直線コネクタ 752"/>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6"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7" name="直線コネクタ 756"/>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59" name="諸支出金平均値テキスト"/>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60" name="フローチャート: 判断 759"/>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2" name="フローチャート: 判断 761"/>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63" name="テキスト ボックス 762"/>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5" name="フローチャート: 判断 764"/>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6" name="テキスト ボックス 765"/>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8" name="フローチャート: 判断 767"/>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63335</xdr:rowOff>
    </xdr:from>
    <xdr:ext cx="378565" cy="259045"/>
    <xdr:sp macro="" textlink="">
      <xdr:nvSpPr>
        <xdr:cNvPr id="769" name="テキスト ボックス 768"/>
        <xdr:cNvSpPr txBox="1"/>
      </xdr:nvSpPr>
      <xdr:spPr>
        <a:xfrm>
          <a:off x="19356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70" name="フローチャート: 判断 769"/>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117220</xdr:rowOff>
    </xdr:from>
    <xdr:ext cx="313932" cy="259045"/>
    <xdr:sp macro="" textlink="">
      <xdr:nvSpPr>
        <xdr:cNvPr id="771" name="テキスト ボックス 770"/>
        <xdr:cNvSpPr txBox="1"/>
      </xdr:nvSpPr>
      <xdr:spPr>
        <a:xfrm>
          <a:off x="18499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歳出決算総額の中で最も大きな比重を占める民生費は、住民一人当たり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164,625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年度と比較して、臨時福祉給付金事業費が減少したものの、それ以上に児童館整備事業費及び介護・訓練等給付費等が増加したことにより、住民一人当たりのコストは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2,949</a:t>
          </a:r>
          <a:r>
            <a:rPr kumimoji="1" lang="ja-JP" altLang="en-US" sz="1300">
              <a:latin typeface="ＭＳ Ｐゴシック" panose="020B0600070205080204" pitchFamily="50" charset="-128"/>
              <a:ea typeface="ＭＳ Ｐゴシック" panose="020B0600070205080204" pitchFamily="50" charset="-128"/>
            </a:rPr>
            <a:t>円増加した。総務費は、住民一人当たり</a:t>
          </a:r>
          <a:r>
            <a:rPr kumimoji="1" lang="en-US" altLang="ja-JP" sz="1300">
              <a:latin typeface="ＭＳ Ｐゴシック" panose="020B0600070205080204" pitchFamily="50" charset="-128"/>
              <a:ea typeface="ＭＳ Ｐゴシック" panose="020B0600070205080204" pitchFamily="50" charset="-128"/>
            </a:rPr>
            <a:t>66,658</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％）となっており、未来のまちづくり推進基金積立金等の減により、住民一人当たりのコストは平成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円減少した。教育費は、住民一人当たり</a:t>
          </a:r>
          <a:r>
            <a:rPr kumimoji="1" lang="en-US" altLang="ja-JP" sz="1300">
              <a:latin typeface="ＭＳ Ｐゴシック" panose="020B0600070205080204" pitchFamily="50" charset="-128"/>
              <a:ea typeface="ＭＳ Ｐゴシック" panose="020B0600070205080204" pitchFamily="50" charset="-128"/>
            </a:rPr>
            <a:t>65,227</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1,327</a:t>
          </a:r>
          <a:r>
            <a:rPr kumimoji="1" lang="ja-JP" altLang="en-US" sz="1300">
              <a:latin typeface="ＭＳ Ｐゴシック" panose="020B0600070205080204" pitchFamily="50" charset="-128"/>
              <a:ea typeface="ＭＳ Ｐゴシック" panose="020B0600070205080204" pitchFamily="50" charset="-128"/>
            </a:rPr>
            <a:t>円の増加となっている。これは、体育施設整備事業（パークゴルフ場、長沼ボート場クラブハウス）や文化財保護施設整備事業（（仮称）新登米懐古館）等の普通建設事業費が増加したことが要因とな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144,160</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新クリーンセンター整備事業や病院事業等への出資金・負担金が増加したため、平成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82,717</a:t>
          </a:r>
          <a:r>
            <a:rPr kumimoji="1" lang="ja-JP" altLang="en-US" sz="1300">
              <a:latin typeface="ＭＳ Ｐゴシック" panose="020B0600070205080204" pitchFamily="50" charset="-128"/>
              <a:ea typeface="ＭＳ Ｐゴシック" panose="020B0600070205080204" pitchFamily="50" charset="-128"/>
            </a:rPr>
            <a:t>円増加した。公債費は、住民一人当たり</a:t>
          </a:r>
          <a:r>
            <a:rPr kumimoji="1" lang="en-US" altLang="ja-JP" sz="1300">
              <a:latin typeface="ＭＳ Ｐゴシック" panose="020B0600070205080204" pitchFamily="50" charset="-128"/>
              <a:ea typeface="ＭＳ Ｐゴシック" panose="020B0600070205080204" pitchFamily="50" charset="-128"/>
            </a:rPr>
            <a:t>54,541</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％）となっており、長期債に係る元利償還金が減少したことにより住民一人当たりのコストは平成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434</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年度と比較し、形式収支が減少したこと等により、実質収支額は</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ポイント低下した。また、財政調整基金からの取崩額が前年度から大きく増加したことから、実質単年度収支は</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資金不足額が発生した。これは、患者数減による医業収益の減少や運営体制強化による給与費の増加が主な要因である。厳しい経営状況の中、医師不足も深刻化していることから、今後は、経営の効率化と再編・ネットワーク化を図るため、事業全体における医療提供体制の集約化を行い、病院の機能の見直しと経営形態のあり方について、令和２年度までに検討し、中長期計画の後期計画（</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R7</a:t>
          </a:r>
          <a:r>
            <a:rPr kumimoji="1" lang="ja-JP" altLang="en-US" sz="1400">
              <a:latin typeface="ＭＳ ゴシック" pitchFamily="49" charset="-128"/>
              <a:ea typeface="ＭＳ ゴシック" pitchFamily="49" charset="-128"/>
            </a:rPr>
            <a:t>）として定め、計画的な経営改善に取り組んでいく。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51803149</v>
      </c>
      <c r="BO4" s="461"/>
      <c r="BP4" s="461"/>
      <c r="BQ4" s="461"/>
      <c r="BR4" s="461"/>
      <c r="BS4" s="461"/>
      <c r="BT4" s="461"/>
      <c r="BU4" s="462"/>
      <c r="BV4" s="460">
        <v>45213947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50472013</v>
      </c>
      <c r="BO5" s="466"/>
      <c r="BP5" s="466"/>
      <c r="BQ5" s="466"/>
      <c r="BR5" s="466"/>
      <c r="BS5" s="466"/>
      <c r="BT5" s="466"/>
      <c r="BU5" s="467"/>
      <c r="BV5" s="465">
        <v>43784516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90.8</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1331136</v>
      </c>
      <c r="BO6" s="466"/>
      <c r="BP6" s="466"/>
      <c r="BQ6" s="466"/>
      <c r="BR6" s="466"/>
      <c r="BS6" s="466"/>
      <c r="BT6" s="466"/>
      <c r="BU6" s="467"/>
      <c r="BV6" s="465">
        <v>1429431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94.9</v>
      </c>
      <c r="CU6" s="616"/>
      <c r="CV6" s="616"/>
      <c r="CW6" s="616"/>
      <c r="CX6" s="616"/>
      <c r="CY6" s="616"/>
      <c r="CZ6" s="616"/>
      <c r="DA6" s="617"/>
      <c r="DB6" s="615">
        <v>92.8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239573</v>
      </c>
      <c r="BO7" s="466"/>
      <c r="BP7" s="466"/>
      <c r="BQ7" s="466"/>
      <c r="BR7" s="466"/>
      <c r="BS7" s="466"/>
      <c r="BT7" s="466"/>
      <c r="BU7" s="467"/>
      <c r="BV7" s="465">
        <v>160507</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26996376</v>
      </c>
      <c r="CU7" s="466"/>
      <c r="CV7" s="466"/>
      <c r="CW7" s="466"/>
      <c r="CX7" s="466"/>
      <c r="CY7" s="466"/>
      <c r="CZ7" s="466"/>
      <c r="DA7" s="467"/>
      <c r="DB7" s="465">
        <v>27649722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1091563</v>
      </c>
      <c r="BO8" s="466"/>
      <c r="BP8" s="466"/>
      <c r="BQ8" s="466"/>
      <c r="BR8" s="466"/>
      <c r="BS8" s="466"/>
      <c r="BT8" s="466"/>
      <c r="BU8" s="467"/>
      <c r="BV8" s="465">
        <v>1268924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0.36</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81959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-177361</v>
      </c>
      <c r="BO9" s="466"/>
      <c r="BP9" s="466"/>
      <c r="BQ9" s="466"/>
      <c r="BR9" s="466"/>
      <c r="BS9" s="466"/>
      <c r="BT9" s="466"/>
      <c r="BU9" s="467"/>
      <c r="BV9" s="465">
        <v>-191107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12.2</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83969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373</v>
      </c>
      <c r="BO10" s="466"/>
      <c r="BP10" s="466"/>
      <c r="BQ10" s="466"/>
      <c r="BR10" s="466"/>
      <c r="BS10" s="466"/>
      <c r="BT10" s="466"/>
      <c r="BU10" s="467"/>
      <c r="BV10" s="465">
        <v>1804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79848</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110</v>
      </c>
      <c r="AV12" s="523"/>
      <c r="AW12" s="523"/>
      <c r="AX12" s="523"/>
      <c r="AY12" s="445" t="s">
        <v>137</v>
      </c>
      <c r="AZ12" s="446"/>
      <c r="BA12" s="446"/>
      <c r="BB12" s="446"/>
      <c r="BC12" s="446"/>
      <c r="BD12" s="446"/>
      <c r="BE12" s="446"/>
      <c r="BF12" s="446"/>
      <c r="BG12" s="446"/>
      <c r="BH12" s="446"/>
      <c r="BI12" s="446"/>
      <c r="BJ12" s="446"/>
      <c r="BK12" s="446"/>
      <c r="BL12" s="446"/>
      <c r="BM12" s="447"/>
      <c r="BN12" s="465">
        <v>1036429</v>
      </c>
      <c r="BO12" s="466"/>
      <c r="BP12" s="466"/>
      <c r="BQ12" s="466"/>
      <c r="BR12" s="466"/>
      <c r="BS12" s="466"/>
      <c r="BT12" s="466"/>
      <c r="BU12" s="467"/>
      <c r="BV12" s="465">
        <v>815169</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131</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79467</v>
      </c>
      <c r="S13" s="569"/>
      <c r="T13" s="569"/>
      <c r="U13" s="569"/>
      <c r="V13" s="570"/>
      <c r="W13" s="556" t="s">
        <v>141</v>
      </c>
      <c r="X13" s="478"/>
      <c r="Y13" s="478"/>
      <c r="Z13" s="478"/>
      <c r="AA13" s="478"/>
      <c r="AB13" s="479"/>
      <c r="AC13" s="441">
        <v>5212</v>
      </c>
      <c r="AD13" s="442"/>
      <c r="AE13" s="442"/>
      <c r="AF13" s="442"/>
      <c r="AG13" s="443"/>
      <c r="AH13" s="441">
        <v>5277</v>
      </c>
      <c r="AI13" s="442"/>
      <c r="AJ13" s="442"/>
      <c r="AK13" s="442"/>
      <c r="AL13" s="444"/>
      <c r="AM13" s="534" t="s">
        <v>142</v>
      </c>
      <c r="AN13" s="439"/>
      <c r="AO13" s="439"/>
      <c r="AP13" s="439"/>
      <c r="AQ13" s="439"/>
      <c r="AR13" s="439"/>
      <c r="AS13" s="439"/>
      <c r="AT13" s="440"/>
      <c r="AU13" s="522" t="s">
        <v>121</v>
      </c>
      <c r="AV13" s="523"/>
      <c r="AW13" s="523"/>
      <c r="AX13" s="523"/>
      <c r="AY13" s="445" t="s">
        <v>143</v>
      </c>
      <c r="AZ13" s="446"/>
      <c r="BA13" s="446"/>
      <c r="BB13" s="446"/>
      <c r="BC13" s="446"/>
      <c r="BD13" s="446"/>
      <c r="BE13" s="446"/>
      <c r="BF13" s="446"/>
      <c r="BG13" s="446"/>
      <c r="BH13" s="446"/>
      <c r="BI13" s="446"/>
      <c r="BJ13" s="446"/>
      <c r="BK13" s="446"/>
      <c r="BL13" s="446"/>
      <c r="BM13" s="447"/>
      <c r="BN13" s="465">
        <v>-1213417</v>
      </c>
      <c r="BO13" s="466"/>
      <c r="BP13" s="466"/>
      <c r="BQ13" s="466"/>
      <c r="BR13" s="466"/>
      <c r="BS13" s="466"/>
      <c r="BT13" s="466"/>
      <c r="BU13" s="467"/>
      <c r="BV13" s="465">
        <v>-1004472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7.4</v>
      </c>
      <c r="CU13" s="436"/>
      <c r="CV13" s="436"/>
      <c r="CW13" s="436"/>
      <c r="CX13" s="436"/>
      <c r="CY13" s="436"/>
      <c r="CZ13" s="436"/>
      <c r="DA13" s="437"/>
      <c r="DB13" s="435">
        <v>7.9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81094</v>
      </c>
      <c r="S14" s="569"/>
      <c r="T14" s="569"/>
      <c r="U14" s="569"/>
      <c r="V14" s="570"/>
      <c r="W14" s="571"/>
      <c r="X14" s="481"/>
      <c r="Y14" s="481"/>
      <c r="Z14" s="481"/>
      <c r="AA14" s="481"/>
      <c r="AB14" s="482"/>
      <c r="AC14" s="561">
        <v>13.2</v>
      </c>
      <c r="AD14" s="562"/>
      <c r="AE14" s="562"/>
      <c r="AF14" s="562"/>
      <c r="AG14" s="563"/>
      <c r="AH14" s="561">
        <v>14.1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95.7</v>
      </c>
      <c r="CU14" s="573"/>
      <c r="CV14" s="573"/>
      <c r="CW14" s="573"/>
      <c r="CX14" s="573"/>
      <c r="CY14" s="573"/>
      <c r="CZ14" s="573"/>
      <c r="DA14" s="574"/>
      <c r="DB14" s="572">
        <v>77.7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80765</v>
      </c>
      <c r="S15" s="569"/>
      <c r="T15" s="569"/>
      <c r="U15" s="569"/>
      <c r="V15" s="570"/>
      <c r="W15" s="556" t="s">
        <v>148</v>
      </c>
      <c r="X15" s="478"/>
      <c r="Y15" s="478"/>
      <c r="Z15" s="478"/>
      <c r="AA15" s="478"/>
      <c r="AB15" s="479"/>
      <c r="AC15" s="441">
        <v>12158</v>
      </c>
      <c r="AD15" s="442"/>
      <c r="AE15" s="442"/>
      <c r="AF15" s="442"/>
      <c r="AG15" s="443"/>
      <c r="AH15" s="441">
        <v>11472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8280778</v>
      </c>
      <c r="BO15" s="461"/>
      <c r="BP15" s="461"/>
      <c r="BQ15" s="461"/>
      <c r="BR15" s="461"/>
      <c r="BS15" s="461"/>
      <c r="BT15" s="461"/>
      <c r="BU15" s="462"/>
      <c r="BV15" s="460">
        <v>8105740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30.8</v>
      </c>
      <c r="AD16" s="562"/>
      <c r="AE16" s="562"/>
      <c r="AF16" s="562"/>
      <c r="AG16" s="563"/>
      <c r="AH16" s="561">
        <v>30.6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22367904</v>
      </c>
      <c r="BO16" s="466"/>
      <c r="BP16" s="466"/>
      <c r="BQ16" s="466"/>
      <c r="BR16" s="466"/>
      <c r="BS16" s="466"/>
      <c r="BT16" s="466"/>
      <c r="BU16" s="467"/>
      <c r="BV16" s="465">
        <v>22410668</v>
      </c>
      <c r="BW16" s="466"/>
      <c r="BX16" s="466"/>
      <c r="BY16" s="466"/>
      <c r="BZ16" s="466"/>
      <c r="CA16" s="466"/>
      <c r="CB16" s="466"/>
      <c r="CC16" s="467"/>
      <c r="CD16" s="200"/>
      <c r="CE16" s="463" t="s">
        <v>154</v>
      </c>
      <c r="CF16" s="463"/>
      <c r="CG16" s="463"/>
      <c r="CH16" s="463"/>
      <c r="CI16" s="463"/>
      <c r="CJ16" s="463"/>
      <c r="CK16" s="463"/>
      <c r="CL16" s="463"/>
      <c r="CM16" s="463"/>
      <c r="CN16" s="463"/>
      <c r="CO16" s="463"/>
      <c r="CP16" s="463"/>
      <c r="CQ16" s="463"/>
      <c r="CR16" s="463"/>
      <c r="CS16" s="464"/>
      <c r="CT16" s="435">
        <v>18.899999999999999</v>
      </c>
      <c r="CU16" s="436"/>
      <c r="CV16" s="436"/>
      <c r="CW16" s="436"/>
      <c r="CX16" s="436"/>
      <c r="CY16" s="436"/>
      <c r="CZ16" s="436"/>
      <c r="DA16" s="437"/>
      <c r="DB16" s="435">
        <v>12.7</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22128</v>
      </c>
      <c r="AD17" s="442"/>
      <c r="AE17" s="442"/>
      <c r="AF17" s="442"/>
      <c r="AG17" s="443"/>
      <c r="AH17" s="441">
        <v>20797</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10385997</v>
      </c>
      <c r="BO17" s="466"/>
      <c r="BP17" s="466"/>
      <c r="BQ17" s="466"/>
      <c r="BR17" s="466"/>
      <c r="BS17" s="466"/>
      <c r="BT17" s="466"/>
      <c r="BU17" s="467"/>
      <c r="BV17" s="465">
        <v>10197010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536.12</v>
      </c>
      <c r="M18" s="530"/>
      <c r="N18" s="530"/>
      <c r="O18" s="530"/>
      <c r="P18" s="530"/>
      <c r="Q18" s="530"/>
      <c r="R18" s="531"/>
      <c r="S18" s="531"/>
      <c r="T18" s="531"/>
      <c r="U18" s="531"/>
      <c r="V18" s="532"/>
      <c r="W18" s="546"/>
      <c r="X18" s="547"/>
      <c r="Y18" s="547"/>
      <c r="Z18" s="547"/>
      <c r="AA18" s="547"/>
      <c r="AB18" s="557"/>
      <c r="AC18" s="429">
        <v>56</v>
      </c>
      <c r="AD18" s="430"/>
      <c r="AE18" s="430"/>
      <c r="AF18" s="430"/>
      <c r="AG18" s="533"/>
      <c r="AH18" s="429">
        <v>55.4</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24639145</v>
      </c>
      <c r="BO18" s="466"/>
      <c r="BP18" s="466"/>
      <c r="BQ18" s="466"/>
      <c r="BR18" s="466"/>
      <c r="BS18" s="466"/>
      <c r="BT18" s="466"/>
      <c r="BU18" s="467"/>
      <c r="BV18" s="465">
        <v>24669722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153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34855256</v>
      </c>
      <c r="BO19" s="466"/>
      <c r="BP19" s="466"/>
      <c r="BQ19" s="466"/>
      <c r="BR19" s="466"/>
      <c r="BS19" s="466"/>
      <c r="BT19" s="466"/>
      <c r="BU19" s="467"/>
      <c r="BV19" s="465">
        <v>31210330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26196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51044648</v>
      </c>
      <c r="BO23" s="466"/>
      <c r="BP23" s="466"/>
      <c r="BQ23" s="466"/>
      <c r="BR23" s="466"/>
      <c r="BS23" s="466"/>
      <c r="BT23" s="466"/>
      <c r="BU23" s="467"/>
      <c r="BV23" s="465">
        <v>49436861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9110</v>
      </c>
      <c r="R24" s="442"/>
      <c r="S24" s="442"/>
      <c r="T24" s="442"/>
      <c r="U24" s="442"/>
      <c r="V24" s="443"/>
      <c r="W24" s="507"/>
      <c r="X24" s="498"/>
      <c r="Y24" s="499"/>
      <c r="Z24" s="438" t="s">
        <v>173</v>
      </c>
      <c r="AA24" s="439"/>
      <c r="AB24" s="439"/>
      <c r="AC24" s="439"/>
      <c r="AD24" s="439"/>
      <c r="AE24" s="439"/>
      <c r="AF24" s="439"/>
      <c r="AG24" s="440"/>
      <c r="AH24" s="441">
        <v>808</v>
      </c>
      <c r="AI24" s="442"/>
      <c r="AJ24" s="442"/>
      <c r="AK24" s="442"/>
      <c r="AL24" s="443"/>
      <c r="AM24" s="441">
        <v>2342392</v>
      </c>
      <c r="AN24" s="442"/>
      <c r="AO24" s="442"/>
      <c r="AP24" s="442"/>
      <c r="AQ24" s="442"/>
      <c r="AR24" s="443"/>
      <c r="AS24" s="441">
        <v>2899</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29585958</v>
      </c>
      <c r="BO24" s="466"/>
      <c r="BP24" s="466"/>
      <c r="BQ24" s="466"/>
      <c r="BR24" s="466"/>
      <c r="BS24" s="466"/>
      <c r="BT24" s="466"/>
      <c r="BU24" s="467"/>
      <c r="BV24" s="465">
        <v>30180027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7340</v>
      </c>
      <c r="R25" s="442"/>
      <c r="S25" s="442"/>
      <c r="T25" s="442"/>
      <c r="U25" s="442"/>
      <c r="V25" s="443"/>
      <c r="W25" s="507"/>
      <c r="X25" s="498"/>
      <c r="Y25" s="499"/>
      <c r="Z25" s="438" t="s">
        <v>176</v>
      </c>
      <c r="AA25" s="439"/>
      <c r="AB25" s="439"/>
      <c r="AC25" s="439"/>
      <c r="AD25" s="439"/>
      <c r="AE25" s="439"/>
      <c r="AF25" s="439"/>
      <c r="AG25" s="440"/>
      <c r="AH25" s="441">
        <v>149</v>
      </c>
      <c r="AI25" s="442"/>
      <c r="AJ25" s="442"/>
      <c r="AK25" s="442"/>
      <c r="AL25" s="443"/>
      <c r="AM25" s="441">
        <v>361176</v>
      </c>
      <c r="AN25" s="442"/>
      <c r="AO25" s="442"/>
      <c r="AP25" s="442"/>
      <c r="AQ25" s="442"/>
      <c r="AR25" s="443"/>
      <c r="AS25" s="441">
        <v>2424</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5065678</v>
      </c>
      <c r="BO25" s="461"/>
      <c r="BP25" s="461"/>
      <c r="BQ25" s="461"/>
      <c r="BR25" s="461"/>
      <c r="BS25" s="461"/>
      <c r="BT25" s="461"/>
      <c r="BU25" s="462"/>
      <c r="BV25" s="460">
        <v>6659215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6040</v>
      </c>
      <c r="R26" s="442"/>
      <c r="S26" s="442"/>
      <c r="T26" s="442"/>
      <c r="U26" s="442"/>
      <c r="V26" s="443"/>
      <c r="W26" s="507"/>
      <c r="X26" s="498"/>
      <c r="Y26" s="499"/>
      <c r="Z26" s="438" t="s">
        <v>179</v>
      </c>
      <c r="AA26" s="520"/>
      <c r="AB26" s="520"/>
      <c r="AC26" s="520"/>
      <c r="AD26" s="520"/>
      <c r="AE26" s="520"/>
      <c r="AF26" s="520"/>
      <c r="AG26" s="521"/>
      <c r="AH26" s="441">
        <v>48</v>
      </c>
      <c r="AI26" s="442"/>
      <c r="AJ26" s="442"/>
      <c r="AK26" s="442"/>
      <c r="AL26" s="443"/>
      <c r="AM26" s="441">
        <v>147792</v>
      </c>
      <c r="AN26" s="442"/>
      <c r="AO26" s="442"/>
      <c r="AP26" s="442"/>
      <c r="AQ26" s="442"/>
      <c r="AR26" s="443"/>
      <c r="AS26" s="441">
        <v>3079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4910</v>
      </c>
      <c r="R27" s="442"/>
      <c r="S27" s="442"/>
      <c r="T27" s="442"/>
      <c r="U27" s="442"/>
      <c r="V27" s="443"/>
      <c r="W27" s="507"/>
      <c r="X27" s="498"/>
      <c r="Y27" s="499"/>
      <c r="Z27" s="438" t="s">
        <v>182</v>
      </c>
      <c r="AA27" s="439"/>
      <c r="AB27" s="439"/>
      <c r="AC27" s="439"/>
      <c r="AD27" s="439"/>
      <c r="AE27" s="439"/>
      <c r="AF27" s="439"/>
      <c r="AG27" s="440"/>
      <c r="AH27" s="441">
        <v>43</v>
      </c>
      <c r="AI27" s="442"/>
      <c r="AJ27" s="442"/>
      <c r="AK27" s="442"/>
      <c r="AL27" s="443"/>
      <c r="AM27" s="441">
        <v>133616</v>
      </c>
      <c r="AN27" s="442"/>
      <c r="AO27" s="442"/>
      <c r="AP27" s="442"/>
      <c r="AQ27" s="442"/>
      <c r="AR27" s="443"/>
      <c r="AS27" s="441">
        <v>3107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367480</v>
      </c>
      <c r="BO27" s="469"/>
      <c r="BP27" s="469"/>
      <c r="BQ27" s="469"/>
      <c r="BR27" s="469"/>
      <c r="BS27" s="469"/>
      <c r="BT27" s="469"/>
      <c r="BU27" s="470"/>
      <c r="BV27" s="468">
        <v>483705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4250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5794670</v>
      </c>
      <c r="BO28" s="461"/>
      <c r="BP28" s="461"/>
      <c r="BQ28" s="461"/>
      <c r="BR28" s="461"/>
      <c r="BS28" s="461"/>
      <c r="BT28" s="461"/>
      <c r="BU28" s="462"/>
      <c r="BV28" s="460">
        <v>6190726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24</v>
      </c>
      <c r="M29" s="442"/>
      <c r="N29" s="442"/>
      <c r="O29" s="442"/>
      <c r="P29" s="443"/>
      <c r="Q29" s="441">
        <v>3980</v>
      </c>
      <c r="R29" s="442"/>
      <c r="S29" s="442"/>
      <c r="T29" s="442"/>
      <c r="U29" s="442"/>
      <c r="V29" s="443"/>
      <c r="W29" s="508"/>
      <c r="X29" s="509"/>
      <c r="Y29" s="510"/>
      <c r="Z29" s="438" t="s">
        <v>188</v>
      </c>
      <c r="AA29" s="439"/>
      <c r="AB29" s="439"/>
      <c r="AC29" s="439"/>
      <c r="AD29" s="439"/>
      <c r="AE29" s="439"/>
      <c r="AF29" s="439"/>
      <c r="AG29" s="440"/>
      <c r="AH29" s="441">
        <v>851</v>
      </c>
      <c r="AI29" s="442"/>
      <c r="AJ29" s="442"/>
      <c r="AK29" s="442"/>
      <c r="AL29" s="443"/>
      <c r="AM29" s="441">
        <v>2476008</v>
      </c>
      <c r="AN29" s="442"/>
      <c r="AO29" s="442"/>
      <c r="AP29" s="442"/>
      <c r="AQ29" s="442"/>
      <c r="AR29" s="443"/>
      <c r="AS29" s="441">
        <v>2910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2065199</v>
      </c>
      <c r="BO29" s="466"/>
      <c r="BP29" s="466"/>
      <c r="BQ29" s="466"/>
      <c r="BR29" s="466"/>
      <c r="BS29" s="466"/>
      <c r="BT29" s="466"/>
      <c r="BU29" s="467"/>
      <c r="BV29" s="465">
        <v>2264795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93.2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5956165</v>
      </c>
      <c r="BO30" s="469"/>
      <c r="BP30" s="469"/>
      <c r="BQ30" s="469"/>
      <c r="BR30" s="469"/>
      <c r="BS30" s="469"/>
      <c r="BT30" s="469"/>
      <c r="BU30" s="470"/>
      <c r="BV30" s="468">
        <v>6215124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宮城県市町村職員退職手当組合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登米文化振興財団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宅地造成事業特別会計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宮城県市町村非常勤消防団員補償報償組合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とよま振興公社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老人保健施設事業会計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宮城県市町村自治振興センター</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いしこし</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宮城県後期高齢者医療広域連合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宮城県後期高齢者医療事業会計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cD+8hE5huPs5ybgN2ypeYAezq0AE/FlBnfVxEZ9aTzm5onqyh9oXZlUv6MQUWw7dQBPeRlm9efDKih+0O1Mg==" saltValue="8uSp4RwdyONWUKAYWov3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571</v>
      </c>
      <c r="D34" s="1244"/>
      <c r="E34" s="1245"/>
      <c r="F34" s="32" t="s">
        <v>572</v>
      </c>
      <c r="G34" s="33">
        <v>0.38</v>
      </c>
      <c r="H34" s="33">
        <v>0</v>
      </c>
      <c r="I34" s="33" t="s">
        <v>573</v>
      </c>
      <c r="J34" s="34" t="s">
        <v>574</v>
      </c>
      <c r="K34" s="22"/>
      <c r="L34" s="22"/>
      <c r="M34" s="22"/>
      <c r="N34" s="22"/>
      <c r="O34" s="22"/>
      <c r="P34" s="22"/>
    </row>
    <row r="35" spans="1:16" ht="39" customHeight="1" x14ac:dyDescent="0.15">
      <c r="A35" s="22"/>
      <c r="B35" s="35"/>
      <c r="C35" s="1238" t="s">
        <v>575</v>
      </c>
      <c r="D35" s="1239"/>
      <c r="E35" s="1240"/>
      <c r="F35" s="36">
        <v>7.79</v>
      </c>
      <c r="G35" s="37">
        <v>8.69</v>
      </c>
      <c r="H35" s="37">
        <v>10.09</v>
      </c>
      <c r="I35" s="37">
        <v>10.199999999999999</v>
      </c>
      <c r="J35" s="38">
        <v>10.59</v>
      </c>
      <c r="K35" s="22"/>
      <c r="L35" s="22"/>
      <c r="M35" s="22"/>
      <c r="N35" s="22"/>
      <c r="O35" s="22"/>
      <c r="P35" s="22"/>
    </row>
    <row r="36" spans="1:16" ht="39" customHeight="1" x14ac:dyDescent="0.15">
      <c r="A36" s="22"/>
      <c r="B36" s="35"/>
      <c r="C36" s="1238" t="s">
        <v>576</v>
      </c>
      <c r="D36" s="1239"/>
      <c r="E36" s="1240"/>
      <c r="F36" s="36">
        <v>6.26</v>
      </c>
      <c r="G36" s="37">
        <v>4.26</v>
      </c>
      <c r="H36" s="37">
        <v>5.15</v>
      </c>
      <c r="I36" s="37">
        <v>4.58</v>
      </c>
      <c r="J36" s="38">
        <v>4.04</v>
      </c>
      <c r="K36" s="22"/>
      <c r="L36" s="22"/>
      <c r="M36" s="22"/>
      <c r="N36" s="22"/>
      <c r="O36" s="22"/>
      <c r="P36" s="22"/>
    </row>
    <row r="37" spans="1:16" ht="39" customHeight="1" x14ac:dyDescent="0.15">
      <c r="A37" s="22"/>
      <c r="B37" s="35"/>
      <c r="C37" s="1238" t="s">
        <v>577</v>
      </c>
      <c r="D37" s="1239"/>
      <c r="E37" s="1240"/>
      <c r="F37" s="36">
        <v>0.35</v>
      </c>
      <c r="G37" s="37">
        <v>0.46</v>
      </c>
      <c r="H37" s="37">
        <v>0.77</v>
      </c>
      <c r="I37" s="37">
        <v>0.99</v>
      </c>
      <c r="J37" s="38">
        <v>1.27</v>
      </c>
      <c r="K37" s="22"/>
      <c r="L37" s="22"/>
      <c r="M37" s="22"/>
      <c r="N37" s="22"/>
      <c r="O37" s="22"/>
      <c r="P37" s="22"/>
    </row>
    <row r="38" spans="1:16" ht="39" customHeight="1" x14ac:dyDescent="0.15">
      <c r="A38" s="22"/>
      <c r="B38" s="35"/>
      <c r="C38" s="1238" t="s">
        <v>578</v>
      </c>
      <c r="D38" s="1239"/>
      <c r="E38" s="1240"/>
      <c r="F38" s="36">
        <v>2</v>
      </c>
      <c r="G38" s="37">
        <v>2.2200000000000002</v>
      </c>
      <c r="H38" s="37">
        <v>3.04</v>
      </c>
      <c r="I38" s="37">
        <v>2.31</v>
      </c>
      <c r="J38" s="38">
        <v>1.17</v>
      </c>
      <c r="K38" s="22"/>
      <c r="L38" s="22"/>
      <c r="M38" s="22"/>
      <c r="N38" s="22"/>
      <c r="O38" s="22"/>
      <c r="P38" s="22"/>
    </row>
    <row r="39" spans="1:16" ht="39" customHeight="1" x14ac:dyDescent="0.15">
      <c r="A39" s="22"/>
      <c r="B39" s="35"/>
      <c r="C39" s="1238" t="s">
        <v>579</v>
      </c>
      <c r="D39" s="1239"/>
      <c r="E39" s="1240"/>
      <c r="F39" s="36">
        <v>0.14000000000000001</v>
      </c>
      <c r="G39" s="37">
        <v>0.22</v>
      </c>
      <c r="H39" s="37">
        <v>0.24</v>
      </c>
      <c r="I39" s="37">
        <v>0.27</v>
      </c>
      <c r="J39" s="38">
        <v>0.28999999999999998</v>
      </c>
      <c r="K39" s="22"/>
      <c r="L39" s="22"/>
      <c r="M39" s="22"/>
      <c r="N39" s="22"/>
      <c r="O39" s="22"/>
      <c r="P39" s="22"/>
    </row>
    <row r="40" spans="1:16" ht="39" customHeight="1" x14ac:dyDescent="0.15">
      <c r="A40" s="22"/>
      <c r="B40" s="35"/>
      <c r="C40" s="1238" t="s">
        <v>580</v>
      </c>
      <c r="D40" s="1239"/>
      <c r="E40" s="1240"/>
      <c r="F40" s="36">
        <v>0.45</v>
      </c>
      <c r="G40" s="37">
        <v>0.2</v>
      </c>
      <c r="H40" s="37">
        <v>0.16</v>
      </c>
      <c r="I40" s="37">
        <v>0.12</v>
      </c>
      <c r="J40" s="38">
        <v>0.13</v>
      </c>
      <c r="K40" s="22"/>
      <c r="L40" s="22"/>
      <c r="M40" s="22"/>
      <c r="N40" s="22"/>
      <c r="O40" s="22"/>
      <c r="P40" s="22"/>
    </row>
    <row r="41" spans="1:16" ht="39" customHeight="1" x14ac:dyDescent="0.15">
      <c r="A41" s="22"/>
      <c r="B41" s="35"/>
      <c r="C41" s="1238" t="s">
        <v>581</v>
      </c>
      <c r="D41" s="1239"/>
      <c r="E41" s="1240"/>
      <c r="F41" s="36">
        <v>0.03</v>
      </c>
      <c r="G41" s="37">
        <v>0.03</v>
      </c>
      <c r="H41" s="37">
        <v>0.04</v>
      </c>
      <c r="I41" s="37">
        <v>0.05</v>
      </c>
      <c r="J41" s="38">
        <v>7.0000000000000007E-2</v>
      </c>
      <c r="K41" s="22"/>
      <c r="L41" s="22"/>
      <c r="M41" s="22"/>
      <c r="N41" s="22"/>
      <c r="O41" s="22"/>
      <c r="P41" s="22"/>
    </row>
    <row r="42" spans="1:16" ht="39" customHeight="1" x14ac:dyDescent="0.15">
      <c r="A42" s="22"/>
      <c r="B42" s="39"/>
      <c r="C42" s="1238" t="s">
        <v>582</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583</v>
      </c>
      <c r="D43" s="1242"/>
      <c r="E43" s="1243"/>
      <c r="F43" s="41">
        <v>0.72</v>
      </c>
      <c r="G43" s="42">
        <v>0.33</v>
      </c>
      <c r="H43" s="42">
        <v>0.37</v>
      </c>
      <c r="I43" s="42">
        <v>0</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38fBmvxdgCGcYpJKpNmHhX7zq67sbSESWtHJ9EcWhOxuyrfNBbOYiA35jT4SHpacX2QBaMKpy8aTT7HbANYag==" saltValue="tKV7vxBO1pB7tTc/1G7+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4996</v>
      </c>
      <c r="L45" s="60">
        <v>4512</v>
      </c>
      <c r="M45" s="60">
        <v>4559</v>
      </c>
      <c r="N45" s="60">
        <v>4278</v>
      </c>
      <c r="O45" s="61">
        <v>4160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14</v>
      </c>
      <c r="F47" s="1248"/>
      <c r="G47" s="1248"/>
      <c r="H47" s="1248"/>
      <c r="I47" s="1248"/>
      <c r="J47" s="1249"/>
      <c r="K47" s="63">
        <v>115</v>
      </c>
      <c r="L47" s="64">
        <v>114</v>
      </c>
      <c r="M47" s="64">
        <v>112</v>
      </c>
      <c r="N47" s="64">
        <v>109</v>
      </c>
      <c r="O47" s="65">
        <v>102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2320</v>
      </c>
      <c r="L48" s="64">
        <v>2323</v>
      </c>
      <c r="M48" s="64">
        <v>2033</v>
      </c>
      <c r="N48" s="64">
        <v>1865</v>
      </c>
      <c r="O48" s="65">
        <v>2017</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522</v>
      </c>
      <c r="L49" s="64" t="s">
        <v>522</v>
      </c>
      <c r="M49" s="64" t="s">
        <v>522</v>
      </c>
      <c r="N49" s="64" t="s">
        <v>522</v>
      </c>
      <c r="O49" s="65" t="s">
        <v>522</v>
      </c>
      <c r="P49" s="48"/>
      <c r="Q49" s="48"/>
      <c r="R49" s="48"/>
      <c r="S49" s="48"/>
      <c r="T49" s="48"/>
      <c r="U49" s="48"/>
    </row>
    <row r="50" spans="1:21" ht="30.75" customHeight="1" x14ac:dyDescent="0.15">
      <c r="A50" s="48"/>
      <c r="B50" s="1266"/>
      <c r="C50" s="1267"/>
      <c r="D50" s="62"/>
      <c r="E50" s="1248" t="s">
        <v>17</v>
      </c>
      <c r="F50" s="1248"/>
      <c r="G50" s="1248"/>
      <c r="H50" s="1248"/>
      <c r="I50" s="1248"/>
      <c r="J50" s="1249"/>
      <c r="K50" s="63">
        <v>59</v>
      </c>
      <c r="L50" s="64">
        <v>52</v>
      </c>
      <c r="M50" s="64">
        <v>43</v>
      </c>
      <c r="N50" s="64">
        <v>30</v>
      </c>
      <c r="O50" s="65">
        <v>23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522</v>
      </c>
      <c r="L51" s="64" t="s">
        <v>522</v>
      </c>
      <c r="M51" s="64" t="s">
        <v>522</v>
      </c>
      <c r="N51" s="64" t="s">
        <v>522</v>
      </c>
      <c r="O51" s="65" t="s">
        <v>522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5113</v>
      </c>
      <c r="L52" s="64">
        <v>4961</v>
      </c>
      <c r="M52" s="64">
        <v>4802</v>
      </c>
      <c r="N52" s="64">
        <v>4647</v>
      </c>
      <c r="O52" s="65">
        <v>4710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2377</v>
      </c>
      <c r="L53" s="69">
        <v>2040</v>
      </c>
      <c r="M53" s="69">
        <v>1945</v>
      </c>
      <c r="N53" s="69">
        <v>1635</v>
      </c>
      <c r="O53" s="70">
        <v>1592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54" t="s">
        <v>25</v>
      </c>
      <c r="C57" s="1255"/>
      <c r="D57" s="1258" t="s">
        <v>26</v>
      </c>
      <c r="E57" s="1259"/>
      <c r="F57" s="1259"/>
      <c r="G57" s="1259"/>
      <c r="H57" s="1259"/>
      <c r="I57" s="1259"/>
      <c r="J57" s="1260"/>
      <c r="K57" s="82">
        <v>285</v>
      </c>
      <c r="L57" s="83">
        <v>390</v>
      </c>
      <c r="M57" s="83">
        <v>470</v>
      </c>
      <c r="N57" s="83">
        <v>425</v>
      </c>
      <c r="O57" s="84">
        <v>230</v>
      </c>
    </row>
    <row r="58" spans="1:21" ht="31.5" customHeight="1" thickBot="1" x14ac:dyDescent="0.2">
      <c r="B58" s="1256"/>
      <c r="C58" s="1257"/>
      <c r="D58" s="1261" t="s">
        <v>27</v>
      </c>
      <c r="E58" s="1262"/>
      <c r="F58" s="1262"/>
      <c r="G58" s="1262"/>
      <c r="H58" s="1262"/>
      <c r="I58" s="1262"/>
      <c r="J58" s="1263"/>
      <c r="K58" s="85">
        <v>185</v>
      </c>
      <c r="L58" s="86">
        <v>250</v>
      </c>
      <c r="M58" s="86">
        <v>297</v>
      </c>
      <c r="N58" s="86">
        <v>264</v>
      </c>
      <c r="O58" s="87">
        <v>138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gMMeK8yMxItCy8mzbPRzjAy+JNSnfrolQgemJS9tlgrYTGd2W7yJHTZOqIOXuV4lVlD23TnLCwdv1DsFQR5SQ==" saltValue="B/9mLKP/m7h4fAK3ZP0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84" t="s">
        <v>30</v>
      </c>
      <c r="C41" s="1285"/>
      <c r="D41" s="101"/>
      <c r="E41" s="1286" t="s">
        <v>31</v>
      </c>
      <c r="F41" s="1286"/>
      <c r="G41" s="1286"/>
      <c r="H41" s="1287"/>
      <c r="I41" s="102">
        <v>47502</v>
      </c>
      <c r="J41" s="103">
        <v>48861</v>
      </c>
      <c r="K41" s="103">
        <v>49392</v>
      </c>
      <c r="L41" s="103">
        <v>49696</v>
      </c>
      <c r="M41" s="104">
        <v>51351</v>
      </c>
    </row>
    <row r="42" spans="2:13" ht="27.75" customHeight="1" x14ac:dyDescent="0.15">
      <c r="B42" s="1274"/>
      <c r="C42" s="1275"/>
      <c r="D42" s="105"/>
      <c r="E42" s="1278" t="s">
        <v>32</v>
      </c>
      <c r="F42" s="1278"/>
      <c r="G42" s="1278"/>
      <c r="H42" s="1279"/>
      <c r="I42" s="106">
        <v>132</v>
      </c>
      <c r="J42" s="107">
        <v>97</v>
      </c>
      <c r="K42" s="107">
        <v>69</v>
      </c>
      <c r="L42" s="107">
        <v>50</v>
      </c>
      <c r="M42" s="108">
        <v>36</v>
      </c>
    </row>
    <row r="43" spans="2:13" ht="27.75" customHeight="1" x14ac:dyDescent="0.15">
      <c r="B43" s="1274"/>
      <c r="C43" s="1275"/>
      <c r="D43" s="105"/>
      <c r="E43" s="1278" t="s">
        <v>33</v>
      </c>
      <c r="F43" s="1278"/>
      <c r="G43" s="1278"/>
      <c r="H43" s="1279"/>
      <c r="I43" s="106">
        <v>27109</v>
      </c>
      <c r="J43" s="107">
        <v>27163</v>
      </c>
      <c r="K43" s="107">
        <v>30514</v>
      </c>
      <c r="L43" s="107">
        <v>30899</v>
      </c>
      <c r="M43" s="108">
        <v>32356</v>
      </c>
    </row>
    <row r="44" spans="2:13" ht="27.75" customHeight="1" x14ac:dyDescent="0.15">
      <c r="B44" s="1274"/>
      <c r="C44" s="1275"/>
      <c r="D44" s="105"/>
      <c r="E44" s="1278" t="s">
        <v>34</v>
      </c>
      <c r="F44" s="1278"/>
      <c r="G44" s="1278"/>
      <c r="H44" s="1279"/>
      <c r="I44" s="106" t="s">
        <v>522</v>
      </c>
      <c r="J44" s="107" t="s">
        <v>522</v>
      </c>
      <c r="K44" s="107" t="s">
        <v>522</v>
      </c>
      <c r="L44" s="107" t="s">
        <v>522</v>
      </c>
      <c r="M44" s="108" t="s">
        <v>522</v>
      </c>
    </row>
    <row r="45" spans="2:13" ht="27.75" customHeight="1" x14ac:dyDescent="0.15">
      <c r="B45" s="1274"/>
      <c r="C45" s="1275"/>
      <c r="D45" s="105"/>
      <c r="E45" s="1278" t="s">
        <v>35</v>
      </c>
      <c r="F45" s="1278"/>
      <c r="G45" s="1278"/>
      <c r="H45" s="1279"/>
      <c r="I45" s="106">
        <v>7528</v>
      </c>
      <c r="J45" s="107">
        <v>6950</v>
      </c>
      <c r="K45" s="107">
        <v>6749</v>
      </c>
      <c r="L45" s="107">
        <v>6469</v>
      </c>
      <c r="M45" s="108">
        <v>6030</v>
      </c>
    </row>
    <row r="46" spans="2:13" ht="27.75" customHeight="1" x14ac:dyDescent="0.15">
      <c r="B46" s="1274"/>
      <c r="C46" s="1275"/>
      <c r="D46" s="109"/>
      <c r="E46" s="1278" t="s">
        <v>36</v>
      </c>
      <c r="F46" s="1278"/>
      <c r="G46" s="1278"/>
      <c r="H46" s="1279"/>
      <c r="I46" s="106">
        <v>17</v>
      </c>
      <c r="J46" s="107" t="s">
        <v>522</v>
      </c>
      <c r="K46" s="107">
        <v>9</v>
      </c>
      <c r="L46" s="107">
        <v>13</v>
      </c>
      <c r="M46" s="108">
        <v>13</v>
      </c>
    </row>
    <row r="47" spans="2:13" ht="27.75" customHeight="1" x14ac:dyDescent="0.15">
      <c r="B47" s="1274"/>
      <c r="C47" s="1275"/>
      <c r="D47" s="110"/>
      <c r="E47" s="1288" t="s">
        <v>37</v>
      </c>
      <c r="F47" s="1289"/>
      <c r="G47" s="1289"/>
      <c r="H47" s="1290"/>
      <c r="I47" s="106" t="s">
        <v>522</v>
      </c>
      <c r="J47" s="107" t="s">
        <v>522</v>
      </c>
      <c r="K47" s="107" t="s">
        <v>522</v>
      </c>
      <c r="L47" s="107" t="s">
        <v>522</v>
      </c>
      <c r="M47" s="108" t="s">
        <v>522</v>
      </c>
    </row>
    <row r="48" spans="2:13" ht="27.75" customHeight="1" x14ac:dyDescent="0.15">
      <c r="B48" s="1274"/>
      <c r="C48" s="1275"/>
      <c r="D48" s="105"/>
      <c r="E48" s="1278" t="s">
        <v>38</v>
      </c>
      <c r="F48" s="1278"/>
      <c r="G48" s="1278"/>
      <c r="H48" s="1279"/>
      <c r="I48" s="106" t="s">
        <v>522</v>
      </c>
      <c r="J48" s="107" t="s">
        <v>522</v>
      </c>
      <c r="K48" s="107" t="s">
        <v>522</v>
      </c>
      <c r="L48" s="107" t="s">
        <v>522</v>
      </c>
      <c r="M48" s="108" t="s">
        <v>522</v>
      </c>
    </row>
    <row r="49" spans="2:13" ht="27.75" customHeight="1" x14ac:dyDescent="0.15">
      <c r="B49" s="1276"/>
      <c r="C49" s="1277"/>
      <c r="D49" s="105"/>
      <c r="E49" s="1278" t="s">
        <v>39</v>
      </c>
      <c r="F49" s="1278"/>
      <c r="G49" s="1278"/>
      <c r="H49" s="1279"/>
      <c r="I49" s="106" t="s">
        <v>522</v>
      </c>
      <c r="J49" s="107" t="s">
        <v>522</v>
      </c>
      <c r="K49" s="107" t="s">
        <v>522</v>
      </c>
      <c r="L49" s="107" t="s">
        <v>522</v>
      </c>
      <c r="M49" s="108" t="s">
        <v>522</v>
      </c>
    </row>
    <row r="50" spans="2:13" ht="27.75" customHeight="1" x14ac:dyDescent="0.15">
      <c r="B50" s="1272" t="s">
        <v>40</v>
      </c>
      <c r="C50" s="1273"/>
      <c r="D50" s="111"/>
      <c r="E50" s="1278" t="s">
        <v>41</v>
      </c>
      <c r="F50" s="1278"/>
      <c r="G50" s="1278"/>
      <c r="H50" s="1279"/>
      <c r="I50" s="106">
        <v>15566</v>
      </c>
      <c r="J50" s="107">
        <v>16932</v>
      </c>
      <c r="K50" s="107">
        <v>15193</v>
      </c>
      <c r="L50" s="107">
        <v>15056</v>
      </c>
      <c r="M50" s="108">
        <v>14214</v>
      </c>
    </row>
    <row r="51" spans="2:13" ht="27.75" customHeight="1" x14ac:dyDescent="0.15">
      <c r="B51" s="1274"/>
      <c r="C51" s="1275"/>
      <c r="D51" s="105"/>
      <c r="E51" s="1278" t="s">
        <v>42</v>
      </c>
      <c r="F51" s="1278"/>
      <c r="G51" s="1278"/>
      <c r="H51" s="1279"/>
      <c r="I51" s="106">
        <v>1078</v>
      </c>
      <c r="J51" s="107">
        <v>1029</v>
      </c>
      <c r="K51" s="107">
        <v>924</v>
      </c>
      <c r="L51" s="107">
        <v>821</v>
      </c>
      <c r="M51" s="108">
        <v>784</v>
      </c>
    </row>
    <row r="52" spans="2:13" ht="27.75" customHeight="1" x14ac:dyDescent="0.15">
      <c r="B52" s="1276"/>
      <c r="C52" s="1277"/>
      <c r="D52" s="105"/>
      <c r="E52" s="1278" t="s">
        <v>43</v>
      </c>
      <c r="F52" s="1278"/>
      <c r="G52" s="1278"/>
      <c r="H52" s="1279"/>
      <c r="I52" s="106">
        <v>53243</v>
      </c>
      <c r="J52" s="107">
        <v>53683</v>
      </c>
      <c r="K52" s="107">
        <v>53295</v>
      </c>
      <c r="L52" s="107">
        <v>53302</v>
      </c>
      <c r="M52" s="108">
        <v>53357</v>
      </c>
    </row>
    <row r="53" spans="2:13" ht="27.75" customHeight="1" thickBot="1" x14ac:dyDescent="0.2">
      <c r="B53" s="1280" t="s">
        <v>44</v>
      </c>
      <c r="C53" s="1281"/>
      <c r="D53" s="112"/>
      <c r="E53" s="1282" t="s">
        <v>45</v>
      </c>
      <c r="F53" s="1282"/>
      <c r="G53" s="1282"/>
      <c r="H53" s="1283"/>
      <c r="I53" s="113">
        <v>12402</v>
      </c>
      <c r="J53" s="114">
        <v>11427</v>
      </c>
      <c r="K53" s="114">
        <v>17322</v>
      </c>
      <c r="L53" s="114">
        <v>17950</v>
      </c>
      <c r="M53" s="115">
        <v>21430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YN4k1w4Xues3Qd3j/KmfB0ceaQ75AlVBMvuJvSKTMELFK12l8EYWizzCjk/jJYEVf9h4vjqePVyrgEgXs/Hdw==" saltValue="SwjInNUPfFBWiPshi/dg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48</v>
      </c>
      <c r="D55" s="1299"/>
      <c r="E55" s="1300"/>
      <c r="F55" s="127">
        <v>6264</v>
      </c>
      <c r="G55" s="127">
        <v>6191</v>
      </c>
      <c r="H55" s="128">
        <v>5795</v>
      </c>
    </row>
    <row r="56" spans="2:8" ht="52.5" customHeight="1" x14ac:dyDescent="0.15">
      <c r="B56" s="129"/>
      <c r="C56" s="1301" t="s">
        <v>49</v>
      </c>
      <c r="D56" s="1301"/>
      <c r="E56" s="1302"/>
      <c r="F56" s="130">
        <v>2264</v>
      </c>
      <c r="G56" s="130">
        <v>2265</v>
      </c>
      <c r="H56" s="131">
        <v>2065</v>
      </c>
    </row>
    <row r="57" spans="2:8" ht="53.25" customHeight="1" x14ac:dyDescent="0.15">
      <c r="B57" s="129"/>
      <c r="C57" s="1303" t="s">
        <v>50</v>
      </c>
      <c r="D57" s="1303"/>
      <c r="E57" s="1304"/>
      <c r="F57" s="132">
        <v>5775</v>
      </c>
      <c r="G57" s="132">
        <v>6215</v>
      </c>
      <c r="H57" s="133">
        <v>5956</v>
      </c>
    </row>
    <row r="58" spans="2:8" ht="45.75" customHeight="1" x14ac:dyDescent="0.15">
      <c r="B58" s="134"/>
      <c r="C58" s="1291" t="s">
        <v>602</v>
      </c>
      <c r="D58" s="1292"/>
      <c r="E58" s="1293"/>
      <c r="F58" s="135">
        <v>1601</v>
      </c>
      <c r="G58" s="135">
        <v>2322</v>
      </c>
      <c r="H58" s="136">
        <v>2633</v>
      </c>
    </row>
    <row r="59" spans="2:8" ht="45.75" customHeight="1" x14ac:dyDescent="0.15">
      <c r="B59" s="134"/>
      <c r="C59" s="1291" t="s">
        <v>603</v>
      </c>
      <c r="D59" s="1292"/>
      <c r="E59" s="1293"/>
      <c r="F59" s="135">
        <v>1451</v>
      </c>
      <c r="G59" s="135">
        <v>1451</v>
      </c>
      <c r="H59" s="136">
        <v>1341</v>
      </c>
    </row>
    <row r="60" spans="2:8" ht="45.75" customHeight="1" x14ac:dyDescent="0.15">
      <c r="B60" s="134"/>
      <c r="C60" s="1291" t="s">
        <v>604</v>
      </c>
      <c r="D60" s="1292"/>
      <c r="E60" s="1293"/>
      <c r="F60" s="135">
        <v>1229</v>
      </c>
      <c r="G60" s="135">
        <v>986</v>
      </c>
      <c r="H60" s="136">
        <v>847</v>
      </c>
    </row>
    <row r="61" spans="2:8" ht="45.75" customHeight="1" x14ac:dyDescent="0.15">
      <c r="B61" s="134"/>
      <c r="C61" s="1291" t="s">
        <v>605</v>
      </c>
      <c r="D61" s="1292"/>
      <c r="E61" s="1293"/>
      <c r="F61" s="135">
        <v>733</v>
      </c>
      <c r="G61" s="135">
        <v>733</v>
      </c>
      <c r="H61" s="136">
        <v>445</v>
      </c>
    </row>
    <row r="62" spans="2:8" ht="45.75" customHeight="1" thickBot="1" x14ac:dyDescent="0.2">
      <c r="B62" s="137"/>
      <c r="C62" s="1294" t="s">
        <v>606</v>
      </c>
      <c r="D62" s="1295"/>
      <c r="E62" s="1296"/>
      <c r="F62" s="138">
        <v>250</v>
      </c>
      <c r="G62" s="138">
        <v>229</v>
      </c>
      <c r="H62" s="139">
        <v>240</v>
      </c>
    </row>
    <row r="63" spans="2:8" ht="52.5" customHeight="1" thickBot="1" x14ac:dyDescent="0.2">
      <c r="B63" s="140"/>
      <c r="C63" s="1297" t="s">
        <v>51</v>
      </c>
      <c r="D63" s="1297"/>
      <c r="E63" s="1298"/>
      <c r="F63" s="141">
        <v>14304</v>
      </c>
      <c r="G63" s="141">
        <v>14671</v>
      </c>
      <c r="H63" s="142">
        <v>13816</v>
      </c>
    </row>
    <row r="64" spans="2:8" ht="15" customHeight="1" x14ac:dyDescent="0.15"/>
    <row r="65" ht="0" hidden="1" customHeight="1" x14ac:dyDescent="0.15"/>
    <row r="66" ht="0" hidden="1" customHeight="1" x14ac:dyDescent="0.15"/>
  </sheetData>
  <sheetProtection algorithmName="SHA-512" hashValue="DfniLn592TwRyVf+lDi7sDyUMvEOOKgpEwALKnusoqEAoF+4/ychskl+Qs0OBe+y2zjYH5XlQ8jZ1mVmIlorYA==" saltValue="1CmcUtP+K1fo1stLycbb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73.5</v>
      </c>
      <c r="CG51" s="1307"/>
      <c r="CH51" s="1307"/>
      <c r="CI51" s="1307"/>
      <c r="CJ51" s="1307"/>
      <c r="CK51" s="1307"/>
      <c r="CL51" s="1307"/>
      <c r="CM51" s="1307"/>
      <c r="CN51" s="1307">
        <v>77.7</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59.7</v>
      </c>
      <c r="CG53" s="1307"/>
      <c r="CH53" s="1307"/>
      <c r="CI53" s="1307"/>
      <c r="CJ53" s="1307"/>
      <c r="CK53" s="1307"/>
      <c r="CL53" s="1307"/>
      <c r="CM53" s="1307"/>
      <c r="CN53" s="1307">
        <v>62.3</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33.9</v>
      </c>
      <c r="CG55" s="1307"/>
      <c r="CH55" s="1307"/>
      <c r="CI55" s="1307"/>
      <c r="CJ55" s="1307"/>
      <c r="CK55" s="1307"/>
      <c r="CL55" s="1307"/>
      <c r="CM55" s="1307"/>
      <c r="CN55" s="1307">
        <v>32.299999999999997</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55.4</v>
      </c>
      <c r="CG57" s="1307"/>
      <c r="CH57" s="1307"/>
      <c r="CI57" s="1307"/>
      <c r="CJ57" s="1307"/>
      <c r="CK57" s="1307"/>
      <c r="CL57" s="1307"/>
      <c r="CM57" s="1307"/>
      <c r="CN57" s="1307">
        <v>56.6</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v>51.7</v>
      </c>
      <c r="BQ73" s="1307"/>
      <c r="BR73" s="1307"/>
      <c r="BS73" s="1307"/>
      <c r="BT73" s="1307"/>
      <c r="BU73" s="1307"/>
      <c r="BV73" s="1307"/>
      <c r="BW73" s="1307"/>
      <c r="BX73" s="1307">
        <v>47.2</v>
      </c>
      <c r="BY73" s="1307"/>
      <c r="BZ73" s="1307"/>
      <c r="CA73" s="1307"/>
      <c r="CB73" s="1307"/>
      <c r="CC73" s="1307"/>
      <c r="CD73" s="1307"/>
      <c r="CE73" s="1307"/>
      <c r="CF73" s="1307">
        <v>73.5</v>
      </c>
      <c r="CG73" s="1307"/>
      <c r="CH73" s="1307"/>
      <c r="CI73" s="1307"/>
      <c r="CJ73" s="1307"/>
      <c r="CK73" s="1307"/>
      <c r="CL73" s="1307"/>
      <c r="CM73" s="1307"/>
      <c r="CN73" s="1307">
        <v>77.7</v>
      </c>
      <c r="CO73" s="1307"/>
      <c r="CP73" s="1307"/>
      <c r="CQ73" s="1307"/>
      <c r="CR73" s="1307"/>
      <c r="CS73" s="1307"/>
      <c r="CT73" s="1307"/>
      <c r="CU73" s="1307"/>
      <c r="CV73" s="1307">
        <v>95.7</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618</v>
      </c>
      <c r="BC75" s="1310"/>
      <c r="BD75" s="1310"/>
      <c r="BE75" s="1310"/>
      <c r="BF75" s="1310"/>
      <c r="BG75" s="1310"/>
      <c r="BH75" s="1310"/>
      <c r="BI75" s="1310"/>
      <c r="BJ75" s="1310"/>
      <c r="BK75" s="1310"/>
      <c r="BL75" s="1310"/>
      <c r="BM75" s="1310"/>
      <c r="BN75" s="1310"/>
      <c r="BO75" s="1310"/>
      <c r="BP75" s="1307">
        <v>10.6</v>
      </c>
      <c r="BQ75" s="1307"/>
      <c r="BR75" s="1307"/>
      <c r="BS75" s="1307"/>
      <c r="BT75" s="1307"/>
      <c r="BU75" s="1307"/>
      <c r="BV75" s="1307"/>
      <c r="BW75" s="1307"/>
      <c r="BX75" s="1307">
        <v>9.3000000000000007</v>
      </c>
      <c r="BY75" s="1307"/>
      <c r="BZ75" s="1307"/>
      <c r="CA75" s="1307"/>
      <c r="CB75" s="1307"/>
      <c r="CC75" s="1307"/>
      <c r="CD75" s="1307"/>
      <c r="CE75" s="1307"/>
      <c r="CF75" s="1307">
        <v>8.8000000000000007</v>
      </c>
      <c r="CG75" s="1307"/>
      <c r="CH75" s="1307"/>
      <c r="CI75" s="1307"/>
      <c r="CJ75" s="1307"/>
      <c r="CK75" s="1307"/>
      <c r="CL75" s="1307"/>
      <c r="CM75" s="1307"/>
      <c r="CN75" s="1307">
        <v>7.9</v>
      </c>
      <c r="CO75" s="1307"/>
      <c r="CP75" s="1307"/>
      <c r="CQ75" s="1307"/>
      <c r="CR75" s="1307"/>
      <c r="CS75" s="1307"/>
      <c r="CT75" s="1307"/>
      <c r="CU75" s="1307"/>
      <c r="CV75" s="1307">
        <v>7.4</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35.700000000000003</v>
      </c>
      <c r="BY77" s="1307"/>
      <c r="BZ77" s="1307"/>
      <c r="CA77" s="1307"/>
      <c r="CB77" s="1307"/>
      <c r="CC77" s="1307"/>
      <c r="CD77" s="1307"/>
      <c r="CE77" s="1307"/>
      <c r="CF77" s="1307">
        <v>33.9</v>
      </c>
      <c r="CG77" s="1307"/>
      <c r="CH77" s="1307"/>
      <c r="CI77" s="1307"/>
      <c r="CJ77" s="1307"/>
      <c r="CK77" s="1307"/>
      <c r="CL77" s="1307"/>
      <c r="CM77" s="1307"/>
      <c r="CN77" s="1307">
        <v>32.299999999999997</v>
      </c>
      <c r="CO77" s="1307"/>
      <c r="CP77" s="1307"/>
      <c r="CQ77" s="1307"/>
      <c r="CR77" s="1307"/>
      <c r="CS77" s="1307"/>
      <c r="CT77" s="1307"/>
      <c r="CU77" s="1307"/>
      <c r="CV77" s="1307">
        <v>35.200000000000003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v>
      </c>
      <c r="BY79" s="1307"/>
      <c r="BZ79" s="1307"/>
      <c r="CA79" s="1307"/>
      <c r="CB79" s="1307"/>
      <c r="CC79" s="1307"/>
      <c r="CD79" s="1307"/>
      <c r="CE79" s="1307"/>
      <c r="CF79" s="1307">
        <v>7.4</v>
      </c>
      <c r="CG79" s="1307"/>
      <c r="CH79" s="1307"/>
      <c r="CI79" s="1307"/>
      <c r="CJ79" s="1307"/>
      <c r="CK79" s="1307"/>
      <c r="CL79" s="1307"/>
      <c r="CM79" s="1307"/>
      <c r="CN79" s="1307">
        <v>7</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qhNK79fC8T9l3CEyevenaf8D05B1kobFEkDrRwwXY2CYCw++nVCkS4nJR4u/e397rUhVab7OH0Uuh1zrKxsQ==" saltValue="AqD0aW4cXRZTP3NF0P/lb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B7oCkOS2HHFl3L/okpWiXEsIX9RI9+AgUMZEfrSmRmRPdTDhn4TReMTDO8W1+ve5CDY4dKVFhQPGFFPc/qz0g==" saltValue="3iZQTSfzwza28FSGOe5D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dLFiYG2ptzciYK7py04V2w5eJtnz3FhjQkWt96Sn4M9mC7zizuH7ukEdZ5iviJ0Q7FD/Z2DDA8am04JwypPKA==" saltValue="4xrN1jHCWsJfWQEW9YeS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65730</v>
      </c>
      <c r="E3" s="161"/>
      <c r="F3" s="162">
        <v>65988</v>
      </c>
      <c r="G3" s="163"/>
      <c r="H3" s="164"/>
    </row>
    <row r="4" spans="1:8" x14ac:dyDescent="0.15">
      <c r="A4" s="165"/>
      <c r="B4" s="166"/>
      <c r="C4" s="167"/>
      <c r="D4" s="168">
        <v>33822</v>
      </c>
      <c r="E4" s="169"/>
      <c r="F4" s="170">
        <v>36473</v>
      </c>
      <c r="G4" s="171"/>
      <c r="H4" s="172"/>
    </row>
    <row r="5" spans="1:8" x14ac:dyDescent="0.15">
      <c r="A5" s="153" t="s">
        <v>555</v>
      </c>
      <c r="B5" s="158"/>
      <c r="C5" s="159"/>
      <c r="D5" s="160">
        <v>71747</v>
      </c>
      <c r="E5" s="161"/>
      <c r="F5" s="162">
        <v>77507</v>
      </c>
      <c r="G5" s="163"/>
      <c r="H5" s="164"/>
    </row>
    <row r="6" spans="1:8" x14ac:dyDescent="0.15">
      <c r="A6" s="165"/>
      <c r="B6" s="166"/>
      <c r="C6" s="167"/>
      <c r="D6" s="168">
        <v>43383</v>
      </c>
      <c r="E6" s="169"/>
      <c r="F6" s="170">
        <v>42788</v>
      </c>
      <c r="G6" s="171"/>
      <c r="H6" s="172"/>
    </row>
    <row r="7" spans="1:8" x14ac:dyDescent="0.15">
      <c r="A7" s="153" t="s">
        <v>556</v>
      </c>
      <c r="B7" s="158"/>
      <c r="C7" s="159"/>
      <c r="D7" s="160">
        <v>85730</v>
      </c>
      <c r="E7" s="161"/>
      <c r="F7" s="162">
        <v>86564</v>
      </c>
      <c r="G7" s="163"/>
      <c r="H7" s="164"/>
    </row>
    <row r="8" spans="1:8" x14ac:dyDescent="0.15">
      <c r="A8" s="165"/>
      <c r="B8" s="166"/>
      <c r="C8" s="167"/>
      <c r="D8" s="168">
        <v>44735</v>
      </c>
      <c r="E8" s="169"/>
      <c r="F8" s="170">
        <v>44869</v>
      </c>
      <c r="G8" s="171"/>
      <c r="H8" s="172"/>
    </row>
    <row r="9" spans="1:8" x14ac:dyDescent="0.15">
      <c r="A9" s="153" t="s">
        <v>557</v>
      </c>
      <c r="B9" s="158"/>
      <c r="C9" s="159"/>
      <c r="D9" s="160">
        <v>64701</v>
      </c>
      <c r="E9" s="161"/>
      <c r="F9" s="162">
        <v>62698</v>
      </c>
      <c r="G9" s="163"/>
      <c r="H9" s="164"/>
    </row>
    <row r="10" spans="1:8" x14ac:dyDescent="0.15">
      <c r="A10" s="165"/>
      <c r="B10" s="166"/>
      <c r="C10" s="167"/>
      <c r="D10" s="168">
        <v>34574</v>
      </c>
      <c r="E10" s="169"/>
      <c r="F10" s="170">
        <v>31973</v>
      </c>
      <c r="G10" s="171"/>
      <c r="H10" s="172"/>
    </row>
    <row r="11" spans="1:8" x14ac:dyDescent="0.15">
      <c r="A11" s="153" t="s">
        <v>558</v>
      </c>
      <c r="B11" s="158"/>
      <c r="C11" s="159"/>
      <c r="D11" s="160">
        <v>152784</v>
      </c>
      <c r="E11" s="161"/>
      <c r="F11" s="162">
        <v>79245</v>
      </c>
      <c r="G11" s="163"/>
      <c r="H11" s="164"/>
    </row>
    <row r="12" spans="1:8" x14ac:dyDescent="0.15">
      <c r="A12" s="165"/>
      <c r="B12" s="166"/>
      <c r="C12" s="173"/>
      <c r="D12" s="168">
        <v>51778</v>
      </c>
      <c r="E12" s="169"/>
      <c r="F12" s="170">
        <v>40378</v>
      </c>
      <c r="G12" s="171"/>
      <c r="H12" s="172"/>
    </row>
    <row r="13" spans="1:8" x14ac:dyDescent="0.15">
      <c r="A13" s="153"/>
      <c r="B13" s="158"/>
      <c r="C13" s="174"/>
      <c r="D13" s="175">
        <v>88138</v>
      </c>
      <c r="E13" s="176"/>
      <c r="F13" s="177">
        <v>74400</v>
      </c>
      <c r="G13" s="178"/>
      <c r="H13" s="164"/>
    </row>
    <row r="14" spans="1:8" x14ac:dyDescent="0.15">
      <c r="A14" s="165"/>
      <c r="B14" s="166"/>
      <c r="C14" s="167"/>
      <c r="D14" s="168">
        <v>41658</v>
      </c>
      <c r="E14" s="169"/>
      <c r="F14" s="170">
        <v>39296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6.26</v>
      </c>
      <c r="C19" s="179">
        <f>ROUND(VALUE(SUBSTITUTE(実質収支比率等に係る経年分析!G$48,"▲","-")),2)</f>
        <v>4.2699999999999996</v>
      </c>
      <c r="D19" s="179">
        <f>ROUND(VALUE(SUBSTITUTE(実質収支比率等に係る経年分析!H$48,"▲","-")),2)</f>
        <v>5.16</v>
      </c>
      <c r="E19" s="179">
        <f>ROUND(VALUE(SUBSTITUTE(実質収支比率等に係る経年分析!I$48,"▲","-")),2)</f>
        <v>4.59</v>
      </c>
      <c r="F19" s="179">
        <f>ROUND(VALUE(SUBSTITUTE(実質収支比率等に係る経年分析!J$48,"▲","-")),2)</f>
        <v>4.04</v>
      </c>
    </row>
    <row r="20" spans="1:11" x14ac:dyDescent="0.15">
      <c r="A20" s="179" t="s">
        <v>55</v>
      </c>
      <c r="B20" s="179">
        <f>ROUND(VALUE(SUBSTITUTE(実質収支比率等に係る経年分析!F$47,"▲","-")),2)</f>
        <v>18.489999999999998</v>
      </c>
      <c r="C20" s="179">
        <f>ROUND(VALUE(SUBSTITUTE(実質収支比率等に係る経年分析!G$47,"▲","-")),2)</f>
        <v>24.19</v>
      </c>
      <c r="D20" s="179">
        <f>ROUND(VALUE(SUBSTITUTE(実質収支比率等に係る経年分析!H$47,"▲","-")),2)</f>
        <v>22.13</v>
      </c>
      <c r="E20" s="179">
        <f>ROUND(VALUE(SUBSTITUTE(実質収支比率等に係る経年分析!I$47,"▲","-")),2)</f>
        <v>22.39</v>
      </c>
      <c r="F20" s="179">
        <f>ROUND(VALUE(SUBSTITUTE(実質収支比率等に係る経年分析!J$47,"▲","-")),2)</f>
        <v>21.46</v>
      </c>
    </row>
    <row r="21" spans="1:11" x14ac:dyDescent="0.15">
      <c r="A21" s="179" t="s">
        <v>56</v>
      </c>
      <c r="B21" s="179">
        <f>IF(ISNUMBER(VALUE(SUBSTITUTE(実質収支比率等に係る経年分析!F$49,"▲","-"))),ROUND(VALUE(SUBSTITUTE(実質収支比率等に係る経年分析!F$49,"▲","-")),2),NA())</f>
        <v>1.9</v>
      </c>
      <c r="C21" s="179">
        <f>IF(ISNUMBER(VALUE(SUBSTITUTE(実質収支比率等に係る経年分析!G$49,"▲","-"))),ROUND(VALUE(SUBSTITUTE(実質収支比率等に係る経年分析!G$49,"▲","-")),2),NA())</f>
        <v>0.86</v>
      </c>
      <c r="D21" s="179">
        <f>IF(ISNUMBER(VALUE(SUBSTITUTE(実質収支比率等に係る経年分析!H$49,"▲","-"))),ROUND(VALUE(SUBSTITUTE(実質収支比率等に係る経年分析!H$49,"▲","-")),2),NA())</f>
        <v>-4.17</v>
      </c>
      <c r="E21" s="179">
        <f>IF(ISNUMBER(VALUE(SUBSTITUTE(実質収支比率等に係る経年分析!I$49,"▲","-"))),ROUND(VALUE(SUBSTITUTE(実質収支比率等に係る経年分析!I$49,"▲","-")),2),NA())</f>
        <v>-3.63</v>
      </c>
      <c r="F21" s="179">
        <f>IF(ISNUMBER(VALUE(SUBSTITUTE(実質収支比率等に係る経年分析!J$49,"▲","-"))),ROUND(VALUE(SUBSTITUTE(実質収支比率等に係る経年分析!J$49,"▲","-")),2),NA())</f>
        <v>-4.49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老人保健施設事業会計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2.2200000000000002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10.59</v>
      </c>
    </row>
    <row r="36" spans="1:16" x14ac:dyDescent="0.1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0.15</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f>IF(ROUND(VALUE(SUBSTITUTE(連結実質赤字比率に係る赤字・黒字の構成分析!I$34,"▲", "-")), 2) &lt; 0, ABS(ROUND(VALUE(SUBSTITUTE(連結実質赤字比率に係る赤字・黒字の構成分析!I$34,"▲", "-")), 2)), NA())</f>
        <v>2.72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4.0199999999999996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5113</v>
      </c>
      <c r="E42" s="181"/>
      <c r="F42" s="181"/>
      <c r="G42" s="181">
        <f>'実質公債費比率（分子）の構造'!L$52</f>
        <v>4961</v>
      </c>
      <c r="H42" s="181"/>
      <c r="I42" s="181"/>
      <c r="J42" s="181">
        <f>'実質公債費比率（分子）の構造'!M$52</f>
        <v>4802</v>
      </c>
      <c r="K42" s="181"/>
      <c r="L42" s="181"/>
      <c r="M42" s="181">
        <f>'実質公債費比率（分子）の構造'!N$52</f>
        <v>4647</v>
      </c>
      <c r="N42" s="181"/>
      <c r="O42" s="181"/>
      <c r="P42" s="181">
        <f>'実質公債費比率（分子）の構造'!O$52</f>
        <v>4710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59</v>
      </c>
      <c r="C44" s="181"/>
      <c r="D44" s="181"/>
      <c r="E44" s="181">
        <f>'実質公債費比率（分子）の構造'!L$50</f>
        <v>52</v>
      </c>
      <c r="F44" s="181"/>
      <c r="G44" s="181"/>
      <c r="H44" s="181">
        <f>'実質公債費比率（分子）の構造'!M$50</f>
        <v>43</v>
      </c>
      <c r="I44" s="181"/>
      <c r="J44" s="181"/>
      <c r="K44" s="181">
        <f>'実質公債費比率（分子）の構造'!N$50</f>
        <v>30</v>
      </c>
      <c r="L44" s="181"/>
      <c r="M44" s="181"/>
      <c r="N44" s="181">
        <f>'実質公債費比率（分子）の構造'!O$50</f>
        <v>23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2320</v>
      </c>
      <c r="C46" s="181"/>
      <c r="D46" s="181"/>
      <c r="E46" s="181">
        <f>'実質公債費比率（分子）の構造'!L$48</f>
        <v>2323</v>
      </c>
      <c r="F46" s="181"/>
      <c r="G46" s="181"/>
      <c r="H46" s="181">
        <f>'実質公債費比率（分子）の構造'!M$48</f>
        <v>2033</v>
      </c>
      <c r="I46" s="181"/>
      <c r="J46" s="181"/>
      <c r="K46" s="181">
        <f>'実質公債費比率（分子）の構造'!N$48</f>
        <v>1865</v>
      </c>
      <c r="L46" s="181"/>
      <c r="M46" s="181"/>
      <c r="N46" s="181">
        <f>'実質公債費比率（分子）の構造'!O$48</f>
        <v>2017</v>
      </c>
      <c r="O46" s="181"/>
      <c r="P46" s="181"/>
    </row>
    <row r="47" spans="1:16" x14ac:dyDescent="0.15">
      <c r="A47" s="181" t="s">
        <v>68</v>
      </c>
      <c r="B47" s="181">
        <f>'実質公債費比率（分子）の構造'!K$47</f>
        <v>115</v>
      </c>
      <c r="C47" s="181"/>
      <c r="D47" s="181"/>
      <c r="E47" s="181">
        <f>'実質公債費比率（分子）の構造'!L$47</f>
        <v>114</v>
      </c>
      <c r="F47" s="181"/>
      <c r="G47" s="181"/>
      <c r="H47" s="181">
        <f>'実質公債費比率（分子）の構造'!M$47</f>
        <v>112</v>
      </c>
      <c r="I47" s="181"/>
      <c r="J47" s="181"/>
      <c r="K47" s="181">
        <f>'実質公債費比率（分子）の構造'!N$47</f>
        <v>109</v>
      </c>
      <c r="L47" s="181"/>
      <c r="M47" s="181"/>
      <c r="N47" s="181">
        <f>'実質公債費比率（分子）の構造'!O$47</f>
        <v>102</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4996</v>
      </c>
      <c r="C49" s="181"/>
      <c r="D49" s="181"/>
      <c r="E49" s="181">
        <f>'実質公債費比率（分子）の構造'!L$45</f>
        <v>4512</v>
      </c>
      <c r="F49" s="181"/>
      <c r="G49" s="181"/>
      <c r="H49" s="181">
        <f>'実質公債費比率（分子）の構造'!M$45</f>
        <v>4559</v>
      </c>
      <c r="I49" s="181"/>
      <c r="J49" s="181"/>
      <c r="K49" s="181">
        <f>'実質公債費比率（分子）の構造'!N$45</f>
        <v>4278</v>
      </c>
      <c r="L49" s="181"/>
      <c r="M49" s="181"/>
      <c r="N49" s="181">
        <f>'実質公債費比率（分子）の構造'!O$45</f>
        <v>4160</v>
      </c>
      <c r="O49" s="181"/>
      <c r="P49" s="181"/>
    </row>
    <row r="50" spans="1:16" x14ac:dyDescent="0.15">
      <c r="A50" s="181" t="s">
        <v>71</v>
      </c>
      <c r="B50" s="181" t="e">
        <f>NA()</f>
        <v>#N/A</v>
      </c>
      <c r="C50" s="181">
        <f>IF(ISNUMBER('実質公債費比率（分子）の構造'!K$53),'実質公債費比率（分子）の構造'!K$53,NA())</f>
        <v>2377</v>
      </c>
      <c r="D50" s="181" t="e">
        <f>NA()</f>
        <v>#N/A</v>
      </c>
      <c r="E50" s="181" t="e">
        <f>NA()</f>
        <v>#N/A</v>
      </c>
      <c r="F50" s="181">
        <f>IF(ISNUMBER('実質公債費比率（分子）の構造'!L$53),'実質公債費比率（分子）の構造'!L$53,NA())</f>
        <v>2040</v>
      </c>
      <c r="G50" s="181" t="e">
        <f>NA()</f>
        <v>#N/A</v>
      </c>
      <c r="H50" s="181" t="e">
        <f>NA()</f>
        <v>#N/A</v>
      </c>
      <c r="I50" s="181">
        <f>IF(ISNUMBER('実質公債費比率（分子）の構造'!M$53),'実質公債費比率（分子）の構造'!M$53,NA())</f>
        <v>1945</v>
      </c>
      <c r="J50" s="181" t="e">
        <f>NA()</f>
        <v>#N/A</v>
      </c>
      <c r="K50" s="181" t="e">
        <f>NA()</f>
        <v>#N/A</v>
      </c>
      <c r="L50" s="181">
        <f>IF(ISNUMBER('実質公債費比率（分子）の構造'!N$53),'実質公債費比率（分子）の構造'!N$53,NA())</f>
        <v>1635</v>
      </c>
      <c r="M50" s="181" t="e">
        <f>NA()</f>
        <v>#N/A</v>
      </c>
      <c r="N50" s="181" t="e">
        <f>NA()</f>
        <v>#N/A</v>
      </c>
      <c r="O50" s="181">
        <f>IF(ISNUMBER('実質公債費比率（分子）の構造'!O$53),'実質公債費比率（分子）の構造'!O$53,NA())</f>
        <v>1592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53243</v>
      </c>
      <c r="E56" s="180"/>
      <c r="F56" s="180"/>
      <c r="G56" s="180">
        <f>'将来負担比率（分子）の構造'!J$52</f>
        <v>53683</v>
      </c>
      <c r="H56" s="180"/>
      <c r="I56" s="180"/>
      <c r="J56" s="180">
        <f>'将来負担比率（分子）の構造'!K$52</f>
        <v>53295</v>
      </c>
      <c r="K56" s="180"/>
      <c r="L56" s="180"/>
      <c r="M56" s="180">
        <f>'将来負担比率（分子）の構造'!L$52</f>
        <v>53302</v>
      </c>
      <c r="N56" s="180"/>
      <c r="O56" s="180"/>
      <c r="P56" s="180">
        <f>'将来負担比率（分子）の構造'!M$52</f>
        <v>53357</v>
      </c>
    </row>
    <row r="57" spans="1:16" x14ac:dyDescent="0.15">
      <c r="A57" s="180" t="s">
        <v>42</v>
      </c>
      <c r="B57" s="180"/>
      <c r="C57" s="180"/>
      <c r="D57" s="180">
        <f>'将来負担比率（分子）の構造'!I$51</f>
        <v>1078</v>
      </c>
      <c r="E57" s="180"/>
      <c r="F57" s="180"/>
      <c r="G57" s="180">
        <f>'将来負担比率（分子）の構造'!J$51</f>
        <v>1029</v>
      </c>
      <c r="H57" s="180"/>
      <c r="I57" s="180"/>
      <c r="J57" s="180">
        <f>'将来負担比率（分子）の構造'!K$51</f>
        <v>924</v>
      </c>
      <c r="K57" s="180"/>
      <c r="L57" s="180"/>
      <c r="M57" s="180">
        <f>'将来負担比率（分子）の構造'!L$51</f>
        <v>821</v>
      </c>
      <c r="N57" s="180"/>
      <c r="O57" s="180"/>
      <c r="P57" s="180">
        <f>'将来負担比率（分子）の構造'!M$51</f>
        <v>784</v>
      </c>
    </row>
    <row r="58" spans="1:16" x14ac:dyDescent="0.15">
      <c r="A58" s="180" t="s">
        <v>41</v>
      </c>
      <c r="B58" s="180"/>
      <c r="C58" s="180"/>
      <c r="D58" s="180">
        <f>'将来負担比率（分子）の構造'!I$50</f>
        <v>15566</v>
      </c>
      <c r="E58" s="180"/>
      <c r="F58" s="180"/>
      <c r="G58" s="180">
        <f>'将来負担比率（分子）の構造'!J$50</f>
        <v>16932</v>
      </c>
      <c r="H58" s="180"/>
      <c r="I58" s="180"/>
      <c r="J58" s="180">
        <f>'将来負担比率（分子）の構造'!K$50</f>
        <v>15193</v>
      </c>
      <c r="K58" s="180"/>
      <c r="L58" s="180"/>
      <c r="M58" s="180">
        <f>'将来負担比率（分子）の構造'!L$50</f>
        <v>15056</v>
      </c>
      <c r="N58" s="180"/>
      <c r="O58" s="180"/>
      <c r="P58" s="180">
        <f>'将来負担比率（分子）の構造'!M$50</f>
        <v>14214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t="str">
        <f>'将来負担比率（分子）の構造'!J$46</f>
        <v>-</v>
      </c>
      <c r="F61" s="180"/>
      <c r="G61" s="180"/>
      <c r="H61" s="180">
        <f>'将来負担比率（分子）の構造'!K$46</f>
        <v>9</v>
      </c>
      <c r="I61" s="180"/>
      <c r="J61" s="180"/>
      <c r="K61" s="180">
        <f>'将来負担比率（分子）の構造'!L$46</f>
        <v>13</v>
      </c>
      <c r="L61" s="180"/>
      <c r="M61" s="180"/>
      <c r="N61" s="180">
        <f>'将来負担比率（分子）の構造'!M$46</f>
        <v>13</v>
      </c>
      <c r="O61" s="180"/>
      <c r="P61" s="180"/>
    </row>
    <row r="62" spans="1:16" x14ac:dyDescent="0.15">
      <c r="A62" s="180" t="s">
        <v>35</v>
      </c>
      <c r="B62" s="180">
        <f>'将来負担比率（分子）の構造'!I$45</f>
        <v>7528</v>
      </c>
      <c r="C62" s="180"/>
      <c r="D62" s="180"/>
      <c r="E62" s="180">
        <f>'将来負担比率（分子）の構造'!J$45</f>
        <v>6950</v>
      </c>
      <c r="F62" s="180"/>
      <c r="G62" s="180"/>
      <c r="H62" s="180">
        <f>'将来負担比率（分子）の構造'!K$45</f>
        <v>6749</v>
      </c>
      <c r="I62" s="180"/>
      <c r="J62" s="180"/>
      <c r="K62" s="180">
        <f>'将来負担比率（分子）の構造'!L$45</f>
        <v>6469</v>
      </c>
      <c r="L62" s="180"/>
      <c r="M62" s="180"/>
      <c r="N62" s="180">
        <f>'将来負担比率（分子）の構造'!M$45</f>
        <v>6030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27109</v>
      </c>
      <c r="C64" s="180"/>
      <c r="D64" s="180"/>
      <c r="E64" s="180">
        <f>'将来負担比率（分子）の構造'!J$43</f>
        <v>27163</v>
      </c>
      <c r="F64" s="180"/>
      <c r="G64" s="180"/>
      <c r="H64" s="180">
        <f>'将来負担比率（分子）の構造'!K$43</f>
        <v>30514</v>
      </c>
      <c r="I64" s="180"/>
      <c r="J64" s="180"/>
      <c r="K64" s="180">
        <f>'将来負担比率（分子）の構造'!L$43</f>
        <v>30899</v>
      </c>
      <c r="L64" s="180"/>
      <c r="M64" s="180"/>
      <c r="N64" s="180">
        <f>'将来負担比率（分子）の構造'!M$43</f>
        <v>32356</v>
      </c>
      <c r="O64" s="180"/>
      <c r="P64" s="180"/>
    </row>
    <row r="65" spans="1:16" x14ac:dyDescent="0.15">
      <c r="A65" s="180" t="s">
        <v>32</v>
      </c>
      <c r="B65" s="180">
        <f>'将来負担比率（分子）の構造'!I$42</f>
        <v>132</v>
      </c>
      <c r="C65" s="180"/>
      <c r="D65" s="180"/>
      <c r="E65" s="180">
        <f>'将来負担比率（分子）の構造'!J$42</f>
        <v>97</v>
      </c>
      <c r="F65" s="180"/>
      <c r="G65" s="180"/>
      <c r="H65" s="180">
        <f>'将来負担比率（分子）の構造'!K$42</f>
        <v>69</v>
      </c>
      <c r="I65" s="180"/>
      <c r="J65" s="180"/>
      <c r="K65" s="180">
        <f>'将来負担比率（分子）の構造'!L$42</f>
        <v>50</v>
      </c>
      <c r="L65" s="180"/>
      <c r="M65" s="180"/>
      <c r="N65" s="180">
        <f>'将来負担比率（分子）の構造'!M$42</f>
        <v>36</v>
      </c>
      <c r="O65" s="180"/>
      <c r="P65" s="180"/>
    </row>
    <row r="66" spans="1:16" x14ac:dyDescent="0.15">
      <c r="A66" s="180" t="s">
        <v>31</v>
      </c>
      <c r="B66" s="180">
        <f>'将来負担比率（分子）の構造'!I$41</f>
        <v>47502</v>
      </c>
      <c r="C66" s="180"/>
      <c r="D66" s="180"/>
      <c r="E66" s="180">
        <f>'将来負担比率（分子）の構造'!J$41</f>
        <v>48861</v>
      </c>
      <c r="F66" s="180"/>
      <c r="G66" s="180"/>
      <c r="H66" s="180">
        <f>'将来負担比率（分子）の構造'!K$41</f>
        <v>49392</v>
      </c>
      <c r="I66" s="180"/>
      <c r="J66" s="180"/>
      <c r="K66" s="180">
        <f>'将来負担比率（分子）の構造'!L$41</f>
        <v>49696</v>
      </c>
      <c r="L66" s="180"/>
      <c r="M66" s="180"/>
      <c r="N66" s="180">
        <f>'将来負担比率（分子）の構造'!M$41</f>
        <v>51351</v>
      </c>
      <c r="O66" s="180"/>
      <c r="P66" s="180"/>
    </row>
    <row r="67" spans="1:16" x14ac:dyDescent="0.15">
      <c r="A67" s="180" t="s">
        <v>75</v>
      </c>
      <c r="B67" s="180" t="e">
        <f>NA()</f>
        <v>#N/A</v>
      </c>
      <c r="C67" s="180">
        <f>IF(ISNUMBER('将来負担比率（分子）の構造'!I$53), IF('将来負担比率（分子）の構造'!I$53 &lt; 0, 0, '将来負担比率（分子）の構造'!I$53), NA())</f>
        <v>12402</v>
      </c>
      <c r="D67" s="180" t="e">
        <f>NA()</f>
        <v>#N/A</v>
      </c>
      <c r="E67" s="180" t="e">
        <f>NA()</f>
        <v>#N/A</v>
      </c>
      <c r="F67" s="180">
        <f>IF(ISNUMBER('将来負担比率（分子）の構造'!J$53), IF('将来負担比率（分子）の構造'!J$53 &lt; 0, 0, '将来負担比率（分子）の構造'!J$53), NA())</f>
        <v>11427</v>
      </c>
      <c r="G67" s="180" t="e">
        <f>NA()</f>
        <v>#N/A</v>
      </c>
      <c r="H67" s="180" t="e">
        <f>NA()</f>
        <v>#N/A</v>
      </c>
      <c r="I67" s="180">
        <f>IF(ISNUMBER('将来負担比率（分子）の構造'!K$53), IF('将来負担比率（分子）の構造'!K$53 &lt; 0, 0, '将来負担比率（分子）の構造'!K$53), NA())</f>
        <v>17322</v>
      </c>
      <c r="J67" s="180" t="e">
        <f>NA()</f>
        <v>#N/A</v>
      </c>
      <c r="K67" s="180" t="e">
        <f>NA()</f>
        <v>#N/A</v>
      </c>
      <c r="L67" s="180">
        <f>IF(ISNUMBER('将来負担比率（分子）の構造'!L$53), IF('将来負担比率（分子）の構造'!L$53 &lt; 0, 0, '将来負担比率（分子）の構造'!L$53), NA())</f>
        <v>17950</v>
      </c>
      <c r="M67" s="180" t="e">
        <f>NA()</f>
        <v>#N/A</v>
      </c>
      <c r="N67" s="180" t="e">
        <f>NA()</f>
        <v>#N/A</v>
      </c>
      <c r="O67" s="180">
        <f>IF(ISNUMBER('将来負担比率（分子）の構造'!M$53), IF('将来負担比率（分子）の構造'!M$53 &lt; 0, 0, '将来負担比率（分子）の構造'!M$53), NA())</f>
        <v>21430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6264</v>
      </c>
      <c r="C72" s="184">
        <f>基金残高に係る経年分析!G55</f>
        <v>6191</v>
      </c>
      <c r="D72" s="184">
        <f>基金残高に係る経年分析!H55</f>
        <v>5795</v>
      </c>
    </row>
    <row r="73" spans="1:16" x14ac:dyDescent="0.15">
      <c r="A73" s="183" t="s">
        <v>78</v>
      </c>
      <c r="B73" s="184">
        <f>基金残高に係る経年分析!F56</f>
        <v>2264</v>
      </c>
      <c r="C73" s="184">
        <f>基金残高に係る経年分析!G56</f>
        <v>2265</v>
      </c>
      <c r="D73" s="184">
        <f>基金残高に係る経年分析!H56</f>
        <v>2065</v>
      </c>
    </row>
    <row r="74" spans="1:16" x14ac:dyDescent="0.15">
      <c r="A74" s="183" t="s">
        <v>79</v>
      </c>
      <c r="B74" s="184">
        <f>基金残高に係る経年分析!F57</f>
        <v>5775</v>
      </c>
      <c r="C74" s="184">
        <f>基金残高に係る経年分析!G57</f>
        <v>6215</v>
      </c>
      <c r="D74" s="184">
        <f>基金残高に係る経年分析!H57</f>
        <v>5956</v>
      </c>
    </row>
  </sheetData>
  <sheetProtection algorithmName="SHA-512" hashValue="N3W3Gdvbufim3ghCqiyS9fkZCC818LN5SxnVxiPNgOiB8VwkcZH6vVgqjLS4YEy2IS3HbMGQaN1e4ytyqopeIg==" saltValue="h2AX/KMJnnFcthi6gp4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7850163</v>
      </c>
      <c r="S5" s="727"/>
      <c r="T5" s="727"/>
      <c r="U5" s="727"/>
      <c r="V5" s="727"/>
      <c r="W5" s="727"/>
      <c r="X5" s="727"/>
      <c r="Y5" s="773"/>
      <c r="Z5" s="791">
        <v>15.2</v>
      </c>
      <c r="AA5" s="791"/>
      <c r="AB5" s="791"/>
      <c r="AC5" s="791"/>
      <c r="AD5" s="792">
        <v>7850163</v>
      </c>
      <c r="AE5" s="792"/>
      <c r="AF5" s="792"/>
      <c r="AG5" s="792"/>
      <c r="AH5" s="792"/>
      <c r="AI5" s="792"/>
      <c r="AJ5" s="792"/>
      <c r="AK5" s="792"/>
      <c r="AL5" s="774">
        <v>30.2</v>
      </c>
      <c r="AM5" s="743"/>
      <c r="AN5" s="743"/>
      <c r="AO5" s="775"/>
      <c r="AP5" s="760" t="s">
        <v>228</v>
      </c>
      <c r="AQ5" s="761"/>
      <c r="AR5" s="761"/>
      <c r="AS5" s="761"/>
      <c r="AT5" s="761"/>
      <c r="AU5" s="761"/>
      <c r="AV5" s="761"/>
      <c r="AW5" s="761"/>
      <c r="AX5" s="761"/>
      <c r="AY5" s="761"/>
      <c r="AZ5" s="761"/>
      <c r="BA5" s="761"/>
      <c r="BB5" s="761"/>
      <c r="BC5" s="761"/>
      <c r="BD5" s="761"/>
      <c r="BE5" s="761"/>
      <c r="BF5" s="762"/>
      <c r="BG5" s="661">
        <v>7849512</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683649</v>
      </c>
      <c r="S6" s="664"/>
      <c r="T6" s="664"/>
      <c r="U6" s="664"/>
      <c r="V6" s="664"/>
      <c r="W6" s="664"/>
      <c r="X6" s="664"/>
      <c r="Y6" s="665"/>
      <c r="Z6" s="723">
        <v>1.3</v>
      </c>
      <c r="AA6" s="723"/>
      <c r="AB6" s="723"/>
      <c r="AC6" s="723"/>
      <c r="AD6" s="724">
        <v>683649</v>
      </c>
      <c r="AE6" s="724"/>
      <c r="AF6" s="724"/>
      <c r="AG6" s="724"/>
      <c r="AH6" s="724"/>
      <c r="AI6" s="724"/>
      <c r="AJ6" s="724"/>
      <c r="AK6" s="724"/>
      <c r="AL6" s="666">
        <v>2.6</v>
      </c>
      <c r="AM6" s="667"/>
      <c r="AN6" s="667"/>
      <c r="AO6" s="725"/>
      <c r="AP6" s="658" t="s">
        <v>234</v>
      </c>
      <c r="AQ6" s="659"/>
      <c r="AR6" s="659"/>
      <c r="AS6" s="659"/>
      <c r="AT6" s="659"/>
      <c r="AU6" s="659"/>
      <c r="AV6" s="659"/>
      <c r="AW6" s="659"/>
      <c r="AX6" s="659"/>
      <c r="AY6" s="659"/>
      <c r="AZ6" s="659"/>
      <c r="BA6" s="659"/>
      <c r="BB6" s="659"/>
      <c r="BC6" s="659"/>
      <c r="BD6" s="659"/>
      <c r="BE6" s="659"/>
      <c r="BF6" s="660"/>
      <c r="BG6" s="661">
        <v>7849512</v>
      </c>
      <c r="BH6" s="664"/>
      <c r="BI6" s="664"/>
      <c r="BJ6" s="664"/>
      <c r="BK6" s="664"/>
      <c r="BL6" s="664"/>
      <c r="BM6" s="664"/>
      <c r="BN6" s="665"/>
      <c r="BO6" s="723">
        <v>100</v>
      </c>
      <c r="BP6" s="723"/>
      <c r="BQ6" s="723"/>
      <c r="BR6" s="723"/>
      <c r="BS6" s="724" t="s">
        <v>235</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294250</v>
      </c>
      <c r="CS6" s="664"/>
      <c r="CT6" s="664"/>
      <c r="CU6" s="664"/>
      <c r="CV6" s="664"/>
      <c r="CW6" s="664"/>
      <c r="CX6" s="664"/>
      <c r="CY6" s="665"/>
      <c r="CZ6" s="774">
        <v>0.6</v>
      </c>
      <c r="DA6" s="743"/>
      <c r="DB6" s="743"/>
      <c r="DC6" s="777"/>
      <c r="DD6" s="669" t="s">
        <v>139</v>
      </c>
      <c r="DE6" s="664"/>
      <c r="DF6" s="664"/>
      <c r="DG6" s="664"/>
      <c r="DH6" s="664"/>
      <c r="DI6" s="664"/>
      <c r="DJ6" s="664"/>
      <c r="DK6" s="664"/>
      <c r="DL6" s="664"/>
      <c r="DM6" s="664"/>
      <c r="DN6" s="664"/>
      <c r="DO6" s="664"/>
      <c r="DP6" s="665"/>
      <c r="DQ6" s="669">
        <v>293626</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7940</v>
      </c>
      <c r="S7" s="664"/>
      <c r="T7" s="664"/>
      <c r="U7" s="664"/>
      <c r="V7" s="664"/>
      <c r="W7" s="664"/>
      <c r="X7" s="664"/>
      <c r="Y7" s="665"/>
      <c r="Z7" s="723">
        <v>0</v>
      </c>
      <c r="AA7" s="723"/>
      <c r="AB7" s="723"/>
      <c r="AC7" s="723"/>
      <c r="AD7" s="724">
        <v>7940</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3438309</v>
      </c>
      <c r="BH7" s="664"/>
      <c r="BI7" s="664"/>
      <c r="BJ7" s="664"/>
      <c r="BK7" s="664"/>
      <c r="BL7" s="664"/>
      <c r="BM7" s="664"/>
      <c r="BN7" s="665"/>
      <c r="BO7" s="723">
        <v>43.8</v>
      </c>
      <c r="BP7" s="723"/>
      <c r="BQ7" s="723"/>
      <c r="BR7" s="723"/>
      <c r="BS7" s="724" t="s">
        <v>229</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5322528</v>
      </c>
      <c r="CS7" s="664"/>
      <c r="CT7" s="664"/>
      <c r="CU7" s="664"/>
      <c r="CV7" s="664"/>
      <c r="CW7" s="664"/>
      <c r="CX7" s="664"/>
      <c r="CY7" s="665"/>
      <c r="CZ7" s="723">
        <v>10.5</v>
      </c>
      <c r="DA7" s="723"/>
      <c r="DB7" s="723"/>
      <c r="DC7" s="723"/>
      <c r="DD7" s="669">
        <v>356662</v>
      </c>
      <c r="DE7" s="664"/>
      <c r="DF7" s="664"/>
      <c r="DG7" s="664"/>
      <c r="DH7" s="664"/>
      <c r="DI7" s="664"/>
      <c r="DJ7" s="664"/>
      <c r="DK7" s="664"/>
      <c r="DL7" s="664"/>
      <c r="DM7" s="664"/>
      <c r="DN7" s="664"/>
      <c r="DO7" s="664"/>
      <c r="DP7" s="665"/>
      <c r="DQ7" s="669">
        <v>4009174</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16588</v>
      </c>
      <c r="S8" s="664"/>
      <c r="T8" s="664"/>
      <c r="U8" s="664"/>
      <c r="V8" s="664"/>
      <c r="W8" s="664"/>
      <c r="X8" s="664"/>
      <c r="Y8" s="665"/>
      <c r="Z8" s="723">
        <v>0</v>
      </c>
      <c r="AA8" s="723"/>
      <c r="AB8" s="723"/>
      <c r="AC8" s="723"/>
      <c r="AD8" s="724">
        <v>16588</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133598</v>
      </c>
      <c r="BH8" s="664"/>
      <c r="BI8" s="664"/>
      <c r="BJ8" s="664"/>
      <c r="BK8" s="664"/>
      <c r="BL8" s="664"/>
      <c r="BM8" s="664"/>
      <c r="BN8" s="665"/>
      <c r="BO8" s="723">
        <v>1.7</v>
      </c>
      <c r="BP8" s="723"/>
      <c r="BQ8" s="723"/>
      <c r="BR8" s="723"/>
      <c r="BS8" s="669" t="s">
        <v>229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13145002</v>
      </c>
      <c r="CS8" s="664"/>
      <c r="CT8" s="664"/>
      <c r="CU8" s="664"/>
      <c r="CV8" s="664"/>
      <c r="CW8" s="664"/>
      <c r="CX8" s="664"/>
      <c r="CY8" s="665"/>
      <c r="CZ8" s="723">
        <v>26</v>
      </c>
      <c r="DA8" s="723"/>
      <c r="DB8" s="723"/>
      <c r="DC8" s="723"/>
      <c r="DD8" s="669">
        <v>781778</v>
      </c>
      <c r="DE8" s="664"/>
      <c r="DF8" s="664"/>
      <c r="DG8" s="664"/>
      <c r="DH8" s="664"/>
      <c r="DI8" s="664"/>
      <c r="DJ8" s="664"/>
      <c r="DK8" s="664"/>
      <c r="DL8" s="664"/>
      <c r="DM8" s="664"/>
      <c r="DN8" s="664"/>
      <c r="DO8" s="664"/>
      <c r="DP8" s="665"/>
      <c r="DQ8" s="669">
        <v>6866978</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14176</v>
      </c>
      <c r="S9" s="664"/>
      <c r="T9" s="664"/>
      <c r="U9" s="664"/>
      <c r="V9" s="664"/>
      <c r="W9" s="664"/>
      <c r="X9" s="664"/>
      <c r="Y9" s="665"/>
      <c r="Z9" s="723">
        <v>0</v>
      </c>
      <c r="AA9" s="723"/>
      <c r="AB9" s="723"/>
      <c r="AC9" s="723"/>
      <c r="AD9" s="724">
        <v>14176</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2745753</v>
      </c>
      <c r="BH9" s="664"/>
      <c r="BI9" s="664"/>
      <c r="BJ9" s="664"/>
      <c r="BK9" s="664"/>
      <c r="BL9" s="664"/>
      <c r="BM9" s="664"/>
      <c r="BN9" s="665"/>
      <c r="BO9" s="723">
        <v>35</v>
      </c>
      <c r="BP9" s="723"/>
      <c r="BQ9" s="723"/>
      <c r="BR9" s="723"/>
      <c r="BS9" s="669" t="s">
        <v>235</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11510865</v>
      </c>
      <c r="CS9" s="664"/>
      <c r="CT9" s="664"/>
      <c r="CU9" s="664"/>
      <c r="CV9" s="664"/>
      <c r="CW9" s="664"/>
      <c r="CX9" s="664"/>
      <c r="CY9" s="665"/>
      <c r="CZ9" s="723">
        <v>22.8</v>
      </c>
      <c r="DA9" s="723"/>
      <c r="DB9" s="723"/>
      <c r="DC9" s="723"/>
      <c r="DD9" s="669">
        <v>6945475</v>
      </c>
      <c r="DE9" s="664"/>
      <c r="DF9" s="664"/>
      <c r="DG9" s="664"/>
      <c r="DH9" s="664"/>
      <c r="DI9" s="664"/>
      <c r="DJ9" s="664"/>
      <c r="DK9" s="664"/>
      <c r="DL9" s="664"/>
      <c r="DM9" s="664"/>
      <c r="DN9" s="664"/>
      <c r="DO9" s="664"/>
      <c r="DP9" s="665"/>
      <c r="DQ9" s="669">
        <v>8040864</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139</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187702</v>
      </c>
      <c r="BH10" s="664"/>
      <c r="BI10" s="664"/>
      <c r="BJ10" s="664"/>
      <c r="BK10" s="664"/>
      <c r="BL10" s="664"/>
      <c r="BM10" s="664"/>
      <c r="BN10" s="665"/>
      <c r="BO10" s="723">
        <v>2.4</v>
      </c>
      <c r="BP10" s="723"/>
      <c r="BQ10" s="723"/>
      <c r="BR10" s="723"/>
      <c r="BS10" s="669" t="s">
        <v>229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87007</v>
      </c>
      <c r="CS10" s="664"/>
      <c r="CT10" s="664"/>
      <c r="CU10" s="664"/>
      <c r="CV10" s="664"/>
      <c r="CW10" s="664"/>
      <c r="CX10" s="664"/>
      <c r="CY10" s="665"/>
      <c r="CZ10" s="723">
        <v>0.2</v>
      </c>
      <c r="DA10" s="723"/>
      <c r="DB10" s="723"/>
      <c r="DC10" s="723"/>
      <c r="DD10" s="669" t="s">
        <v>229</v>
      </c>
      <c r="DE10" s="664"/>
      <c r="DF10" s="664"/>
      <c r="DG10" s="664"/>
      <c r="DH10" s="664"/>
      <c r="DI10" s="664"/>
      <c r="DJ10" s="664"/>
      <c r="DK10" s="664"/>
      <c r="DL10" s="664"/>
      <c r="DM10" s="664"/>
      <c r="DN10" s="664"/>
      <c r="DO10" s="664"/>
      <c r="DP10" s="665"/>
      <c r="DQ10" s="669">
        <v>47007</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250</v>
      </c>
      <c r="AA11" s="723"/>
      <c r="AB11" s="723"/>
      <c r="AC11" s="723"/>
      <c r="AD11" s="724" t="s">
        <v>235</v>
      </c>
      <c r="AE11" s="724"/>
      <c r="AF11" s="724"/>
      <c r="AG11" s="724"/>
      <c r="AH11" s="724"/>
      <c r="AI11" s="724"/>
      <c r="AJ11" s="724"/>
      <c r="AK11" s="724"/>
      <c r="AL11" s="666" t="s">
        <v>229</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371256</v>
      </c>
      <c r="BH11" s="664"/>
      <c r="BI11" s="664"/>
      <c r="BJ11" s="664"/>
      <c r="BK11" s="664"/>
      <c r="BL11" s="664"/>
      <c r="BM11" s="664"/>
      <c r="BN11" s="665"/>
      <c r="BO11" s="723">
        <v>4.7</v>
      </c>
      <c r="BP11" s="723"/>
      <c r="BQ11" s="723"/>
      <c r="BR11" s="723"/>
      <c r="BS11" s="669" t="s">
        <v>235</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3006441</v>
      </c>
      <c r="CS11" s="664"/>
      <c r="CT11" s="664"/>
      <c r="CU11" s="664"/>
      <c r="CV11" s="664"/>
      <c r="CW11" s="664"/>
      <c r="CX11" s="664"/>
      <c r="CY11" s="665"/>
      <c r="CZ11" s="723">
        <v>6</v>
      </c>
      <c r="DA11" s="723"/>
      <c r="DB11" s="723"/>
      <c r="DC11" s="723"/>
      <c r="DD11" s="669">
        <v>235070</v>
      </c>
      <c r="DE11" s="664"/>
      <c r="DF11" s="664"/>
      <c r="DG11" s="664"/>
      <c r="DH11" s="664"/>
      <c r="DI11" s="664"/>
      <c r="DJ11" s="664"/>
      <c r="DK11" s="664"/>
      <c r="DL11" s="664"/>
      <c r="DM11" s="664"/>
      <c r="DN11" s="664"/>
      <c r="DO11" s="664"/>
      <c r="DP11" s="665"/>
      <c r="DQ11" s="669">
        <v>1864959</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1516965</v>
      </c>
      <c r="S12" s="664"/>
      <c r="T12" s="664"/>
      <c r="U12" s="664"/>
      <c r="V12" s="664"/>
      <c r="W12" s="664"/>
      <c r="X12" s="664"/>
      <c r="Y12" s="665"/>
      <c r="Z12" s="723">
        <v>2.9</v>
      </c>
      <c r="AA12" s="723"/>
      <c r="AB12" s="723"/>
      <c r="AC12" s="723"/>
      <c r="AD12" s="724">
        <v>1516965</v>
      </c>
      <c r="AE12" s="724"/>
      <c r="AF12" s="724"/>
      <c r="AG12" s="724"/>
      <c r="AH12" s="724"/>
      <c r="AI12" s="724"/>
      <c r="AJ12" s="724"/>
      <c r="AK12" s="724"/>
      <c r="AL12" s="666">
        <v>5.8</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3521191</v>
      </c>
      <c r="BH12" s="664"/>
      <c r="BI12" s="664"/>
      <c r="BJ12" s="664"/>
      <c r="BK12" s="664"/>
      <c r="BL12" s="664"/>
      <c r="BM12" s="664"/>
      <c r="BN12" s="665"/>
      <c r="BO12" s="723">
        <v>44.9</v>
      </c>
      <c r="BP12" s="723"/>
      <c r="BQ12" s="723"/>
      <c r="BR12" s="723"/>
      <c r="BS12" s="669" t="s">
        <v>250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1490115</v>
      </c>
      <c r="CS12" s="664"/>
      <c r="CT12" s="664"/>
      <c r="CU12" s="664"/>
      <c r="CV12" s="664"/>
      <c r="CW12" s="664"/>
      <c r="CX12" s="664"/>
      <c r="CY12" s="665"/>
      <c r="CZ12" s="723">
        <v>3</v>
      </c>
      <c r="DA12" s="723"/>
      <c r="DB12" s="723"/>
      <c r="DC12" s="723"/>
      <c r="DD12" s="669">
        <v>138130</v>
      </c>
      <c r="DE12" s="664"/>
      <c r="DF12" s="664"/>
      <c r="DG12" s="664"/>
      <c r="DH12" s="664"/>
      <c r="DI12" s="664"/>
      <c r="DJ12" s="664"/>
      <c r="DK12" s="664"/>
      <c r="DL12" s="664"/>
      <c r="DM12" s="664"/>
      <c r="DN12" s="664"/>
      <c r="DO12" s="664"/>
      <c r="DP12" s="665"/>
      <c r="DQ12" s="669">
        <v>852485</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229</v>
      </c>
      <c r="S13" s="664"/>
      <c r="T13" s="664"/>
      <c r="U13" s="664"/>
      <c r="V13" s="664"/>
      <c r="W13" s="664"/>
      <c r="X13" s="664"/>
      <c r="Y13" s="665"/>
      <c r="Z13" s="723" t="s">
        <v>229</v>
      </c>
      <c r="AA13" s="723"/>
      <c r="AB13" s="723"/>
      <c r="AC13" s="723"/>
      <c r="AD13" s="724" t="s">
        <v>235</v>
      </c>
      <c r="AE13" s="724"/>
      <c r="AF13" s="724"/>
      <c r="AG13" s="724"/>
      <c r="AH13" s="724"/>
      <c r="AI13" s="724"/>
      <c r="AJ13" s="724"/>
      <c r="AK13" s="724"/>
      <c r="AL13" s="666" t="s">
        <v>250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3510519</v>
      </c>
      <c r="BH13" s="664"/>
      <c r="BI13" s="664"/>
      <c r="BJ13" s="664"/>
      <c r="BK13" s="664"/>
      <c r="BL13" s="664"/>
      <c r="BM13" s="664"/>
      <c r="BN13" s="665"/>
      <c r="BO13" s="723">
        <v>44.7</v>
      </c>
      <c r="BP13" s="723"/>
      <c r="BQ13" s="723"/>
      <c r="BR13" s="723"/>
      <c r="BS13" s="669" t="s">
        <v>139</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4198973</v>
      </c>
      <c r="CS13" s="664"/>
      <c r="CT13" s="664"/>
      <c r="CU13" s="664"/>
      <c r="CV13" s="664"/>
      <c r="CW13" s="664"/>
      <c r="CX13" s="664"/>
      <c r="CY13" s="665"/>
      <c r="CZ13" s="723">
        <v>8.3000000000000007</v>
      </c>
      <c r="DA13" s="723"/>
      <c r="DB13" s="723"/>
      <c r="DC13" s="723"/>
      <c r="DD13" s="669">
        <v>2028972</v>
      </c>
      <c r="DE13" s="664"/>
      <c r="DF13" s="664"/>
      <c r="DG13" s="664"/>
      <c r="DH13" s="664"/>
      <c r="DI13" s="664"/>
      <c r="DJ13" s="664"/>
      <c r="DK13" s="664"/>
      <c r="DL13" s="664"/>
      <c r="DM13" s="664"/>
      <c r="DN13" s="664"/>
      <c r="DO13" s="664"/>
      <c r="DP13" s="665"/>
      <c r="DQ13" s="669">
        <v>2326456</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235</v>
      </c>
      <c r="AA14" s="723"/>
      <c r="AB14" s="723"/>
      <c r="AC14" s="723"/>
      <c r="AD14" s="724" t="s">
        <v>229</v>
      </c>
      <c r="AE14" s="724"/>
      <c r="AF14" s="724"/>
      <c r="AG14" s="724"/>
      <c r="AH14" s="724"/>
      <c r="AI14" s="724"/>
      <c r="AJ14" s="724"/>
      <c r="AK14" s="724"/>
      <c r="AL14" s="666" t="s">
        <v>139</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299173</v>
      </c>
      <c r="BH14" s="664"/>
      <c r="BI14" s="664"/>
      <c r="BJ14" s="664"/>
      <c r="BK14" s="664"/>
      <c r="BL14" s="664"/>
      <c r="BM14" s="664"/>
      <c r="BN14" s="665"/>
      <c r="BO14" s="723">
        <v>3.8</v>
      </c>
      <c r="BP14" s="723"/>
      <c r="BQ14" s="723"/>
      <c r="BR14" s="723"/>
      <c r="BS14" s="669" t="s">
        <v>235</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1819725</v>
      </c>
      <c r="CS14" s="664"/>
      <c r="CT14" s="664"/>
      <c r="CU14" s="664"/>
      <c r="CV14" s="664"/>
      <c r="CW14" s="664"/>
      <c r="CX14" s="664"/>
      <c r="CY14" s="665"/>
      <c r="CZ14" s="723">
        <v>3.6</v>
      </c>
      <c r="DA14" s="723"/>
      <c r="DB14" s="723"/>
      <c r="DC14" s="723"/>
      <c r="DD14" s="669">
        <v>476163</v>
      </c>
      <c r="DE14" s="664"/>
      <c r="DF14" s="664"/>
      <c r="DG14" s="664"/>
      <c r="DH14" s="664"/>
      <c r="DI14" s="664"/>
      <c r="DJ14" s="664"/>
      <c r="DK14" s="664"/>
      <c r="DL14" s="664"/>
      <c r="DM14" s="664"/>
      <c r="DN14" s="664"/>
      <c r="DO14" s="664"/>
      <c r="DP14" s="665"/>
      <c r="DQ14" s="669">
        <v>1382311</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202691</v>
      </c>
      <c r="S15" s="664"/>
      <c r="T15" s="664"/>
      <c r="U15" s="664"/>
      <c r="V15" s="664"/>
      <c r="W15" s="664"/>
      <c r="X15" s="664"/>
      <c r="Y15" s="665"/>
      <c r="Z15" s="723">
        <v>0.4</v>
      </c>
      <c r="AA15" s="723"/>
      <c r="AB15" s="723"/>
      <c r="AC15" s="723"/>
      <c r="AD15" s="724">
        <v>202691</v>
      </c>
      <c r="AE15" s="724"/>
      <c r="AF15" s="724"/>
      <c r="AG15" s="724"/>
      <c r="AH15" s="724"/>
      <c r="AI15" s="724"/>
      <c r="AJ15" s="724"/>
      <c r="AK15" s="724"/>
      <c r="AL15" s="666">
        <v>0.8</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590839</v>
      </c>
      <c r="BH15" s="664"/>
      <c r="BI15" s="664"/>
      <c r="BJ15" s="664"/>
      <c r="BK15" s="664"/>
      <c r="BL15" s="664"/>
      <c r="BM15" s="664"/>
      <c r="BN15" s="665"/>
      <c r="BO15" s="723">
        <v>7.5</v>
      </c>
      <c r="BP15" s="723"/>
      <c r="BQ15" s="723"/>
      <c r="BR15" s="723"/>
      <c r="BS15" s="669" t="s">
        <v>235</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5208275</v>
      </c>
      <c r="CS15" s="664"/>
      <c r="CT15" s="664"/>
      <c r="CU15" s="664"/>
      <c r="CV15" s="664"/>
      <c r="CW15" s="664"/>
      <c r="CX15" s="664"/>
      <c r="CY15" s="665"/>
      <c r="CZ15" s="723">
        <v>10.3</v>
      </c>
      <c r="DA15" s="723"/>
      <c r="DB15" s="723"/>
      <c r="DC15" s="723"/>
      <c r="DD15" s="669">
        <v>1237212</v>
      </c>
      <c r="DE15" s="664"/>
      <c r="DF15" s="664"/>
      <c r="DG15" s="664"/>
      <c r="DH15" s="664"/>
      <c r="DI15" s="664"/>
      <c r="DJ15" s="664"/>
      <c r="DK15" s="664"/>
      <c r="DL15" s="664"/>
      <c r="DM15" s="664"/>
      <c r="DN15" s="664"/>
      <c r="DO15" s="664"/>
      <c r="DP15" s="665"/>
      <c r="DQ15" s="669">
        <v>3570175</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250</v>
      </c>
      <c r="S16" s="664"/>
      <c r="T16" s="664"/>
      <c r="U16" s="664"/>
      <c r="V16" s="664"/>
      <c r="W16" s="664"/>
      <c r="X16" s="664"/>
      <c r="Y16" s="665"/>
      <c r="Z16" s="723" t="s">
        <v>250</v>
      </c>
      <c r="AA16" s="723"/>
      <c r="AB16" s="723"/>
      <c r="AC16" s="723"/>
      <c r="AD16" s="724" t="s">
        <v>229</v>
      </c>
      <c r="AE16" s="724"/>
      <c r="AF16" s="724"/>
      <c r="AG16" s="724"/>
      <c r="AH16" s="724"/>
      <c r="AI16" s="724"/>
      <c r="AJ16" s="724"/>
      <c r="AK16" s="724"/>
      <c r="AL16" s="666" t="s">
        <v>250</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250</v>
      </c>
      <c r="BH16" s="664"/>
      <c r="BI16" s="664"/>
      <c r="BJ16" s="664"/>
      <c r="BK16" s="664"/>
      <c r="BL16" s="664"/>
      <c r="BM16" s="664"/>
      <c r="BN16" s="665"/>
      <c r="BO16" s="723" t="s">
        <v>229</v>
      </c>
      <c r="BP16" s="723"/>
      <c r="BQ16" s="723"/>
      <c r="BR16" s="723"/>
      <c r="BS16" s="669" t="s">
        <v>235</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33862</v>
      </c>
      <c r="CS16" s="664"/>
      <c r="CT16" s="664"/>
      <c r="CU16" s="664"/>
      <c r="CV16" s="664"/>
      <c r="CW16" s="664"/>
      <c r="CX16" s="664"/>
      <c r="CY16" s="665"/>
      <c r="CZ16" s="723">
        <v>0.1</v>
      </c>
      <c r="DA16" s="723"/>
      <c r="DB16" s="723"/>
      <c r="DC16" s="723"/>
      <c r="DD16" s="669" t="s">
        <v>235</v>
      </c>
      <c r="DE16" s="664"/>
      <c r="DF16" s="664"/>
      <c r="DG16" s="664"/>
      <c r="DH16" s="664"/>
      <c r="DI16" s="664"/>
      <c r="DJ16" s="664"/>
      <c r="DK16" s="664"/>
      <c r="DL16" s="664"/>
      <c r="DM16" s="664"/>
      <c r="DN16" s="664"/>
      <c r="DO16" s="664"/>
      <c r="DP16" s="665"/>
      <c r="DQ16" s="669">
        <v>13797</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37507</v>
      </c>
      <c r="S17" s="664"/>
      <c r="T17" s="664"/>
      <c r="U17" s="664"/>
      <c r="V17" s="664"/>
      <c r="W17" s="664"/>
      <c r="X17" s="664"/>
      <c r="Y17" s="665"/>
      <c r="Z17" s="723">
        <v>0.1</v>
      </c>
      <c r="AA17" s="723"/>
      <c r="AB17" s="723"/>
      <c r="AC17" s="723"/>
      <c r="AD17" s="724">
        <v>37507</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139</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4354970</v>
      </c>
      <c r="CS17" s="664"/>
      <c r="CT17" s="664"/>
      <c r="CU17" s="664"/>
      <c r="CV17" s="664"/>
      <c r="CW17" s="664"/>
      <c r="CX17" s="664"/>
      <c r="CY17" s="665"/>
      <c r="CZ17" s="723">
        <v>8.6</v>
      </c>
      <c r="DA17" s="723"/>
      <c r="DB17" s="723"/>
      <c r="DC17" s="723"/>
      <c r="DD17" s="669" t="s">
        <v>139</v>
      </c>
      <c r="DE17" s="664"/>
      <c r="DF17" s="664"/>
      <c r="DG17" s="664"/>
      <c r="DH17" s="664"/>
      <c r="DI17" s="664"/>
      <c r="DJ17" s="664"/>
      <c r="DK17" s="664"/>
      <c r="DL17" s="664"/>
      <c r="DM17" s="664"/>
      <c r="DN17" s="664"/>
      <c r="DO17" s="664"/>
      <c r="DP17" s="665"/>
      <c r="DQ17" s="669">
        <v>4256288</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20906884</v>
      </c>
      <c r="S18" s="664"/>
      <c r="T18" s="664"/>
      <c r="U18" s="664"/>
      <c r="V18" s="664"/>
      <c r="W18" s="664"/>
      <c r="X18" s="664"/>
      <c r="Y18" s="665"/>
      <c r="Z18" s="723">
        <v>40.4</v>
      </c>
      <c r="AA18" s="723"/>
      <c r="AB18" s="723"/>
      <c r="AC18" s="723"/>
      <c r="AD18" s="724">
        <v>15446221</v>
      </c>
      <c r="AE18" s="724"/>
      <c r="AF18" s="724"/>
      <c r="AG18" s="724"/>
      <c r="AH18" s="724"/>
      <c r="AI18" s="724"/>
      <c r="AJ18" s="724"/>
      <c r="AK18" s="724"/>
      <c r="AL18" s="666">
        <v>59.5</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235</v>
      </c>
      <c r="BP18" s="723"/>
      <c r="BQ18" s="723"/>
      <c r="BR18" s="723"/>
      <c r="BS18" s="669" t="s">
        <v>235</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15446221</v>
      </c>
      <c r="S19" s="664"/>
      <c r="T19" s="664"/>
      <c r="U19" s="664"/>
      <c r="V19" s="664"/>
      <c r="W19" s="664"/>
      <c r="X19" s="664"/>
      <c r="Y19" s="665"/>
      <c r="Z19" s="723">
        <v>29.8</v>
      </c>
      <c r="AA19" s="723"/>
      <c r="AB19" s="723"/>
      <c r="AC19" s="723"/>
      <c r="AD19" s="724">
        <v>15446221</v>
      </c>
      <c r="AE19" s="724"/>
      <c r="AF19" s="724"/>
      <c r="AG19" s="724"/>
      <c r="AH19" s="724"/>
      <c r="AI19" s="724"/>
      <c r="AJ19" s="724"/>
      <c r="AK19" s="724"/>
      <c r="AL19" s="666">
        <v>59.5</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651</v>
      </c>
      <c r="BH19" s="664"/>
      <c r="BI19" s="664"/>
      <c r="BJ19" s="664"/>
      <c r="BK19" s="664"/>
      <c r="BL19" s="664"/>
      <c r="BM19" s="664"/>
      <c r="BN19" s="665"/>
      <c r="BO19" s="723">
        <v>0</v>
      </c>
      <c r="BP19" s="723"/>
      <c r="BQ19" s="723"/>
      <c r="BR19" s="723"/>
      <c r="BS19" s="669" t="s">
        <v>229</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139</v>
      </c>
      <c r="DA19" s="723"/>
      <c r="DB19" s="723"/>
      <c r="DC19" s="723"/>
      <c r="DD19" s="669" t="s">
        <v>229</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1139522</v>
      </c>
      <c r="S20" s="664"/>
      <c r="T20" s="664"/>
      <c r="U20" s="664"/>
      <c r="V20" s="664"/>
      <c r="W20" s="664"/>
      <c r="X20" s="664"/>
      <c r="Y20" s="665"/>
      <c r="Z20" s="723">
        <v>2.2000000000000002</v>
      </c>
      <c r="AA20" s="723"/>
      <c r="AB20" s="723"/>
      <c r="AC20" s="723"/>
      <c r="AD20" s="724" t="s">
        <v>229</v>
      </c>
      <c r="AE20" s="724"/>
      <c r="AF20" s="724"/>
      <c r="AG20" s="724"/>
      <c r="AH20" s="724"/>
      <c r="AI20" s="724"/>
      <c r="AJ20" s="724"/>
      <c r="AK20" s="724"/>
      <c r="AL20" s="666" t="s">
        <v>139</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651</v>
      </c>
      <c r="BH20" s="664"/>
      <c r="BI20" s="664"/>
      <c r="BJ20" s="664"/>
      <c r="BK20" s="664"/>
      <c r="BL20" s="664"/>
      <c r="BM20" s="664"/>
      <c r="BN20" s="665"/>
      <c r="BO20" s="723">
        <v>0</v>
      </c>
      <c r="BP20" s="723"/>
      <c r="BQ20" s="723"/>
      <c r="BR20" s="723"/>
      <c r="BS20" s="669" t="s">
        <v>235</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50472013</v>
      </c>
      <c r="CS20" s="664"/>
      <c r="CT20" s="664"/>
      <c r="CU20" s="664"/>
      <c r="CV20" s="664"/>
      <c r="CW20" s="664"/>
      <c r="CX20" s="664"/>
      <c r="CY20" s="665"/>
      <c r="CZ20" s="723">
        <v>100</v>
      </c>
      <c r="DA20" s="723"/>
      <c r="DB20" s="723"/>
      <c r="DC20" s="723"/>
      <c r="DD20" s="669">
        <v>12199462</v>
      </c>
      <c r="DE20" s="664"/>
      <c r="DF20" s="664"/>
      <c r="DG20" s="664"/>
      <c r="DH20" s="664"/>
      <c r="DI20" s="664"/>
      <c r="DJ20" s="664"/>
      <c r="DK20" s="664"/>
      <c r="DL20" s="664"/>
      <c r="DM20" s="664"/>
      <c r="DN20" s="664"/>
      <c r="DO20" s="664"/>
      <c r="DP20" s="665"/>
      <c r="DQ20" s="669">
        <v>33524120</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4321141</v>
      </c>
      <c r="S21" s="664"/>
      <c r="T21" s="664"/>
      <c r="U21" s="664"/>
      <c r="V21" s="664"/>
      <c r="W21" s="664"/>
      <c r="X21" s="664"/>
      <c r="Y21" s="665"/>
      <c r="Z21" s="723">
        <v>8.3000000000000007</v>
      </c>
      <c r="AA21" s="723"/>
      <c r="AB21" s="723"/>
      <c r="AC21" s="723"/>
      <c r="AD21" s="724" t="s">
        <v>229</v>
      </c>
      <c r="AE21" s="724"/>
      <c r="AF21" s="724"/>
      <c r="AG21" s="724"/>
      <c r="AH21" s="724"/>
      <c r="AI21" s="724"/>
      <c r="AJ21" s="724"/>
      <c r="AK21" s="724"/>
      <c r="AL21" s="666" t="s">
        <v>235</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235</v>
      </c>
      <c r="BH21" s="664"/>
      <c r="BI21" s="664"/>
      <c r="BJ21" s="664"/>
      <c r="BK21" s="664"/>
      <c r="BL21" s="664"/>
      <c r="BM21" s="664"/>
      <c r="BN21" s="665"/>
      <c r="BO21" s="723" t="s">
        <v>235</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31236563</v>
      </c>
      <c r="S22" s="664"/>
      <c r="T22" s="664"/>
      <c r="U22" s="664"/>
      <c r="V22" s="664"/>
      <c r="W22" s="664"/>
      <c r="X22" s="664"/>
      <c r="Y22" s="665"/>
      <c r="Z22" s="723">
        <v>60.3</v>
      </c>
      <c r="AA22" s="723"/>
      <c r="AB22" s="723"/>
      <c r="AC22" s="723"/>
      <c r="AD22" s="724">
        <v>25775900</v>
      </c>
      <c r="AE22" s="724"/>
      <c r="AF22" s="724"/>
      <c r="AG22" s="724"/>
      <c r="AH22" s="724"/>
      <c r="AI22" s="724"/>
      <c r="AJ22" s="724"/>
      <c r="AK22" s="724"/>
      <c r="AL22" s="666">
        <v>99.3</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250</v>
      </c>
      <c r="BP22" s="723"/>
      <c r="BQ22" s="723"/>
      <c r="BR22" s="723"/>
      <c r="BS22" s="669" t="s">
        <v>229</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10963</v>
      </c>
      <c r="S23" s="664"/>
      <c r="T23" s="664"/>
      <c r="U23" s="664"/>
      <c r="V23" s="664"/>
      <c r="W23" s="664"/>
      <c r="X23" s="664"/>
      <c r="Y23" s="665"/>
      <c r="Z23" s="723">
        <v>0</v>
      </c>
      <c r="AA23" s="723"/>
      <c r="AB23" s="723"/>
      <c r="AC23" s="723"/>
      <c r="AD23" s="724">
        <v>10963</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235</v>
      </c>
      <c r="BP23" s="723"/>
      <c r="BQ23" s="723"/>
      <c r="BR23" s="723"/>
      <c r="BS23" s="669" t="s">
        <v>229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195823</v>
      </c>
      <c r="S24" s="664"/>
      <c r="T24" s="664"/>
      <c r="U24" s="664"/>
      <c r="V24" s="664"/>
      <c r="W24" s="664"/>
      <c r="X24" s="664"/>
      <c r="Y24" s="665"/>
      <c r="Z24" s="723">
        <v>0.4</v>
      </c>
      <c r="AA24" s="723"/>
      <c r="AB24" s="723"/>
      <c r="AC24" s="723"/>
      <c r="AD24" s="724">
        <v>3102</v>
      </c>
      <c r="AE24" s="724"/>
      <c r="AF24" s="724"/>
      <c r="AG24" s="724"/>
      <c r="AH24" s="724"/>
      <c r="AI24" s="724"/>
      <c r="AJ24" s="724"/>
      <c r="AK24" s="724"/>
      <c r="AL24" s="666">
        <v>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v>651</v>
      </c>
      <c r="BH24" s="664"/>
      <c r="BI24" s="664"/>
      <c r="BJ24" s="664"/>
      <c r="BK24" s="664"/>
      <c r="BL24" s="664"/>
      <c r="BM24" s="664"/>
      <c r="BN24" s="665"/>
      <c r="BO24" s="723">
        <v>0</v>
      </c>
      <c r="BP24" s="723"/>
      <c r="BQ24" s="723"/>
      <c r="BR24" s="723"/>
      <c r="BS24" s="669" t="s">
        <v>250</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19156463</v>
      </c>
      <c r="CS24" s="727"/>
      <c r="CT24" s="727"/>
      <c r="CU24" s="727"/>
      <c r="CV24" s="727"/>
      <c r="CW24" s="727"/>
      <c r="CX24" s="727"/>
      <c r="CY24" s="773"/>
      <c r="CZ24" s="774">
        <v>38</v>
      </c>
      <c r="DA24" s="743"/>
      <c r="DB24" s="743"/>
      <c r="DC24" s="777"/>
      <c r="DD24" s="772">
        <v>13802569</v>
      </c>
      <c r="DE24" s="727"/>
      <c r="DF24" s="727"/>
      <c r="DG24" s="727"/>
      <c r="DH24" s="727"/>
      <c r="DI24" s="727"/>
      <c r="DJ24" s="727"/>
      <c r="DK24" s="773"/>
      <c r="DL24" s="772">
        <v>13645982</v>
      </c>
      <c r="DM24" s="727"/>
      <c r="DN24" s="727"/>
      <c r="DO24" s="727"/>
      <c r="DP24" s="727"/>
      <c r="DQ24" s="727"/>
      <c r="DR24" s="727"/>
      <c r="DS24" s="727"/>
      <c r="DT24" s="727"/>
      <c r="DU24" s="727"/>
      <c r="DV24" s="773"/>
      <c r="DW24" s="774">
        <v>50.3</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333608</v>
      </c>
      <c r="S25" s="664"/>
      <c r="T25" s="664"/>
      <c r="U25" s="664"/>
      <c r="V25" s="664"/>
      <c r="W25" s="664"/>
      <c r="X25" s="664"/>
      <c r="Y25" s="665"/>
      <c r="Z25" s="723">
        <v>0.6</v>
      </c>
      <c r="AA25" s="723"/>
      <c r="AB25" s="723"/>
      <c r="AC25" s="723"/>
      <c r="AD25" s="724">
        <v>17500</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235</v>
      </c>
      <c r="BP25" s="723"/>
      <c r="BQ25" s="723"/>
      <c r="BR25" s="723"/>
      <c r="BS25" s="669" t="s">
        <v>229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7595329</v>
      </c>
      <c r="CS25" s="662"/>
      <c r="CT25" s="662"/>
      <c r="CU25" s="662"/>
      <c r="CV25" s="662"/>
      <c r="CW25" s="662"/>
      <c r="CX25" s="662"/>
      <c r="CY25" s="663"/>
      <c r="CZ25" s="666">
        <v>15</v>
      </c>
      <c r="DA25" s="695"/>
      <c r="DB25" s="695"/>
      <c r="DC25" s="696"/>
      <c r="DD25" s="669">
        <v>7138566</v>
      </c>
      <c r="DE25" s="662"/>
      <c r="DF25" s="662"/>
      <c r="DG25" s="662"/>
      <c r="DH25" s="662"/>
      <c r="DI25" s="662"/>
      <c r="DJ25" s="662"/>
      <c r="DK25" s="663"/>
      <c r="DL25" s="669">
        <v>7066285</v>
      </c>
      <c r="DM25" s="662"/>
      <c r="DN25" s="662"/>
      <c r="DO25" s="662"/>
      <c r="DP25" s="662"/>
      <c r="DQ25" s="662"/>
      <c r="DR25" s="662"/>
      <c r="DS25" s="662"/>
      <c r="DT25" s="662"/>
      <c r="DU25" s="662"/>
      <c r="DV25" s="663"/>
      <c r="DW25" s="666">
        <v>26.1</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365393</v>
      </c>
      <c r="S26" s="664"/>
      <c r="T26" s="664"/>
      <c r="U26" s="664"/>
      <c r="V26" s="664"/>
      <c r="W26" s="664"/>
      <c r="X26" s="664"/>
      <c r="Y26" s="665"/>
      <c r="Z26" s="723">
        <v>0.7</v>
      </c>
      <c r="AA26" s="723"/>
      <c r="AB26" s="723"/>
      <c r="AC26" s="723"/>
      <c r="AD26" s="724" t="s">
        <v>229</v>
      </c>
      <c r="AE26" s="724"/>
      <c r="AF26" s="724"/>
      <c r="AG26" s="724"/>
      <c r="AH26" s="724"/>
      <c r="AI26" s="724"/>
      <c r="AJ26" s="724"/>
      <c r="AK26" s="724"/>
      <c r="AL26" s="666" t="s">
        <v>229</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229</v>
      </c>
      <c r="BP26" s="723"/>
      <c r="BQ26" s="723"/>
      <c r="BR26" s="723"/>
      <c r="BS26" s="669" t="s">
        <v>229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4589997</v>
      </c>
      <c r="CS26" s="664"/>
      <c r="CT26" s="664"/>
      <c r="CU26" s="664"/>
      <c r="CV26" s="664"/>
      <c r="CW26" s="664"/>
      <c r="CX26" s="664"/>
      <c r="CY26" s="665"/>
      <c r="CZ26" s="666">
        <v>9.1</v>
      </c>
      <c r="DA26" s="695"/>
      <c r="DB26" s="695"/>
      <c r="DC26" s="696"/>
      <c r="DD26" s="669">
        <v>4347786</v>
      </c>
      <c r="DE26" s="664"/>
      <c r="DF26" s="664"/>
      <c r="DG26" s="664"/>
      <c r="DH26" s="664"/>
      <c r="DI26" s="664"/>
      <c r="DJ26" s="664"/>
      <c r="DK26" s="665"/>
      <c r="DL26" s="669" t="s">
        <v>235</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6555406</v>
      </c>
      <c r="S27" s="664"/>
      <c r="T27" s="664"/>
      <c r="U27" s="664"/>
      <c r="V27" s="664"/>
      <c r="W27" s="664"/>
      <c r="X27" s="664"/>
      <c r="Y27" s="665"/>
      <c r="Z27" s="723">
        <v>12.7</v>
      </c>
      <c r="AA27" s="723"/>
      <c r="AB27" s="723"/>
      <c r="AC27" s="723"/>
      <c r="AD27" s="724" t="s">
        <v>229</v>
      </c>
      <c r="AE27" s="724"/>
      <c r="AF27" s="724"/>
      <c r="AG27" s="724"/>
      <c r="AH27" s="724"/>
      <c r="AI27" s="724"/>
      <c r="AJ27" s="724"/>
      <c r="AK27" s="724"/>
      <c r="AL27" s="666" t="s">
        <v>235</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7850163</v>
      </c>
      <c r="BH27" s="664"/>
      <c r="BI27" s="664"/>
      <c r="BJ27" s="664"/>
      <c r="BK27" s="664"/>
      <c r="BL27" s="664"/>
      <c r="BM27" s="664"/>
      <c r="BN27" s="665"/>
      <c r="BO27" s="723">
        <v>100</v>
      </c>
      <c r="BP27" s="723"/>
      <c r="BQ27" s="723"/>
      <c r="BR27" s="723"/>
      <c r="BS27" s="669" t="s">
        <v>235</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7206166</v>
      </c>
      <c r="CS27" s="662"/>
      <c r="CT27" s="662"/>
      <c r="CU27" s="662"/>
      <c r="CV27" s="662"/>
      <c r="CW27" s="662"/>
      <c r="CX27" s="662"/>
      <c r="CY27" s="663"/>
      <c r="CZ27" s="666">
        <v>14.3</v>
      </c>
      <c r="DA27" s="695"/>
      <c r="DB27" s="695"/>
      <c r="DC27" s="696"/>
      <c r="DD27" s="669">
        <v>2407717</v>
      </c>
      <c r="DE27" s="662"/>
      <c r="DF27" s="662"/>
      <c r="DG27" s="662"/>
      <c r="DH27" s="662"/>
      <c r="DI27" s="662"/>
      <c r="DJ27" s="662"/>
      <c r="DK27" s="663"/>
      <c r="DL27" s="669">
        <v>2323411</v>
      </c>
      <c r="DM27" s="662"/>
      <c r="DN27" s="662"/>
      <c r="DO27" s="662"/>
      <c r="DP27" s="662"/>
      <c r="DQ27" s="662"/>
      <c r="DR27" s="662"/>
      <c r="DS27" s="662"/>
      <c r="DT27" s="662"/>
      <c r="DU27" s="662"/>
      <c r="DV27" s="663"/>
      <c r="DW27" s="666">
        <v>8.6</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229</v>
      </c>
      <c r="AA28" s="723"/>
      <c r="AB28" s="723"/>
      <c r="AC28" s="723"/>
      <c r="AD28" s="724" t="s">
        <v>229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4354968</v>
      </c>
      <c r="CS28" s="664"/>
      <c r="CT28" s="664"/>
      <c r="CU28" s="664"/>
      <c r="CV28" s="664"/>
      <c r="CW28" s="664"/>
      <c r="CX28" s="664"/>
      <c r="CY28" s="665"/>
      <c r="CZ28" s="666">
        <v>8.6</v>
      </c>
      <c r="DA28" s="695"/>
      <c r="DB28" s="695"/>
      <c r="DC28" s="696"/>
      <c r="DD28" s="669">
        <v>4256286</v>
      </c>
      <c r="DE28" s="664"/>
      <c r="DF28" s="664"/>
      <c r="DG28" s="664"/>
      <c r="DH28" s="664"/>
      <c r="DI28" s="664"/>
      <c r="DJ28" s="664"/>
      <c r="DK28" s="665"/>
      <c r="DL28" s="669">
        <v>4256286</v>
      </c>
      <c r="DM28" s="664"/>
      <c r="DN28" s="664"/>
      <c r="DO28" s="664"/>
      <c r="DP28" s="664"/>
      <c r="DQ28" s="664"/>
      <c r="DR28" s="664"/>
      <c r="DS28" s="664"/>
      <c r="DT28" s="664"/>
      <c r="DU28" s="664"/>
      <c r="DV28" s="665"/>
      <c r="DW28" s="666">
        <v>15.7</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2916675</v>
      </c>
      <c r="S29" s="664"/>
      <c r="T29" s="664"/>
      <c r="U29" s="664"/>
      <c r="V29" s="664"/>
      <c r="W29" s="664"/>
      <c r="X29" s="664"/>
      <c r="Y29" s="665"/>
      <c r="Z29" s="723">
        <v>5.6</v>
      </c>
      <c r="AA29" s="723"/>
      <c r="AB29" s="723"/>
      <c r="AC29" s="723"/>
      <c r="AD29" s="724" t="s">
        <v>229</v>
      </c>
      <c r="AE29" s="724"/>
      <c r="AF29" s="724"/>
      <c r="AG29" s="724"/>
      <c r="AH29" s="724"/>
      <c r="AI29" s="724"/>
      <c r="AJ29" s="724"/>
      <c r="AK29" s="724"/>
      <c r="AL29" s="666" t="s">
        <v>235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70</v>
      </c>
      <c r="CG29" s="702"/>
      <c r="CH29" s="702"/>
      <c r="CI29" s="702"/>
      <c r="CJ29" s="702"/>
      <c r="CK29" s="702"/>
      <c r="CL29" s="702"/>
      <c r="CM29" s="702"/>
      <c r="CN29" s="702"/>
      <c r="CO29" s="702"/>
      <c r="CP29" s="702"/>
      <c r="CQ29" s="703"/>
      <c r="CR29" s="661">
        <v>4354968</v>
      </c>
      <c r="CS29" s="662"/>
      <c r="CT29" s="662"/>
      <c r="CU29" s="662"/>
      <c r="CV29" s="662"/>
      <c r="CW29" s="662"/>
      <c r="CX29" s="662"/>
      <c r="CY29" s="663"/>
      <c r="CZ29" s="666">
        <v>8.6</v>
      </c>
      <c r="DA29" s="695"/>
      <c r="DB29" s="695"/>
      <c r="DC29" s="696"/>
      <c r="DD29" s="669">
        <v>4256286</v>
      </c>
      <c r="DE29" s="662"/>
      <c r="DF29" s="662"/>
      <c r="DG29" s="662"/>
      <c r="DH29" s="662"/>
      <c r="DI29" s="662"/>
      <c r="DJ29" s="662"/>
      <c r="DK29" s="663"/>
      <c r="DL29" s="669">
        <v>4256286</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193531</v>
      </c>
      <c r="S30" s="664"/>
      <c r="T30" s="664"/>
      <c r="U30" s="664"/>
      <c r="V30" s="664"/>
      <c r="W30" s="664"/>
      <c r="X30" s="664"/>
      <c r="Y30" s="665"/>
      <c r="Z30" s="723">
        <v>0.4</v>
      </c>
      <c r="AA30" s="723"/>
      <c r="AB30" s="723"/>
      <c r="AC30" s="723"/>
      <c r="AD30" s="724">
        <v>148372</v>
      </c>
      <c r="AE30" s="724"/>
      <c r="AF30" s="724"/>
      <c r="AG30" s="724"/>
      <c r="AH30" s="724"/>
      <c r="AI30" s="724"/>
      <c r="AJ30" s="724"/>
      <c r="AK30" s="724"/>
      <c r="AL30" s="666">
        <v>0.6</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98.7</v>
      </c>
      <c r="BH30" s="742"/>
      <c r="BI30" s="742"/>
      <c r="BJ30" s="742"/>
      <c r="BK30" s="742"/>
      <c r="BL30" s="742"/>
      <c r="BM30" s="743">
        <v>94.8</v>
      </c>
      <c r="BN30" s="742"/>
      <c r="BO30" s="742"/>
      <c r="BP30" s="742"/>
      <c r="BQ30" s="744"/>
      <c r="BR30" s="741">
        <v>98.4</v>
      </c>
      <c r="BS30" s="742"/>
      <c r="BT30" s="742"/>
      <c r="BU30" s="742"/>
      <c r="BV30" s="742"/>
      <c r="BW30" s="742"/>
      <c r="BX30" s="743">
        <v>94.2</v>
      </c>
      <c r="BY30" s="742"/>
      <c r="BZ30" s="742"/>
      <c r="CA30" s="742"/>
      <c r="CB30" s="744"/>
      <c r="CD30" s="747"/>
      <c r="CE30" s="748"/>
      <c r="CF30" s="705" t="s">
        <v>313</v>
      </c>
      <c r="CG30" s="702"/>
      <c r="CH30" s="702"/>
      <c r="CI30" s="702"/>
      <c r="CJ30" s="702"/>
      <c r="CK30" s="702"/>
      <c r="CL30" s="702"/>
      <c r="CM30" s="702"/>
      <c r="CN30" s="702"/>
      <c r="CO30" s="702"/>
      <c r="CP30" s="702"/>
      <c r="CQ30" s="703"/>
      <c r="CR30" s="661">
        <v>4069313</v>
      </c>
      <c r="CS30" s="664"/>
      <c r="CT30" s="664"/>
      <c r="CU30" s="664"/>
      <c r="CV30" s="664"/>
      <c r="CW30" s="664"/>
      <c r="CX30" s="664"/>
      <c r="CY30" s="665"/>
      <c r="CZ30" s="666">
        <v>8.1</v>
      </c>
      <c r="DA30" s="695"/>
      <c r="DB30" s="695"/>
      <c r="DC30" s="696"/>
      <c r="DD30" s="669">
        <v>3970631</v>
      </c>
      <c r="DE30" s="664"/>
      <c r="DF30" s="664"/>
      <c r="DG30" s="664"/>
      <c r="DH30" s="664"/>
      <c r="DI30" s="664"/>
      <c r="DJ30" s="664"/>
      <c r="DK30" s="665"/>
      <c r="DL30" s="669">
        <v>3970631</v>
      </c>
      <c r="DM30" s="664"/>
      <c r="DN30" s="664"/>
      <c r="DO30" s="664"/>
      <c r="DP30" s="664"/>
      <c r="DQ30" s="664"/>
      <c r="DR30" s="664"/>
      <c r="DS30" s="664"/>
      <c r="DT30" s="664"/>
      <c r="DU30" s="664"/>
      <c r="DV30" s="665"/>
      <c r="DW30" s="666">
        <v>14.6</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132383</v>
      </c>
      <c r="S31" s="664"/>
      <c r="T31" s="664"/>
      <c r="U31" s="664"/>
      <c r="V31" s="664"/>
      <c r="W31" s="664"/>
      <c r="X31" s="664"/>
      <c r="Y31" s="665"/>
      <c r="Z31" s="723">
        <v>0.3</v>
      </c>
      <c r="AA31" s="723"/>
      <c r="AB31" s="723"/>
      <c r="AC31" s="723"/>
      <c r="AD31" s="724" t="s">
        <v>250</v>
      </c>
      <c r="AE31" s="724"/>
      <c r="AF31" s="724"/>
      <c r="AG31" s="724"/>
      <c r="AH31" s="724"/>
      <c r="AI31" s="724"/>
      <c r="AJ31" s="724"/>
      <c r="AK31" s="724"/>
      <c r="AL31" s="666" t="s">
        <v>235</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98.8</v>
      </c>
      <c r="BH31" s="662"/>
      <c r="BI31" s="662"/>
      <c r="BJ31" s="662"/>
      <c r="BK31" s="662"/>
      <c r="BL31" s="662"/>
      <c r="BM31" s="667">
        <v>95.7</v>
      </c>
      <c r="BN31" s="740"/>
      <c r="BO31" s="740"/>
      <c r="BP31" s="740"/>
      <c r="BQ31" s="701"/>
      <c r="BR31" s="739">
        <v>98.6</v>
      </c>
      <c r="BS31" s="662"/>
      <c r="BT31" s="662"/>
      <c r="BU31" s="662"/>
      <c r="BV31" s="662"/>
      <c r="BW31" s="662"/>
      <c r="BX31" s="667">
        <v>95.4</v>
      </c>
      <c r="BY31" s="740"/>
      <c r="BZ31" s="740"/>
      <c r="CA31" s="740"/>
      <c r="CB31" s="701"/>
      <c r="CD31" s="747"/>
      <c r="CE31" s="748"/>
      <c r="CF31" s="705" t="s">
        <v>317</v>
      </c>
      <c r="CG31" s="702"/>
      <c r="CH31" s="702"/>
      <c r="CI31" s="702"/>
      <c r="CJ31" s="702"/>
      <c r="CK31" s="702"/>
      <c r="CL31" s="702"/>
      <c r="CM31" s="702"/>
      <c r="CN31" s="702"/>
      <c r="CO31" s="702"/>
      <c r="CP31" s="702"/>
      <c r="CQ31" s="703"/>
      <c r="CR31" s="661">
        <v>285655</v>
      </c>
      <c r="CS31" s="662"/>
      <c r="CT31" s="662"/>
      <c r="CU31" s="662"/>
      <c r="CV31" s="662"/>
      <c r="CW31" s="662"/>
      <c r="CX31" s="662"/>
      <c r="CY31" s="663"/>
      <c r="CZ31" s="666">
        <v>0.6</v>
      </c>
      <c r="DA31" s="695"/>
      <c r="DB31" s="695"/>
      <c r="DC31" s="696"/>
      <c r="DD31" s="669">
        <v>285655</v>
      </c>
      <c r="DE31" s="662"/>
      <c r="DF31" s="662"/>
      <c r="DG31" s="662"/>
      <c r="DH31" s="662"/>
      <c r="DI31" s="662"/>
      <c r="DJ31" s="662"/>
      <c r="DK31" s="663"/>
      <c r="DL31" s="669">
        <v>285655</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2455732</v>
      </c>
      <c r="S32" s="664"/>
      <c r="T32" s="664"/>
      <c r="U32" s="664"/>
      <c r="V32" s="664"/>
      <c r="W32" s="664"/>
      <c r="X32" s="664"/>
      <c r="Y32" s="665"/>
      <c r="Z32" s="723">
        <v>4.7</v>
      </c>
      <c r="AA32" s="723"/>
      <c r="AB32" s="723"/>
      <c r="AC32" s="723"/>
      <c r="AD32" s="724" t="s">
        <v>229</v>
      </c>
      <c r="AE32" s="724"/>
      <c r="AF32" s="724"/>
      <c r="AG32" s="724"/>
      <c r="AH32" s="724"/>
      <c r="AI32" s="724"/>
      <c r="AJ32" s="724"/>
      <c r="AK32" s="724"/>
      <c r="AL32" s="666" t="s">
        <v>139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98.5</v>
      </c>
      <c r="BH32" s="677"/>
      <c r="BI32" s="677"/>
      <c r="BJ32" s="677"/>
      <c r="BK32" s="677"/>
      <c r="BL32" s="677"/>
      <c r="BM32" s="721">
        <v>93.3</v>
      </c>
      <c r="BN32" s="677"/>
      <c r="BO32" s="677"/>
      <c r="BP32" s="677"/>
      <c r="BQ32" s="714"/>
      <c r="BR32" s="738">
        <v>98.1</v>
      </c>
      <c r="BS32" s="677"/>
      <c r="BT32" s="677"/>
      <c r="BU32" s="677"/>
      <c r="BV32" s="677"/>
      <c r="BW32" s="677"/>
      <c r="BX32" s="721">
        <v>92.1</v>
      </c>
      <c r="BY32" s="677"/>
      <c r="BZ32" s="677"/>
      <c r="CA32" s="677"/>
      <c r="CB32" s="714"/>
      <c r="CD32" s="749"/>
      <c r="CE32" s="750"/>
      <c r="CF32" s="705" t="s">
        <v>320</v>
      </c>
      <c r="CG32" s="702"/>
      <c r="CH32" s="702"/>
      <c r="CI32" s="702"/>
      <c r="CJ32" s="702"/>
      <c r="CK32" s="702"/>
      <c r="CL32" s="702"/>
      <c r="CM32" s="702"/>
      <c r="CN32" s="702"/>
      <c r="CO32" s="702"/>
      <c r="CP32" s="702"/>
      <c r="CQ32" s="703"/>
      <c r="CR32" s="661" t="s">
        <v>235</v>
      </c>
      <c r="CS32" s="664"/>
      <c r="CT32" s="664"/>
      <c r="CU32" s="664"/>
      <c r="CV32" s="664"/>
      <c r="CW32" s="664"/>
      <c r="CX32" s="664"/>
      <c r="CY32" s="665"/>
      <c r="CZ32" s="666" t="s">
        <v>235</v>
      </c>
      <c r="DA32" s="695"/>
      <c r="DB32" s="695"/>
      <c r="DC32" s="696"/>
      <c r="DD32" s="669" t="s">
        <v>139</v>
      </c>
      <c r="DE32" s="664"/>
      <c r="DF32" s="664"/>
      <c r="DG32" s="664"/>
      <c r="DH32" s="664"/>
      <c r="DI32" s="664"/>
      <c r="DJ32" s="664"/>
      <c r="DK32" s="665"/>
      <c r="DL32" s="669" t="s">
        <v>139</v>
      </c>
      <c r="DM32" s="664"/>
      <c r="DN32" s="664"/>
      <c r="DO32" s="664"/>
      <c r="DP32" s="664"/>
      <c r="DQ32" s="664"/>
      <c r="DR32" s="664"/>
      <c r="DS32" s="664"/>
      <c r="DT32" s="664"/>
      <c r="DU32" s="664"/>
      <c r="DV32" s="665"/>
      <c r="DW32" s="666" t="s">
        <v>229</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789431</v>
      </c>
      <c r="S33" s="664"/>
      <c r="T33" s="664"/>
      <c r="U33" s="664"/>
      <c r="V33" s="664"/>
      <c r="W33" s="664"/>
      <c r="X33" s="664"/>
      <c r="Y33" s="665"/>
      <c r="Z33" s="723">
        <v>1.5</v>
      </c>
      <c r="AA33" s="723"/>
      <c r="AB33" s="723"/>
      <c r="AC33" s="723"/>
      <c r="AD33" s="724" t="s">
        <v>235</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19082226</v>
      </c>
      <c r="CS33" s="662"/>
      <c r="CT33" s="662"/>
      <c r="CU33" s="662"/>
      <c r="CV33" s="662"/>
      <c r="CW33" s="662"/>
      <c r="CX33" s="662"/>
      <c r="CY33" s="663"/>
      <c r="CZ33" s="666">
        <v>37.799999999999997</v>
      </c>
      <c r="DA33" s="695"/>
      <c r="DB33" s="695"/>
      <c r="DC33" s="696"/>
      <c r="DD33" s="669">
        <v>14729682</v>
      </c>
      <c r="DE33" s="662"/>
      <c r="DF33" s="662"/>
      <c r="DG33" s="662"/>
      <c r="DH33" s="662"/>
      <c r="DI33" s="662"/>
      <c r="DJ33" s="662"/>
      <c r="DK33" s="663"/>
      <c r="DL33" s="669">
        <v>10993163</v>
      </c>
      <c r="DM33" s="662"/>
      <c r="DN33" s="662"/>
      <c r="DO33" s="662"/>
      <c r="DP33" s="662"/>
      <c r="DQ33" s="662"/>
      <c r="DR33" s="662"/>
      <c r="DS33" s="662"/>
      <c r="DT33" s="662"/>
      <c r="DU33" s="662"/>
      <c r="DV33" s="663"/>
      <c r="DW33" s="666">
        <v>40.5</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940541</v>
      </c>
      <c r="S34" s="664"/>
      <c r="T34" s="664"/>
      <c r="U34" s="664"/>
      <c r="V34" s="664"/>
      <c r="W34" s="664"/>
      <c r="X34" s="664"/>
      <c r="Y34" s="665"/>
      <c r="Z34" s="723">
        <v>1.8</v>
      </c>
      <c r="AA34" s="723"/>
      <c r="AB34" s="723"/>
      <c r="AC34" s="723"/>
      <c r="AD34" s="724">
        <v>825</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6990970</v>
      </c>
      <c r="CS34" s="664"/>
      <c r="CT34" s="664"/>
      <c r="CU34" s="664"/>
      <c r="CV34" s="664"/>
      <c r="CW34" s="664"/>
      <c r="CX34" s="664"/>
      <c r="CY34" s="665"/>
      <c r="CZ34" s="666">
        <v>13.9</v>
      </c>
      <c r="DA34" s="695"/>
      <c r="DB34" s="695"/>
      <c r="DC34" s="696"/>
      <c r="DD34" s="669">
        <v>5611237</v>
      </c>
      <c r="DE34" s="664"/>
      <c r="DF34" s="664"/>
      <c r="DG34" s="664"/>
      <c r="DH34" s="664"/>
      <c r="DI34" s="664"/>
      <c r="DJ34" s="664"/>
      <c r="DK34" s="665"/>
      <c r="DL34" s="669">
        <v>4632320</v>
      </c>
      <c r="DM34" s="664"/>
      <c r="DN34" s="664"/>
      <c r="DO34" s="664"/>
      <c r="DP34" s="664"/>
      <c r="DQ34" s="664"/>
      <c r="DR34" s="664"/>
      <c r="DS34" s="664"/>
      <c r="DT34" s="664"/>
      <c r="DU34" s="664"/>
      <c r="DV34" s="665"/>
      <c r="DW34" s="666">
        <v>17.100000000000001</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5677100</v>
      </c>
      <c r="S35" s="664"/>
      <c r="T35" s="664"/>
      <c r="U35" s="664"/>
      <c r="V35" s="664"/>
      <c r="W35" s="664"/>
      <c r="X35" s="664"/>
      <c r="Y35" s="665"/>
      <c r="Z35" s="723">
        <v>11</v>
      </c>
      <c r="AA35" s="723"/>
      <c r="AB35" s="723"/>
      <c r="AC35" s="723"/>
      <c r="AD35" s="724" t="s">
        <v>139</v>
      </c>
      <c r="AE35" s="724"/>
      <c r="AF35" s="724"/>
      <c r="AG35" s="724"/>
      <c r="AH35" s="724"/>
      <c r="AI35" s="724"/>
      <c r="AJ35" s="724"/>
      <c r="AK35" s="724"/>
      <c r="AL35" s="666" t="s">
        <v>235</v>
      </c>
      <c r="AM35" s="667"/>
      <c r="AN35" s="667"/>
      <c r="AO35" s="725"/>
      <c r="AP35" s="234"/>
      <c r="AQ35" s="729" t="s">
        <v>328</v>
      </c>
      <c r="AR35" s="730"/>
      <c r="AS35" s="730"/>
      <c r="AT35" s="730"/>
      <c r="AU35" s="730"/>
      <c r="AV35" s="730"/>
      <c r="AW35" s="730"/>
      <c r="AX35" s="730"/>
      <c r="AY35" s="731"/>
      <c r="AZ35" s="726">
        <v>7616229</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316882</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529479</v>
      </c>
      <c r="CS35" s="662"/>
      <c r="CT35" s="662"/>
      <c r="CU35" s="662"/>
      <c r="CV35" s="662"/>
      <c r="CW35" s="662"/>
      <c r="CX35" s="662"/>
      <c r="CY35" s="663"/>
      <c r="CZ35" s="666">
        <v>1</v>
      </c>
      <c r="DA35" s="695"/>
      <c r="DB35" s="695"/>
      <c r="DC35" s="696"/>
      <c r="DD35" s="669">
        <v>357352</v>
      </c>
      <c r="DE35" s="662"/>
      <c r="DF35" s="662"/>
      <c r="DG35" s="662"/>
      <c r="DH35" s="662"/>
      <c r="DI35" s="662"/>
      <c r="DJ35" s="662"/>
      <c r="DK35" s="663"/>
      <c r="DL35" s="669">
        <v>322995</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235</v>
      </c>
      <c r="AA36" s="723"/>
      <c r="AB36" s="723"/>
      <c r="AC36" s="723"/>
      <c r="AD36" s="724" t="s">
        <v>235</v>
      </c>
      <c r="AE36" s="724"/>
      <c r="AF36" s="724"/>
      <c r="AG36" s="724"/>
      <c r="AH36" s="724"/>
      <c r="AI36" s="724"/>
      <c r="AJ36" s="724"/>
      <c r="AK36" s="724"/>
      <c r="AL36" s="666" t="s">
        <v>229</v>
      </c>
      <c r="AM36" s="667"/>
      <c r="AN36" s="667"/>
      <c r="AO36" s="725"/>
      <c r="AQ36" s="698" t="s">
        <v>332</v>
      </c>
      <c r="AR36" s="699"/>
      <c r="AS36" s="699"/>
      <c r="AT36" s="699"/>
      <c r="AU36" s="699"/>
      <c r="AV36" s="699"/>
      <c r="AW36" s="699"/>
      <c r="AX36" s="699"/>
      <c r="AY36" s="700"/>
      <c r="AZ36" s="661">
        <v>2074523</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291730</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4693859</v>
      </c>
      <c r="CS36" s="664"/>
      <c r="CT36" s="664"/>
      <c r="CU36" s="664"/>
      <c r="CV36" s="664"/>
      <c r="CW36" s="664"/>
      <c r="CX36" s="664"/>
      <c r="CY36" s="665"/>
      <c r="CZ36" s="666">
        <v>9.3000000000000007</v>
      </c>
      <c r="DA36" s="695"/>
      <c r="DB36" s="695"/>
      <c r="DC36" s="696"/>
      <c r="DD36" s="669">
        <v>3621299</v>
      </c>
      <c r="DE36" s="664"/>
      <c r="DF36" s="664"/>
      <c r="DG36" s="664"/>
      <c r="DH36" s="664"/>
      <c r="DI36" s="664"/>
      <c r="DJ36" s="664"/>
      <c r="DK36" s="665"/>
      <c r="DL36" s="669">
        <v>1689475</v>
      </c>
      <c r="DM36" s="664"/>
      <c r="DN36" s="664"/>
      <c r="DO36" s="664"/>
      <c r="DP36" s="664"/>
      <c r="DQ36" s="664"/>
      <c r="DR36" s="664"/>
      <c r="DS36" s="664"/>
      <c r="DT36" s="664"/>
      <c r="DU36" s="664"/>
      <c r="DV36" s="665"/>
      <c r="DW36" s="666">
        <v>6.2</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1164100</v>
      </c>
      <c r="S37" s="664"/>
      <c r="T37" s="664"/>
      <c r="U37" s="664"/>
      <c r="V37" s="664"/>
      <c r="W37" s="664"/>
      <c r="X37" s="664"/>
      <c r="Y37" s="665"/>
      <c r="Z37" s="723">
        <v>2.2000000000000002</v>
      </c>
      <c r="AA37" s="723"/>
      <c r="AB37" s="723"/>
      <c r="AC37" s="723"/>
      <c r="AD37" s="724" t="s">
        <v>139</v>
      </c>
      <c r="AE37" s="724"/>
      <c r="AF37" s="724"/>
      <c r="AG37" s="724"/>
      <c r="AH37" s="724"/>
      <c r="AI37" s="724"/>
      <c r="AJ37" s="724"/>
      <c r="AK37" s="724"/>
      <c r="AL37" s="666" t="s">
        <v>229</v>
      </c>
      <c r="AM37" s="667"/>
      <c r="AN37" s="667"/>
      <c r="AO37" s="725"/>
      <c r="AQ37" s="698" t="s">
        <v>336</v>
      </c>
      <c r="AR37" s="699"/>
      <c r="AS37" s="699"/>
      <c r="AT37" s="699"/>
      <c r="AU37" s="699"/>
      <c r="AV37" s="699"/>
      <c r="AW37" s="699"/>
      <c r="AX37" s="699"/>
      <c r="AY37" s="700"/>
      <c r="AZ37" s="661">
        <v>1951532</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11391</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50572</v>
      </c>
      <c r="CS37" s="662"/>
      <c r="CT37" s="662"/>
      <c r="CU37" s="662"/>
      <c r="CV37" s="662"/>
      <c r="CW37" s="662"/>
      <c r="CX37" s="662"/>
      <c r="CY37" s="663"/>
      <c r="CZ37" s="666">
        <v>0.1</v>
      </c>
      <c r="DA37" s="695"/>
      <c r="DB37" s="695"/>
      <c r="DC37" s="696"/>
      <c r="DD37" s="669">
        <v>50572</v>
      </c>
      <c r="DE37" s="662"/>
      <c r="DF37" s="662"/>
      <c r="DG37" s="662"/>
      <c r="DH37" s="662"/>
      <c r="DI37" s="662"/>
      <c r="DJ37" s="662"/>
      <c r="DK37" s="663"/>
      <c r="DL37" s="669">
        <v>48201</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51803149</v>
      </c>
      <c r="S38" s="713"/>
      <c r="T38" s="713"/>
      <c r="U38" s="713"/>
      <c r="V38" s="713"/>
      <c r="W38" s="713"/>
      <c r="X38" s="713"/>
      <c r="Y38" s="718"/>
      <c r="Z38" s="719">
        <v>100</v>
      </c>
      <c r="AA38" s="719"/>
      <c r="AB38" s="719"/>
      <c r="AC38" s="719"/>
      <c r="AD38" s="720">
        <v>25956662</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167637</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19708</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5350093</v>
      </c>
      <c r="CS38" s="664"/>
      <c r="CT38" s="664"/>
      <c r="CU38" s="664"/>
      <c r="CV38" s="664"/>
      <c r="CW38" s="664"/>
      <c r="CX38" s="664"/>
      <c r="CY38" s="665"/>
      <c r="CZ38" s="666">
        <v>10.6</v>
      </c>
      <c r="DA38" s="695"/>
      <c r="DB38" s="695"/>
      <c r="DC38" s="696"/>
      <c r="DD38" s="669">
        <v>4673717</v>
      </c>
      <c r="DE38" s="664"/>
      <c r="DF38" s="664"/>
      <c r="DG38" s="664"/>
      <c r="DH38" s="664"/>
      <c r="DI38" s="664"/>
      <c r="DJ38" s="664"/>
      <c r="DK38" s="665"/>
      <c r="DL38" s="669">
        <v>4308057</v>
      </c>
      <c r="DM38" s="664"/>
      <c r="DN38" s="664"/>
      <c r="DO38" s="664"/>
      <c r="DP38" s="664"/>
      <c r="DQ38" s="664"/>
      <c r="DR38" s="664"/>
      <c r="DS38" s="664"/>
      <c r="DT38" s="664"/>
      <c r="DU38" s="664"/>
      <c r="DV38" s="665"/>
      <c r="DW38" s="666">
        <v>15.9</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113740</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633898</v>
      </c>
      <c r="CS39" s="662"/>
      <c r="CT39" s="662"/>
      <c r="CU39" s="662"/>
      <c r="CV39" s="662"/>
      <c r="CW39" s="662"/>
      <c r="CX39" s="662"/>
      <c r="CY39" s="663"/>
      <c r="CZ39" s="666">
        <v>1.3</v>
      </c>
      <c r="DA39" s="695"/>
      <c r="DB39" s="695"/>
      <c r="DC39" s="696"/>
      <c r="DD39" s="669">
        <v>20000</v>
      </c>
      <c r="DE39" s="662"/>
      <c r="DF39" s="662"/>
      <c r="DG39" s="662"/>
      <c r="DH39" s="662"/>
      <c r="DI39" s="662"/>
      <c r="DJ39" s="662"/>
      <c r="DK39" s="663"/>
      <c r="DL39" s="669" t="s">
        <v>250</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700176</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883927</v>
      </c>
      <c r="CS40" s="664"/>
      <c r="CT40" s="664"/>
      <c r="CU40" s="664"/>
      <c r="CV40" s="664"/>
      <c r="CW40" s="664"/>
      <c r="CX40" s="664"/>
      <c r="CY40" s="665"/>
      <c r="CZ40" s="666">
        <v>1.8</v>
      </c>
      <c r="DA40" s="695"/>
      <c r="DB40" s="695"/>
      <c r="DC40" s="696"/>
      <c r="DD40" s="669">
        <v>446077</v>
      </c>
      <c r="DE40" s="664"/>
      <c r="DF40" s="664"/>
      <c r="DG40" s="664"/>
      <c r="DH40" s="664"/>
      <c r="DI40" s="664"/>
      <c r="DJ40" s="664"/>
      <c r="DK40" s="665"/>
      <c r="DL40" s="669">
        <v>40316</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2608621</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308</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139</v>
      </c>
      <c r="DA41" s="695"/>
      <c r="DB41" s="695"/>
      <c r="DC41" s="696"/>
      <c r="DD41" s="669" t="s">
        <v>250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12233324</v>
      </c>
      <c r="CS42" s="664"/>
      <c r="CT42" s="664"/>
      <c r="CU42" s="664"/>
      <c r="CV42" s="664"/>
      <c r="CW42" s="664"/>
      <c r="CX42" s="664"/>
      <c r="CY42" s="665"/>
      <c r="CZ42" s="666">
        <v>24.2</v>
      </c>
      <c r="DA42" s="667"/>
      <c r="DB42" s="667"/>
      <c r="DC42" s="668"/>
      <c r="DD42" s="669">
        <v>4991869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241343</v>
      </c>
      <c r="CS43" s="662"/>
      <c r="CT43" s="662"/>
      <c r="CU43" s="662"/>
      <c r="CV43" s="662"/>
      <c r="CW43" s="662"/>
      <c r="CX43" s="662"/>
      <c r="CY43" s="663"/>
      <c r="CZ43" s="666">
        <v>0.5</v>
      </c>
      <c r="DA43" s="695"/>
      <c r="DB43" s="695"/>
      <c r="DC43" s="696"/>
      <c r="DD43" s="669">
        <v>238069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12199462</v>
      </c>
      <c r="CS44" s="664"/>
      <c r="CT44" s="664"/>
      <c r="CU44" s="664"/>
      <c r="CV44" s="664"/>
      <c r="CW44" s="664"/>
      <c r="CX44" s="664"/>
      <c r="CY44" s="665"/>
      <c r="CZ44" s="666">
        <v>24.2</v>
      </c>
      <c r="DA44" s="667"/>
      <c r="DB44" s="667"/>
      <c r="DC44" s="668"/>
      <c r="DD44" s="669">
        <v>4978072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7990834</v>
      </c>
      <c r="CS45" s="662"/>
      <c r="CT45" s="662"/>
      <c r="CU45" s="662"/>
      <c r="CV45" s="662"/>
      <c r="CW45" s="662"/>
      <c r="CX45" s="662"/>
      <c r="CY45" s="663"/>
      <c r="CZ45" s="666">
        <v>15.8</v>
      </c>
      <c r="DA45" s="695"/>
      <c r="DB45" s="695"/>
      <c r="DC45" s="696"/>
      <c r="DD45" s="669">
        <v>3868429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4134397</v>
      </c>
      <c r="CS46" s="664"/>
      <c r="CT46" s="664"/>
      <c r="CU46" s="664"/>
      <c r="CV46" s="664"/>
      <c r="CW46" s="664"/>
      <c r="CX46" s="664"/>
      <c r="CY46" s="665"/>
      <c r="CZ46" s="666">
        <v>8.1999999999999993</v>
      </c>
      <c r="DA46" s="667"/>
      <c r="DB46" s="667"/>
      <c r="DC46" s="668"/>
      <c r="DD46" s="669">
        <v>1040637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33862</v>
      </c>
      <c r="CS47" s="662"/>
      <c r="CT47" s="662"/>
      <c r="CU47" s="662"/>
      <c r="CV47" s="662"/>
      <c r="CW47" s="662"/>
      <c r="CX47" s="662"/>
      <c r="CY47" s="663"/>
      <c r="CZ47" s="666">
        <v>0.1</v>
      </c>
      <c r="DA47" s="695"/>
      <c r="DB47" s="695"/>
      <c r="DC47" s="696"/>
      <c r="DD47" s="669">
        <v>13797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235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50472013</v>
      </c>
      <c r="CS49" s="677"/>
      <c r="CT49" s="677"/>
      <c r="CU49" s="677"/>
      <c r="CV49" s="677"/>
      <c r="CW49" s="677"/>
      <c r="CX49" s="677"/>
      <c r="CY49" s="678"/>
      <c r="CZ49" s="679">
        <v>100</v>
      </c>
      <c r="DA49" s="680"/>
      <c r="DB49" s="680"/>
      <c r="DC49" s="681"/>
      <c r="DD49" s="682">
        <v>33524120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lg47m06K6dWlNQwbqRpw+MtOFywtZJY4oVzgptB9q6slz6chr0JstwZ4vejzhvlQkjf3nephvpOj8E+hkprDg==" saltValue="8JoV/5SNLzpmNiKQ3WS8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54144</v>
      </c>
      <c r="R7" s="1194"/>
      <c r="S7" s="1194"/>
      <c r="T7" s="1194"/>
      <c r="U7" s="1194"/>
      <c r="V7" s="1194">
        <v>52813</v>
      </c>
      <c r="W7" s="1194"/>
      <c r="X7" s="1194"/>
      <c r="Y7" s="1194"/>
      <c r="Z7" s="1194"/>
      <c r="AA7" s="1194">
        <v>1331</v>
      </c>
      <c r="AB7" s="1194"/>
      <c r="AC7" s="1194"/>
      <c r="AD7" s="1194"/>
      <c r="AE7" s="1195"/>
      <c r="AF7" s="1196">
        <v>1092</v>
      </c>
      <c r="AG7" s="1197"/>
      <c r="AH7" s="1197"/>
      <c r="AI7" s="1197"/>
      <c r="AJ7" s="1198"/>
      <c r="AK7" s="1180">
        <v>2367</v>
      </c>
      <c r="AL7" s="1181"/>
      <c r="AM7" s="1181"/>
      <c r="AN7" s="1181"/>
      <c r="AO7" s="1181"/>
      <c r="AP7" s="1181">
        <v>51351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1</v>
      </c>
      <c r="CI7" s="1178"/>
      <c r="CJ7" s="1178"/>
      <c r="CK7" s="1178"/>
      <c r="CL7" s="1179"/>
      <c r="CM7" s="1177">
        <v>115</v>
      </c>
      <c r="CN7" s="1178"/>
      <c r="CO7" s="1178"/>
      <c r="CP7" s="1178"/>
      <c r="CQ7" s="1179"/>
      <c r="CR7" s="1177">
        <v>71</v>
      </c>
      <c r="CS7" s="1178"/>
      <c r="CT7" s="1178"/>
      <c r="CU7" s="1178"/>
      <c r="CV7" s="1179"/>
      <c r="CW7" s="1177" t="s">
        <v>607</v>
      </c>
      <c r="CX7" s="1178"/>
      <c r="CY7" s="1178"/>
      <c r="CZ7" s="1178"/>
      <c r="DA7" s="1179"/>
      <c r="DB7" s="1177" t="s">
        <v>607</v>
      </c>
      <c r="DC7" s="1178"/>
      <c r="DD7" s="1178"/>
      <c r="DE7" s="1178"/>
      <c r="DF7" s="1179"/>
      <c r="DG7" s="1177" t="s">
        <v>607</v>
      </c>
      <c r="DH7" s="1178"/>
      <c r="DI7" s="1178"/>
      <c r="DJ7" s="1178"/>
      <c r="DK7" s="1179"/>
      <c r="DL7" s="1177" t="s">
        <v>607</v>
      </c>
      <c r="DM7" s="1178"/>
      <c r="DN7" s="1178"/>
      <c r="DO7" s="1178"/>
      <c r="DP7" s="1179"/>
      <c r="DQ7" s="1177" t="s">
        <v>607</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157</v>
      </c>
      <c r="R8" s="1133"/>
      <c r="S8" s="1133"/>
      <c r="T8" s="1133"/>
      <c r="U8" s="1133"/>
      <c r="V8" s="1133">
        <v>157</v>
      </c>
      <c r="W8" s="1133"/>
      <c r="X8" s="1133"/>
      <c r="Y8" s="1133"/>
      <c r="Z8" s="1133"/>
      <c r="AA8" s="1133">
        <v>0</v>
      </c>
      <c r="AB8" s="1133"/>
      <c r="AC8" s="1133"/>
      <c r="AD8" s="1133"/>
      <c r="AE8" s="1134"/>
      <c r="AF8" s="1108">
        <v>0</v>
      </c>
      <c r="AG8" s="1109"/>
      <c r="AH8" s="1109"/>
      <c r="AI8" s="1109"/>
      <c r="AJ8" s="1110"/>
      <c r="AK8" s="1175">
        <v>157</v>
      </c>
      <c r="AL8" s="1176"/>
      <c r="AM8" s="1176"/>
      <c r="AN8" s="1176"/>
      <c r="AO8" s="1176"/>
      <c r="AP8" s="1176" t="s">
        <v>590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600</v>
      </c>
      <c r="BT8" s="1104"/>
      <c r="BU8" s="1104"/>
      <c r="BV8" s="1104"/>
      <c r="BW8" s="1104"/>
      <c r="BX8" s="1104"/>
      <c r="BY8" s="1104"/>
      <c r="BZ8" s="1104"/>
      <c r="CA8" s="1104"/>
      <c r="CB8" s="1104"/>
      <c r="CC8" s="1104"/>
      <c r="CD8" s="1104"/>
      <c r="CE8" s="1104"/>
      <c r="CF8" s="1104"/>
      <c r="CG8" s="1105"/>
      <c r="CH8" s="1078">
        <v>0</v>
      </c>
      <c r="CI8" s="1079"/>
      <c r="CJ8" s="1079"/>
      <c r="CK8" s="1079"/>
      <c r="CL8" s="1080"/>
      <c r="CM8" s="1078">
        <v>7</v>
      </c>
      <c r="CN8" s="1079"/>
      <c r="CO8" s="1079"/>
      <c r="CP8" s="1079"/>
      <c r="CQ8" s="1080"/>
      <c r="CR8" s="1078">
        <v>9</v>
      </c>
      <c r="CS8" s="1079"/>
      <c r="CT8" s="1079"/>
      <c r="CU8" s="1079"/>
      <c r="CV8" s="1080"/>
      <c r="CW8" s="1078" t="s">
        <v>607</v>
      </c>
      <c r="CX8" s="1079"/>
      <c r="CY8" s="1079"/>
      <c r="CZ8" s="1079"/>
      <c r="DA8" s="1080"/>
      <c r="DB8" s="1078" t="s">
        <v>607</v>
      </c>
      <c r="DC8" s="1079"/>
      <c r="DD8" s="1079"/>
      <c r="DE8" s="1079"/>
      <c r="DF8" s="1080"/>
      <c r="DG8" s="1078" t="s">
        <v>607</v>
      </c>
      <c r="DH8" s="1079"/>
      <c r="DI8" s="1079"/>
      <c r="DJ8" s="1079"/>
      <c r="DK8" s="1080"/>
      <c r="DL8" s="1078" t="s">
        <v>607</v>
      </c>
      <c r="DM8" s="1079"/>
      <c r="DN8" s="1079"/>
      <c r="DO8" s="1079"/>
      <c r="DP8" s="1080"/>
      <c r="DQ8" s="1078" t="s">
        <v>607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601</v>
      </c>
      <c r="BT9" s="1104"/>
      <c r="BU9" s="1104"/>
      <c r="BV9" s="1104"/>
      <c r="BW9" s="1104"/>
      <c r="BX9" s="1104"/>
      <c r="BY9" s="1104"/>
      <c r="BZ9" s="1104"/>
      <c r="CA9" s="1104"/>
      <c r="CB9" s="1104"/>
      <c r="CC9" s="1104"/>
      <c r="CD9" s="1104"/>
      <c r="CE9" s="1104"/>
      <c r="CF9" s="1104"/>
      <c r="CG9" s="1105"/>
      <c r="CH9" s="1078">
        <v>0</v>
      </c>
      <c r="CI9" s="1079"/>
      <c r="CJ9" s="1079"/>
      <c r="CK9" s="1079"/>
      <c r="CL9" s="1080"/>
      <c r="CM9" s="1078">
        <v>46</v>
      </c>
      <c r="CN9" s="1079"/>
      <c r="CO9" s="1079"/>
      <c r="CP9" s="1079"/>
      <c r="CQ9" s="1080"/>
      <c r="CR9" s="1078">
        <v>35</v>
      </c>
      <c r="CS9" s="1079"/>
      <c r="CT9" s="1079"/>
      <c r="CU9" s="1079"/>
      <c r="CV9" s="1080"/>
      <c r="CW9" s="1078" t="s">
        <v>607</v>
      </c>
      <c r="CX9" s="1079"/>
      <c r="CY9" s="1079"/>
      <c r="CZ9" s="1079"/>
      <c r="DA9" s="1080"/>
      <c r="DB9" s="1078" t="s">
        <v>607</v>
      </c>
      <c r="DC9" s="1079"/>
      <c r="DD9" s="1079"/>
      <c r="DE9" s="1079"/>
      <c r="DF9" s="1080"/>
      <c r="DG9" s="1078">
        <v>20</v>
      </c>
      <c r="DH9" s="1079"/>
      <c r="DI9" s="1079"/>
      <c r="DJ9" s="1079"/>
      <c r="DK9" s="1080"/>
      <c r="DL9" s="1078" t="s">
        <v>607</v>
      </c>
      <c r="DM9" s="1079"/>
      <c r="DN9" s="1079"/>
      <c r="DO9" s="1079"/>
      <c r="DP9" s="1080"/>
      <c r="DQ9" s="1078" t="s">
        <v>607</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51803</v>
      </c>
      <c r="R23" s="1158"/>
      <c r="S23" s="1158"/>
      <c r="T23" s="1158"/>
      <c r="U23" s="1158"/>
      <c r="V23" s="1158">
        <v>50472</v>
      </c>
      <c r="W23" s="1158"/>
      <c r="X23" s="1158"/>
      <c r="Y23" s="1158"/>
      <c r="Z23" s="1158"/>
      <c r="AA23" s="1158">
        <v>1331</v>
      </c>
      <c r="AB23" s="1158"/>
      <c r="AC23" s="1158"/>
      <c r="AD23" s="1158"/>
      <c r="AE23" s="1159"/>
      <c r="AF23" s="1160">
        <v>1092</v>
      </c>
      <c r="AG23" s="1158"/>
      <c r="AH23" s="1158"/>
      <c r="AI23" s="1158"/>
      <c r="AJ23" s="1161"/>
      <c r="AK23" s="1162"/>
      <c r="AL23" s="1163"/>
      <c r="AM23" s="1163"/>
      <c r="AN23" s="1163"/>
      <c r="AO23" s="1163"/>
      <c r="AP23" s="1158">
        <v>51351</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9429</v>
      </c>
      <c r="R28" s="1143"/>
      <c r="S28" s="1143"/>
      <c r="T28" s="1143"/>
      <c r="U28" s="1143"/>
      <c r="V28" s="1143">
        <v>9112</v>
      </c>
      <c r="W28" s="1143"/>
      <c r="X28" s="1143"/>
      <c r="Y28" s="1143"/>
      <c r="Z28" s="1143"/>
      <c r="AA28" s="1143">
        <v>317</v>
      </c>
      <c r="AB28" s="1143"/>
      <c r="AC28" s="1143"/>
      <c r="AD28" s="1143"/>
      <c r="AE28" s="1144"/>
      <c r="AF28" s="1145">
        <v>317</v>
      </c>
      <c r="AG28" s="1143"/>
      <c r="AH28" s="1143"/>
      <c r="AI28" s="1143"/>
      <c r="AJ28" s="1146"/>
      <c r="AK28" s="1147">
        <v>859</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856</v>
      </c>
      <c r="R29" s="1133"/>
      <c r="S29" s="1133"/>
      <c r="T29" s="1133"/>
      <c r="U29" s="1133"/>
      <c r="V29" s="1133">
        <v>837</v>
      </c>
      <c r="W29" s="1133"/>
      <c r="X29" s="1133"/>
      <c r="Y29" s="1133"/>
      <c r="Z29" s="1133"/>
      <c r="AA29" s="1133">
        <v>19</v>
      </c>
      <c r="AB29" s="1133"/>
      <c r="AC29" s="1133"/>
      <c r="AD29" s="1133"/>
      <c r="AE29" s="1134"/>
      <c r="AF29" s="1108">
        <v>19</v>
      </c>
      <c r="AG29" s="1109"/>
      <c r="AH29" s="1109"/>
      <c r="AI29" s="1109"/>
      <c r="AJ29" s="1110"/>
      <c r="AK29" s="1069">
        <v>284</v>
      </c>
      <c r="AL29" s="1060"/>
      <c r="AM29" s="1060"/>
      <c r="AN29" s="1060"/>
      <c r="AO29" s="1060"/>
      <c r="AP29" s="1060" t="s">
        <v>590</v>
      </c>
      <c r="AQ29" s="1060"/>
      <c r="AR29" s="1060"/>
      <c r="AS29" s="1060"/>
      <c r="AT29" s="1060"/>
      <c r="AU29" s="1060" t="s">
        <v>590</v>
      </c>
      <c r="AV29" s="1060"/>
      <c r="AW29" s="1060"/>
      <c r="AX29" s="1060"/>
      <c r="AY29" s="1060"/>
      <c r="AZ29" s="1131" t="s">
        <v>592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10079</v>
      </c>
      <c r="R30" s="1133"/>
      <c r="S30" s="1133"/>
      <c r="T30" s="1133"/>
      <c r="U30" s="1133"/>
      <c r="V30" s="1133">
        <v>9735</v>
      </c>
      <c r="W30" s="1133"/>
      <c r="X30" s="1133"/>
      <c r="Y30" s="1133"/>
      <c r="Z30" s="1133"/>
      <c r="AA30" s="1133">
        <v>344</v>
      </c>
      <c r="AB30" s="1133"/>
      <c r="AC30" s="1133"/>
      <c r="AD30" s="1133"/>
      <c r="AE30" s="1134"/>
      <c r="AF30" s="1108">
        <v>344</v>
      </c>
      <c r="AG30" s="1109"/>
      <c r="AH30" s="1109"/>
      <c r="AI30" s="1109"/>
      <c r="AJ30" s="1110"/>
      <c r="AK30" s="1069">
        <v>1402</v>
      </c>
      <c r="AL30" s="1060"/>
      <c r="AM30" s="1060"/>
      <c r="AN30" s="1060"/>
      <c r="AO30" s="1060"/>
      <c r="AP30" s="1060" t="s">
        <v>590</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2432</v>
      </c>
      <c r="R31" s="1133"/>
      <c r="S31" s="1133"/>
      <c r="T31" s="1133"/>
      <c r="U31" s="1133"/>
      <c r="V31" s="1133">
        <v>2369</v>
      </c>
      <c r="W31" s="1133"/>
      <c r="X31" s="1133"/>
      <c r="Y31" s="1133"/>
      <c r="Z31" s="1133"/>
      <c r="AA31" s="1133">
        <v>63</v>
      </c>
      <c r="AB31" s="1133"/>
      <c r="AC31" s="1133"/>
      <c r="AD31" s="1133"/>
      <c r="AE31" s="1134"/>
      <c r="AF31" s="1108">
        <v>2860</v>
      </c>
      <c r="AG31" s="1109"/>
      <c r="AH31" s="1109"/>
      <c r="AI31" s="1109"/>
      <c r="AJ31" s="1110"/>
      <c r="AK31" s="1069">
        <v>180</v>
      </c>
      <c r="AL31" s="1060"/>
      <c r="AM31" s="1060"/>
      <c r="AN31" s="1060"/>
      <c r="AO31" s="1060"/>
      <c r="AP31" s="1060">
        <v>12159</v>
      </c>
      <c r="AQ31" s="1060"/>
      <c r="AR31" s="1060"/>
      <c r="AS31" s="1060"/>
      <c r="AT31" s="1060"/>
      <c r="AU31" s="1060">
        <v>596</v>
      </c>
      <c r="AV31" s="1060"/>
      <c r="AW31" s="1060"/>
      <c r="AX31" s="1060"/>
      <c r="AY31" s="1060"/>
      <c r="AZ31" s="1131" t="s">
        <v>590</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154</v>
      </c>
      <c r="C32" s="1127"/>
      <c r="D32" s="1127"/>
      <c r="E32" s="1127"/>
      <c r="F32" s="1127"/>
      <c r="G32" s="1127"/>
      <c r="H32" s="1127"/>
      <c r="I32" s="1127"/>
      <c r="J32" s="1127"/>
      <c r="K32" s="1127"/>
      <c r="L32" s="1127"/>
      <c r="M32" s="1127"/>
      <c r="N32" s="1127"/>
      <c r="O32" s="1127"/>
      <c r="P32" s="1128"/>
      <c r="Q32" s="1132">
        <v>7001</v>
      </c>
      <c r="R32" s="1133"/>
      <c r="S32" s="1133"/>
      <c r="T32" s="1133"/>
      <c r="U32" s="1133"/>
      <c r="V32" s="1133">
        <v>7603</v>
      </c>
      <c r="W32" s="1133"/>
      <c r="X32" s="1133"/>
      <c r="Y32" s="1133"/>
      <c r="Z32" s="1133"/>
      <c r="AA32" s="1133">
        <v>-602</v>
      </c>
      <c r="AB32" s="1133"/>
      <c r="AC32" s="1133"/>
      <c r="AD32" s="1133"/>
      <c r="AE32" s="1134"/>
      <c r="AF32" s="1108">
        <v>-1086</v>
      </c>
      <c r="AG32" s="1109"/>
      <c r="AH32" s="1109"/>
      <c r="AI32" s="1109"/>
      <c r="AJ32" s="1110"/>
      <c r="AK32" s="1069">
        <v>2075</v>
      </c>
      <c r="AL32" s="1060"/>
      <c r="AM32" s="1060"/>
      <c r="AN32" s="1060"/>
      <c r="AO32" s="1060"/>
      <c r="AP32" s="1060">
        <v>5999</v>
      </c>
      <c r="AQ32" s="1060"/>
      <c r="AR32" s="1060"/>
      <c r="AS32" s="1060"/>
      <c r="AT32" s="1060"/>
      <c r="AU32" s="1060">
        <v>4103</v>
      </c>
      <c r="AV32" s="1060"/>
      <c r="AW32" s="1060"/>
      <c r="AX32" s="1060"/>
      <c r="AY32" s="1060"/>
      <c r="AZ32" s="1131">
        <v>18.899999999999999</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403</v>
      </c>
      <c r="R33" s="1133"/>
      <c r="S33" s="1133"/>
      <c r="T33" s="1133"/>
      <c r="U33" s="1133"/>
      <c r="V33" s="1133">
        <v>445</v>
      </c>
      <c r="W33" s="1133"/>
      <c r="X33" s="1133"/>
      <c r="Y33" s="1133"/>
      <c r="Z33" s="1133"/>
      <c r="AA33" s="1133">
        <v>-42</v>
      </c>
      <c r="AB33" s="1133"/>
      <c r="AC33" s="1133"/>
      <c r="AD33" s="1133"/>
      <c r="AE33" s="1134"/>
      <c r="AF33" s="1108">
        <v>36</v>
      </c>
      <c r="AG33" s="1109"/>
      <c r="AH33" s="1109"/>
      <c r="AI33" s="1109"/>
      <c r="AJ33" s="1110"/>
      <c r="AK33" s="1069">
        <v>78</v>
      </c>
      <c r="AL33" s="1060"/>
      <c r="AM33" s="1060"/>
      <c r="AN33" s="1060"/>
      <c r="AO33" s="1060"/>
      <c r="AP33" s="1060">
        <v>494</v>
      </c>
      <c r="AQ33" s="1060"/>
      <c r="AR33" s="1060"/>
      <c r="AS33" s="1060"/>
      <c r="AT33" s="1060"/>
      <c r="AU33" s="1060">
        <v>12</v>
      </c>
      <c r="AV33" s="1060"/>
      <c r="AW33" s="1060"/>
      <c r="AX33" s="1060"/>
      <c r="AY33" s="1060"/>
      <c r="AZ33" s="1131" t="s">
        <v>590</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4716</v>
      </c>
      <c r="R34" s="1133"/>
      <c r="S34" s="1133"/>
      <c r="T34" s="1133"/>
      <c r="U34" s="1133"/>
      <c r="V34" s="1133">
        <v>4627</v>
      </c>
      <c r="W34" s="1133"/>
      <c r="X34" s="1133"/>
      <c r="Y34" s="1133"/>
      <c r="Z34" s="1133"/>
      <c r="AA34" s="1133">
        <v>89</v>
      </c>
      <c r="AB34" s="1133"/>
      <c r="AC34" s="1133"/>
      <c r="AD34" s="1133"/>
      <c r="AE34" s="1134"/>
      <c r="AF34" s="1108">
        <v>81</v>
      </c>
      <c r="AG34" s="1109"/>
      <c r="AH34" s="1109"/>
      <c r="AI34" s="1109"/>
      <c r="AJ34" s="1110"/>
      <c r="AK34" s="1069">
        <v>2019</v>
      </c>
      <c r="AL34" s="1060"/>
      <c r="AM34" s="1060"/>
      <c r="AN34" s="1060"/>
      <c r="AO34" s="1060"/>
      <c r="AP34" s="1060">
        <v>28296</v>
      </c>
      <c r="AQ34" s="1060"/>
      <c r="AR34" s="1060"/>
      <c r="AS34" s="1060"/>
      <c r="AT34" s="1060"/>
      <c r="AU34" s="1060">
        <v>27645</v>
      </c>
      <c r="AV34" s="1060"/>
      <c r="AW34" s="1060"/>
      <c r="AX34" s="1060"/>
      <c r="AY34" s="1060"/>
      <c r="AZ34" s="1131" t="s">
        <v>593</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240</v>
      </c>
      <c r="R35" s="1133"/>
      <c r="S35" s="1133"/>
      <c r="T35" s="1133"/>
      <c r="U35" s="1133"/>
      <c r="V35" s="1133">
        <v>234</v>
      </c>
      <c r="W35" s="1133"/>
      <c r="X35" s="1133"/>
      <c r="Y35" s="1133"/>
      <c r="Z35" s="1133"/>
      <c r="AA35" s="1133">
        <v>6</v>
      </c>
      <c r="AB35" s="1133"/>
      <c r="AC35" s="1133"/>
      <c r="AD35" s="1133"/>
      <c r="AE35" s="1134"/>
      <c r="AF35" s="1108">
        <v>16</v>
      </c>
      <c r="AG35" s="1109"/>
      <c r="AH35" s="1109"/>
      <c r="AI35" s="1109"/>
      <c r="AJ35" s="1110"/>
      <c r="AK35" s="1069">
        <v>168</v>
      </c>
      <c r="AL35" s="1060"/>
      <c r="AM35" s="1060"/>
      <c r="AN35" s="1060"/>
      <c r="AO35" s="1060"/>
      <c r="AP35" s="1060" t="s">
        <v>591</v>
      </c>
      <c r="AQ35" s="1060"/>
      <c r="AR35" s="1060"/>
      <c r="AS35" s="1060"/>
      <c r="AT35" s="1060"/>
      <c r="AU35" s="1060" t="s">
        <v>590</v>
      </c>
      <c r="AV35" s="1060"/>
      <c r="AW35" s="1060"/>
      <c r="AX35" s="1060"/>
      <c r="AY35" s="1060"/>
      <c r="AZ35" s="1131" t="s">
        <v>590</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2586</v>
      </c>
      <c r="AG63" s="1048"/>
      <c r="AH63" s="1048"/>
      <c r="AI63" s="1048"/>
      <c r="AJ63" s="1119"/>
      <c r="AK63" s="1120"/>
      <c r="AL63" s="1052"/>
      <c r="AM63" s="1052"/>
      <c r="AN63" s="1052"/>
      <c r="AO63" s="1052"/>
      <c r="AP63" s="1048">
        <v>46948</v>
      </c>
      <c r="AQ63" s="1048"/>
      <c r="AR63" s="1048"/>
      <c r="AS63" s="1048"/>
      <c r="AT63" s="1048"/>
      <c r="AU63" s="1048">
        <v>32356</v>
      </c>
      <c r="AV63" s="1048"/>
      <c r="AW63" s="1048"/>
      <c r="AX63" s="1048"/>
      <c r="AY63" s="1048"/>
      <c r="AZ63" s="1114"/>
      <c r="BA63" s="1114"/>
      <c r="BB63" s="1114"/>
      <c r="BC63" s="1114"/>
      <c r="BD63" s="1114"/>
      <c r="BE63" s="1049"/>
      <c r="BF63" s="1049"/>
      <c r="BG63" s="1049"/>
      <c r="BH63" s="1049"/>
      <c r="BI63" s="1050"/>
      <c r="BJ63" s="1115" t="s">
        <v>229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594</v>
      </c>
      <c r="C68" s="1075"/>
      <c r="D68" s="1075"/>
      <c r="E68" s="1075"/>
      <c r="F68" s="1075"/>
      <c r="G68" s="1075"/>
      <c r="H68" s="1075"/>
      <c r="I68" s="1075"/>
      <c r="J68" s="1075"/>
      <c r="K68" s="1075"/>
      <c r="L68" s="1075"/>
      <c r="M68" s="1075"/>
      <c r="N68" s="1075"/>
      <c r="O68" s="1075"/>
      <c r="P68" s="1076"/>
      <c r="Q68" s="1077">
        <v>12068</v>
      </c>
      <c r="R68" s="1071"/>
      <c r="S68" s="1071"/>
      <c r="T68" s="1071"/>
      <c r="U68" s="1071"/>
      <c r="V68" s="1071">
        <v>11720</v>
      </c>
      <c r="W68" s="1071"/>
      <c r="X68" s="1071"/>
      <c r="Y68" s="1071"/>
      <c r="Z68" s="1071"/>
      <c r="AA68" s="1071">
        <v>347</v>
      </c>
      <c r="AB68" s="1071"/>
      <c r="AC68" s="1071"/>
      <c r="AD68" s="1071"/>
      <c r="AE68" s="1071"/>
      <c r="AF68" s="1071">
        <v>347</v>
      </c>
      <c r="AG68" s="1071"/>
      <c r="AH68" s="1071"/>
      <c r="AI68" s="1071"/>
      <c r="AJ68" s="1071"/>
      <c r="AK68" s="1071" t="s">
        <v>590</v>
      </c>
      <c r="AL68" s="1071"/>
      <c r="AM68" s="1071"/>
      <c r="AN68" s="1071"/>
      <c r="AO68" s="1071"/>
      <c r="AP68" s="1071" t="s">
        <v>599</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595</v>
      </c>
      <c r="C69" s="1064"/>
      <c r="D69" s="1064"/>
      <c r="E69" s="1064"/>
      <c r="F69" s="1064"/>
      <c r="G69" s="1064"/>
      <c r="H69" s="1064"/>
      <c r="I69" s="1064"/>
      <c r="J69" s="1064"/>
      <c r="K69" s="1064"/>
      <c r="L69" s="1064"/>
      <c r="M69" s="1064"/>
      <c r="N69" s="1064"/>
      <c r="O69" s="1064"/>
      <c r="P69" s="1065"/>
      <c r="Q69" s="1066">
        <v>953</v>
      </c>
      <c r="R69" s="1060"/>
      <c r="S69" s="1060"/>
      <c r="T69" s="1060"/>
      <c r="U69" s="1060"/>
      <c r="V69" s="1060">
        <v>951</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596</v>
      </c>
      <c r="C70" s="1064"/>
      <c r="D70" s="1064"/>
      <c r="E70" s="1064"/>
      <c r="F70" s="1064"/>
      <c r="G70" s="1064"/>
      <c r="H70" s="1064"/>
      <c r="I70" s="1064"/>
      <c r="J70" s="1064"/>
      <c r="K70" s="1064"/>
      <c r="L70" s="1064"/>
      <c r="M70" s="1064"/>
      <c r="N70" s="1064"/>
      <c r="O70" s="1064"/>
      <c r="P70" s="1065"/>
      <c r="Q70" s="1066">
        <v>146</v>
      </c>
      <c r="R70" s="1060"/>
      <c r="S70" s="1060"/>
      <c r="T70" s="1060"/>
      <c r="U70" s="1060"/>
      <c r="V70" s="1060">
        <v>138</v>
      </c>
      <c r="W70" s="1060"/>
      <c r="X70" s="1060"/>
      <c r="Y70" s="1060"/>
      <c r="Z70" s="1060"/>
      <c r="AA70" s="1060">
        <v>7</v>
      </c>
      <c r="AB70" s="1060"/>
      <c r="AC70" s="1060"/>
      <c r="AD70" s="1060"/>
      <c r="AE70" s="1060"/>
      <c r="AF70" s="1060">
        <v>7</v>
      </c>
      <c r="AG70" s="1060"/>
      <c r="AH70" s="1060"/>
      <c r="AI70" s="1060"/>
      <c r="AJ70" s="1060"/>
      <c r="AK70" s="1060" t="s">
        <v>590</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597</v>
      </c>
      <c r="C71" s="1064"/>
      <c r="D71" s="1064"/>
      <c r="E71" s="1064"/>
      <c r="F71" s="1064"/>
      <c r="G71" s="1064"/>
      <c r="H71" s="1064"/>
      <c r="I71" s="1064"/>
      <c r="J71" s="1064"/>
      <c r="K71" s="1064"/>
      <c r="L71" s="1064"/>
      <c r="M71" s="1064"/>
      <c r="N71" s="1064"/>
      <c r="O71" s="1064"/>
      <c r="P71" s="1065"/>
      <c r="Q71" s="1066">
        <v>269</v>
      </c>
      <c r="R71" s="1060"/>
      <c r="S71" s="1060"/>
      <c r="T71" s="1060"/>
      <c r="U71" s="1060"/>
      <c r="V71" s="1060">
        <v>158</v>
      </c>
      <c r="W71" s="1060"/>
      <c r="X71" s="1060"/>
      <c r="Y71" s="1060"/>
      <c r="Z71" s="1060"/>
      <c r="AA71" s="1060">
        <v>111</v>
      </c>
      <c r="AB71" s="1060"/>
      <c r="AC71" s="1060"/>
      <c r="AD71" s="1060"/>
      <c r="AE71" s="1060"/>
      <c r="AF71" s="1060">
        <v>111</v>
      </c>
      <c r="AG71" s="1060"/>
      <c r="AH71" s="1060"/>
      <c r="AI71" s="1060"/>
      <c r="AJ71" s="1060"/>
      <c r="AK71" s="1060">
        <v>37</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598</v>
      </c>
      <c r="C72" s="1064"/>
      <c r="D72" s="1064"/>
      <c r="E72" s="1064"/>
      <c r="F72" s="1064"/>
      <c r="G72" s="1064"/>
      <c r="H72" s="1064"/>
      <c r="I72" s="1064"/>
      <c r="J72" s="1064"/>
      <c r="K72" s="1064"/>
      <c r="L72" s="1064"/>
      <c r="M72" s="1064"/>
      <c r="N72" s="1064"/>
      <c r="O72" s="1064"/>
      <c r="P72" s="1065"/>
      <c r="Q72" s="1066">
        <v>259116</v>
      </c>
      <c r="R72" s="1060"/>
      <c r="S72" s="1060"/>
      <c r="T72" s="1060"/>
      <c r="U72" s="1060"/>
      <c r="V72" s="1060">
        <v>249624</v>
      </c>
      <c r="W72" s="1060"/>
      <c r="X72" s="1060"/>
      <c r="Y72" s="1060"/>
      <c r="Z72" s="1060"/>
      <c r="AA72" s="1060">
        <v>9492</v>
      </c>
      <c r="AB72" s="1060"/>
      <c r="AC72" s="1060"/>
      <c r="AD72" s="1060"/>
      <c r="AE72" s="1060"/>
      <c r="AF72" s="1060">
        <v>9491</v>
      </c>
      <c r="AG72" s="1060"/>
      <c r="AH72" s="1060"/>
      <c r="AI72" s="1060"/>
      <c r="AJ72" s="1060"/>
      <c r="AK72" s="1060">
        <v>7985</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9958</v>
      </c>
      <c r="AG88" s="1048"/>
      <c r="AH88" s="1048"/>
      <c r="AI88" s="1048"/>
      <c r="AJ88" s="1048"/>
      <c r="AK88" s="1052"/>
      <c r="AL88" s="1052"/>
      <c r="AM88" s="1052"/>
      <c r="AN88" s="1052"/>
      <c r="AO88" s="1052"/>
      <c r="AP88" s="1048" t="s">
        <v>608</v>
      </c>
      <c r="AQ88" s="1048"/>
      <c r="AR88" s="1048"/>
      <c r="AS88" s="1048"/>
      <c r="AT88" s="1048"/>
      <c r="AU88" s="1048" t="s">
        <v>608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115</v>
      </c>
      <c r="CS102" s="1040"/>
      <c r="CT102" s="1040"/>
      <c r="CU102" s="1040"/>
      <c r="CV102" s="1041"/>
      <c r="CW102" s="1039" t="s">
        <v>608</v>
      </c>
      <c r="CX102" s="1040"/>
      <c r="CY102" s="1040"/>
      <c r="CZ102" s="1040"/>
      <c r="DA102" s="1041"/>
      <c r="DB102" s="1039" t="s">
        <v>608</v>
      </c>
      <c r="DC102" s="1040"/>
      <c r="DD102" s="1040"/>
      <c r="DE102" s="1040"/>
      <c r="DF102" s="1041"/>
      <c r="DG102" s="1039">
        <v>20</v>
      </c>
      <c r="DH102" s="1040"/>
      <c r="DI102" s="1040"/>
      <c r="DJ102" s="1040"/>
      <c r="DK102" s="1041"/>
      <c r="DL102" s="1039" t="s">
        <v>608</v>
      </c>
      <c r="DM102" s="1040"/>
      <c r="DN102" s="1040"/>
      <c r="DO102" s="1040"/>
      <c r="DP102" s="1041"/>
      <c r="DQ102" s="1039" t="s">
        <v>608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308</v>
      </c>
      <c r="AG109" s="983"/>
      <c r="AH109" s="983"/>
      <c r="AI109" s="983"/>
      <c r="AJ109" s="984"/>
      <c r="AK109" s="985" t="s">
        <v>307</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308</v>
      </c>
      <c r="BW109" s="983"/>
      <c r="BX109" s="983"/>
      <c r="BY109" s="983"/>
      <c r="BZ109" s="984"/>
      <c r="CA109" s="985" t="s">
        <v>307</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308</v>
      </c>
      <c r="DM109" s="983"/>
      <c r="DN109" s="983"/>
      <c r="DO109" s="983"/>
      <c r="DP109" s="984"/>
      <c r="DQ109" s="985" t="s">
        <v>307</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4558844</v>
      </c>
      <c r="AB110" s="976"/>
      <c r="AC110" s="976"/>
      <c r="AD110" s="976"/>
      <c r="AE110" s="977"/>
      <c r="AF110" s="978">
        <v>4278151</v>
      </c>
      <c r="AG110" s="976"/>
      <c r="AH110" s="976"/>
      <c r="AI110" s="976"/>
      <c r="AJ110" s="977"/>
      <c r="AK110" s="978">
        <v>4159601</v>
      </c>
      <c r="AL110" s="976"/>
      <c r="AM110" s="976"/>
      <c r="AN110" s="976"/>
      <c r="AO110" s="977"/>
      <c r="AP110" s="979">
        <v>18.600000000000001</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49391789</v>
      </c>
      <c r="BR110" s="923"/>
      <c r="BS110" s="923"/>
      <c r="BT110" s="923"/>
      <c r="BU110" s="923"/>
      <c r="BV110" s="923">
        <v>49696169</v>
      </c>
      <c r="BW110" s="923"/>
      <c r="BX110" s="923"/>
      <c r="BY110" s="923"/>
      <c r="BZ110" s="923"/>
      <c r="CA110" s="923">
        <v>51351234</v>
      </c>
      <c r="CB110" s="923"/>
      <c r="CC110" s="923"/>
      <c r="CD110" s="923"/>
      <c r="CE110" s="923"/>
      <c r="CF110" s="947">
        <v>229.4</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229</v>
      </c>
      <c r="DH110" s="923"/>
      <c r="DI110" s="923"/>
      <c r="DJ110" s="923"/>
      <c r="DK110" s="923"/>
      <c r="DL110" s="923" t="s">
        <v>439</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229</v>
      </c>
      <c r="AB111" s="1004"/>
      <c r="AC111" s="1004"/>
      <c r="AD111" s="1004"/>
      <c r="AE111" s="1005"/>
      <c r="AF111" s="1006" t="s">
        <v>250</v>
      </c>
      <c r="AG111" s="1004"/>
      <c r="AH111" s="1004"/>
      <c r="AI111" s="1004"/>
      <c r="AJ111" s="1005"/>
      <c r="AK111" s="1006" t="s">
        <v>440</v>
      </c>
      <c r="AL111" s="1004"/>
      <c r="AM111" s="1004"/>
      <c r="AN111" s="1004"/>
      <c r="AO111" s="1005"/>
      <c r="AP111" s="1007" t="s">
        <v>250</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v>68882</v>
      </c>
      <c r="BR111" s="895"/>
      <c r="BS111" s="895"/>
      <c r="BT111" s="895"/>
      <c r="BU111" s="895"/>
      <c r="BV111" s="895">
        <v>50329</v>
      </c>
      <c r="BW111" s="895"/>
      <c r="BX111" s="895"/>
      <c r="BY111" s="895"/>
      <c r="BZ111" s="895"/>
      <c r="CA111" s="895">
        <v>35528</v>
      </c>
      <c r="CB111" s="895"/>
      <c r="CC111" s="895"/>
      <c r="CD111" s="895"/>
      <c r="CE111" s="895"/>
      <c r="CF111" s="956">
        <v>0.2</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440</v>
      </c>
      <c r="DM111" s="895"/>
      <c r="DN111" s="895"/>
      <c r="DO111" s="895"/>
      <c r="DP111" s="895"/>
      <c r="DQ111" s="895" t="s">
        <v>440</v>
      </c>
      <c r="DR111" s="895"/>
      <c r="DS111" s="895"/>
      <c r="DT111" s="895"/>
      <c r="DU111" s="895"/>
      <c r="DV111" s="872" t="s">
        <v>441</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112333</v>
      </c>
      <c r="AB112" s="858"/>
      <c r="AC112" s="858"/>
      <c r="AD112" s="858"/>
      <c r="AE112" s="859"/>
      <c r="AF112" s="860">
        <v>108833</v>
      </c>
      <c r="AG112" s="858"/>
      <c r="AH112" s="858"/>
      <c r="AI112" s="858"/>
      <c r="AJ112" s="859"/>
      <c r="AK112" s="860">
        <v>102333</v>
      </c>
      <c r="AL112" s="858"/>
      <c r="AM112" s="858"/>
      <c r="AN112" s="858"/>
      <c r="AO112" s="859"/>
      <c r="AP112" s="905">
        <v>0.5</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30514094</v>
      </c>
      <c r="BR112" s="895"/>
      <c r="BS112" s="895"/>
      <c r="BT112" s="895"/>
      <c r="BU112" s="895"/>
      <c r="BV112" s="895">
        <v>30899476</v>
      </c>
      <c r="BW112" s="895"/>
      <c r="BX112" s="895"/>
      <c r="BY112" s="895"/>
      <c r="BZ112" s="895"/>
      <c r="CA112" s="895">
        <v>32356118</v>
      </c>
      <c r="CB112" s="895"/>
      <c r="CC112" s="895"/>
      <c r="CD112" s="895"/>
      <c r="CE112" s="895"/>
      <c r="CF112" s="956">
        <v>144.5</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68882</v>
      </c>
      <c r="DH112" s="895"/>
      <c r="DI112" s="895"/>
      <c r="DJ112" s="895"/>
      <c r="DK112" s="895"/>
      <c r="DL112" s="895">
        <v>50329</v>
      </c>
      <c r="DM112" s="895"/>
      <c r="DN112" s="895"/>
      <c r="DO112" s="895"/>
      <c r="DP112" s="895"/>
      <c r="DQ112" s="895">
        <v>35528</v>
      </c>
      <c r="DR112" s="895"/>
      <c r="DS112" s="895"/>
      <c r="DT112" s="895"/>
      <c r="DU112" s="895"/>
      <c r="DV112" s="872">
        <v>0.2</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2033494</v>
      </c>
      <c r="AB113" s="1004"/>
      <c r="AC113" s="1004"/>
      <c r="AD113" s="1004"/>
      <c r="AE113" s="1005"/>
      <c r="AF113" s="1006">
        <v>1865386</v>
      </c>
      <c r="AG113" s="1004"/>
      <c r="AH113" s="1004"/>
      <c r="AI113" s="1004"/>
      <c r="AJ113" s="1005"/>
      <c r="AK113" s="1006">
        <v>2017392</v>
      </c>
      <c r="AL113" s="1004"/>
      <c r="AM113" s="1004"/>
      <c r="AN113" s="1004"/>
      <c r="AO113" s="1005"/>
      <c r="AP113" s="1007">
        <v>9</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t="s">
        <v>441</v>
      </c>
      <c r="BR113" s="895"/>
      <c r="BS113" s="895"/>
      <c r="BT113" s="895"/>
      <c r="BU113" s="895"/>
      <c r="BV113" s="895" t="s">
        <v>440</v>
      </c>
      <c r="BW113" s="895"/>
      <c r="BX113" s="895"/>
      <c r="BY113" s="895"/>
      <c r="BZ113" s="895"/>
      <c r="CA113" s="895" t="s">
        <v>250</v>
      </c>
      <c r="CB113" s="895"/>
      <c r="CC113" s="895"/>
      <c r="CD113" s="895"/>
      <c r="CE113" s="895"/>
      <c r="CF113" s="956" t="s">
        <v>440</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441</v>
      </c>
      <c r="DM113" s="858"/>
      <c r="DN113" s="858"/>
      <c r="DO113" s="858"/>
      <c r="DP113" s="859"/>
      <c r="DQ113" s="860" t="s">
        <v>440</v>
      </c>
      <c r="DR113" s="858"/>
      <c r="DS113" s="858"/>
      <c r="DT113" s="858"/>
      <c r="DU113" s="859"/>
      <c r="DV113" s="905" t="s">
        <v>229</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441</v>
      </c>
      <c r="AB114" s="858"/>
      <c r="AC114" s="858"/>
      <c r="AD114" s="858"/>
      <c r="AE114" s="859"/>
      <c r="AF114" s="860" t="s">
        <v>454</v>
      </c>
      <c r="AG114" s="858"/>
      <c r="AH114" s="858"/>
      <c r="AI114" s="858"/>
      <c r="AJ114" s="859"/>
      <c r="AK114" s="860" t="s">
        <v>250</v>
      </c>
      <c r="AL114" s="858"/>
      <c r="AM114" s="858"/>
      <c r="AN114" s="858"/>
      <c r="AO114" s="859"/>
      <c r="AP114" s="905" t="s">
        <v>440</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6749475</v>
      </c>
      <c r="BR114" s="895"/>
      <c r="BS114" s="895"/>
      <c r="BT114" s="895"/>
      <c r="BU114" s="895"/>
      <c r="BV114" s="895">
        <v>6469261</v>
      </c>
      <c r="BW114" s="895"/>
      <c r="BX114" s="895"/>
      <c r="BY114" s="895"/>
      <c r="BZ114" s="895"/>
      <c r="CA114" s="895">
        <v>6029661</v>
      </c>
      <c r="CB114" s="895"/>
      <c r="CC114" s="895"/>
      <c r="CD114" s="895"/>
      <c r="CE114" s="895"/>
      <c r="CF114" s="956">
        <v>26.9</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439</v>
      </c>
      <c r="DM114" s="858"/>
      <c r="DN114" s="858"/>
      <c r="DO114" s="858"/>
      <c r="DP114" s="859"/>
      <c r="DQ114" s="860" t="s">
        <v>250</v>
      </c>
      <c r="DR114" s="858"/>
      <c r="DS114" s="858"/>
      <c r="DT114" s="858"/>
      <c r="DU114" s="859"/>
      <c r="DV114" s="905" t="s">
        <v>229</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42760</v>
      </c>
      <c r="AB115" s="1004"/>
      <c r="AC115" s="1004"/>
      <c r="AD115" s="1004"/>
      <c r="AE115" s="1005"/>
      <c r="AF115" s="1006">
        <v>29766</v>
      </c>
      <c r="AG115" s="1004"/>
      <c r="AH115" s="1004"/>
      <c r="AI115" s="1004"/>
      <c r="AJ115" s="1005"/>
      <c r="AK115" s="1006">
        <v>23012</v>
      </c>
      <c r="AL115" s="1004"/>
      <c r="AM115" s="1004"/>
      <c r="AN115" s="1004"/>
      <c r="AO115" s="1005"/>
      <c r="AP115" s="1007">
        <v>0.1</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9171</v>
      </c>
      <c r="BR115" s="895"/>
      <c r="BS115" s="895"/>
      <c r="BT115" s="895"/>
      <c r="BU115" s="895"/>
      <c r="BV115" s="895">
        <v>13161</v>
      </c>
      <c r="BW115" s="895"/>
      <c r="BX115" s="895"/>
      <c r="BY115" s="895"/>
      <c r="BZ115" s="895"/>
      <c r="CA115" s="895">
        <v>13425</v>
      </c>
      <c r="CB115" s="895"/>
      <c r="CC115" s="895"/>
      <c r="CD115" s="895"/>
      <c r="CE115" s="895"/>
      <c r="CF115" s="956">
        <v>0.1</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250</v>
      </c>
      <c r="DH115" s="858"/>
      <c r="DI115" s="858"/>
      <c r="DJ115" s="858"/>
      <c r="DK115" s="859"/>
      <c r="DL115" s="860" t="s">
        <v>229</v>
      </c>
      <c r="DM115" s="858"/>
      <c r="DN115" s="858"/>
      <c r="DO115" s="858"/>
      <c r="DP115" s="859"/>
      <c r="DQ115" s="860" t="s">
        <v>440</v>
      </c>
      <c r="DR115" s="858"/>
      <c r="DS115" s="858"/>
      <c r="DT115" s="858"/>
      <c r="DU115" s="859"/>
      <c r="DV115" s="905" t="s">
        <v>229</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440</v>
      </c>
      <c r="AG116" s="858"/>
      <c r="AH116" s="858"/>
      <c r="AI116" s="858"/>
      <c r="AJ116" s="859"/>
      <c r="AK116" s="860" t="s">
        <v>461</v>
      </c>
      <c r="AL116" s="858"/>
      <c r="AM116" s="858"/>
      <c r="AN116" s="858"/>
      <c r="AO116" s="859"/>
      <c r="AP116" s="905" t="s">
        <v>440</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441</v>
      </c>
      <c r="BW116" s="895"/>
      <c r="BX116" s="895"/>
      <c r="BY116" s="895"/>
      <c r="BZ116" s="895"/>
      <c r="CA116" s="895" t="s">
        <v>440</v>
      </c>
      <c r="CB116" s="895"/>
      <c r="CC116" s="895"/>
      <c r="CD116" s="895"/>
      <c r="CE116" s="895"/>
      <c r="CF116" s="956" t="s">
        <v>441</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440</v>
      </c>
      <c r="DM116" s="858"/>
      <c r="DN116" s="858"/>
      <c r="DO116" s="858"/>
      <c r="DP116" s="859"/>
      <c r="DQ116" s="860" t="s">
        <v>229</v>
      </c>
      <c r="DR116" s="858"/>
      <c r="DS116" s="858"/>
      <c r="DT116" s="858"/>
      <c r="DU116" s="859"/>
      <c r="DV116" s="905" t="s">
        <v>441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6747431</v>
      </c>
      <c r="AB117" s="990"/>
      <c r="AC117" s="990"/>
      <c r="AD117" s="990"/>
      <c r="AE117" s="991"/>
      <c r="AF117" s="992">
        <v>6282136</v>
      </c>
      <c r="AG117" s="990"/>
      <c r="AH117" s="990"/>
      <c r="AI117" s="990"/>
      <c r="AJ117" s="991"/>
      <c r="AK117" s="992">
        <v>6302338</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466</v>
      </c>
      <c r="BR117" s="895"/>
      <c r="BS117" s="895"/>
      <c r="BT117" s="895"/>
      <c r="BU117" s="895"/>
      <c r="BV117" s="895" t="s">
        <v>229</v>
      </c>
      <c r="BW117" s="895"/>
      <c r="BX117" s="895"/>
      <c r="BY117" s="895"/>
      <c r="BZ117" s="895"/>
      <c r="CA117" s="895" t="s">
        <v>440</v>
      </c>
      <c r="CB117" s="895"/>
      <c r="CC117" s="895"/>
      <c r="CD117" s="895"/>
      <c r="CE117" s="895"/>
      <c r="CF117" s="956" t="s">
        <v>229</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440</v>
      </c>
      <c r="DM117" s="858"/>
      <c r="DN117" s="858"/>
      <c r="DO117" s="858"/>
      <c r="DP117" s="859"/>
      <c r="DQ117" s="860" t="s">
        <v>229</v>
      </c>
      <c r="DR117" s="858"/>
      <c r="DS117" s="858"/>
      <c r="DT117" s="858"/>
      <c r="DU117" s="859"/>
      <c r="DV117" s="905" t="s">
        <v>250</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308</v>
      </c>
      <c r="AG118" s="983"/>
      <c r="AH118" s="983"/>
      <c r="AI118" s="983"/>
      <c r="AJ118" s="984"/>
      <c r="AK118" s="985" t="s">
        <v>307</v>
      </c>
      <c r="AL118" s="983"/>
      <c r="AM118" s="983"/>
      <c r="AN118" s="983"/>
      <c r="AO118" s="984"/>
      <c r="AP118" s="986" t="s">
        <v>433</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229</v>
      </c>
      <c r="BW118" s="926"/>
      <c r="BX118" s="926"/>
      <c r="BY118" s="926"/>
      <c r="BZ118" s="926"/>
      <c r="CA118" s="926" t="s">
        <v>441</v>
      </c>
      <c r="CB118" s="926"/>
      <c r="CC118" s="926"/>
      <c r="CD118" s="926"/>
      <c r="CE118" s="926"/>
      <c r="CF118" s="956" t="s">
        <v>440</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441</v>
      </c>
      <c r="DH118" s="858"/>
      <c r="DI118" s="858"/>
      <c r="DJ118" s="858"/>
      <c r="DK118" s="859"/>
      <c r="DL118" s="860" t="s">
        <v>445</v>
      </c>
      <c r="DM118" s="858"/>
      <c r="DN118" s="858"/>
      <c r="DO118" s="858"/>
      <c r="DP118" s="859"/>
      <c r="DQ118" s="860" t="s">
        <v>440</v>
      </c>
      <c r="DR118" s="858"/>
      <c r="DS118" s="858"/>
      <c r="DT118" s="858"/>
      <c r="DU118" s="859"/>
      <c r="DV118" s="905" t="s">
        <v>441</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440</v>
      </c>
      <c r="AG119" s="976"/>
      <c r="AH119" s="976"/>
      <c r="AI119" s="976"/>
      <c r="AJ119" s="977"/>
      <c r="AK119" s="978" t="s">
        <v>441</v>
      </c>
      <c r="AL119" s="976"/>
      <c r="AM119" s="976"/>
      <c r="AN119" s="976"/>
      <c r="AO119" s="977"/>
      <c r="AP119" s="979" t="s">
        <v>229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86733411</v>
      </c>
      <c r="BR119" s="926"/>
      <c r="BS119" s="926"/>
      <c r="BT119" s="926"/>
      <c r="BU119" s="926"/>
      <c r="BV119" s="926">
        <v>87128396</v>
      </c>
      <c r="BW119" s="926"/>
      <c r="BX119" s="926"/>
      <c r="BY119" s="926"/>
      <c r="BZ119" s="926"/>
      <c r="CA119" s="926">
        <v>89785966</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229</v>
      </c>
      <c r="DM119" s="841"/>
      <c r="DN119" s="841"/>
      <c r="DO119" s="841"/>
      <c r="DP119" s="842"/>
      <c r="DQ119" s="843" t="s">
        <v>229</v>
      </c>
      <c r="DR119" s="841"/>
      <c r="DS119" s="841"/>
      <c r="DT119" s="841"/>
      <c r="DU119" s="842"/>
      <c r="DV119" s="929" t="s">
        <v>440</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440</v>
      </c>
      <c r="AG120" s="858"/>
      <c r="AH120" s="858"/>
      <c r="AI120" s="858"/>
      <c r="AJ120" s="859"/>
      <c r="AK120" s="860" t="s">
        <v>445</v>
      </c>
      <c r="AL120" s="858"/>
      <c r="AM120" s="858"/>
      <c r="AN120" s="858"/>
      <c r="AO120" s="859"/>
      <c r="AP120" s="905" t="s">
        <v>440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15192629</v>
      </c>
      <c r="BR120" s="923"/>
      <c r="BS120" s="923"/>
      <c r="BT120" s="923"/>
      <c r="BU120" s="923"/>
      <c r="BV120" s="923">
        <v>15056201</v>
      </c>
      <c r="BW120" s="923"/>
      <c r="BX120" s="923"/>
      <c r="BY120" s="923"/>
      <c r="BZ120" s="923"/>
      <c r="CA120" s="923">
        <v>14214271</v>
      </c>
      <c r="CB120" s="923"/>
      <c r="CC120" s="923"/>
      <c r="CD120" s="923"/>
      <c r="CE120" s="923"/>
      <c r="CF120" s="947">
        <v>63.5</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27198119</v>
      </c>
      <c r="DH120" s="923"/>
      <c r="DI120" s="923"/>
      <c r="DJ120" s="923"/>
      <c r="DK120" s="923"/>
      <c r="DL120" s="923">
        <v>27485262</v>
      </c>
      <c r="DM120" s="923"/>
      <c r="DN120" s="923"/>
      <c r="DO120" s="923"/>
      <c r="DP120" s="923"/>
      <c r="DQ120" s="923">
        <v>27644962</v>
      </c>
      <c r="DR120" s="923"/>
      <c r="DS120" s="923"/>
      <c r="DT120" s="923"/>
      <c r="DU120" s="923"/>
      <c r="DV120" s="924">
        <v>123.5</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25965</v>
      </c>
      <c r="AB121" s="858"/>
      <c r="AC121" s="858"/>
      <c r="AD121" s="858"/>
      <c r="AE121" s="859"/>
      <c r="AF121" s="860">
        <v>16519</v>
      </c>
      <c r="AG121" s="858"/>
      <c r="AH121" s="858"/>
      <c r="AI121" s="858"/>
      <c r="AJ121" s="859"/>
      <c r="AK121" s="860">
        <v>13447</v>
      </c>
      <c r="AL121" s="858"/>
      <c r="AM121" s="858"/>
      <c r="AN121" s="858"/>
      <c r="AO121" s="859"/>
      <c r="AP121" s="905">
        <v>0.1</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923748</v>
      </c>
      <c r="BR121" s="895"/>
      <c r="BS121" s="895"/>
      <c r="BT121" s="895"/>
      <c r="BU121" s="895"/>
      <c r="BV121" s="895">
        <v>820530</v>
      </c>
      <c r="BW121" s="895"/>
      <c r="BX121" s="895"/>
      <c r="BY121" s="895"/>
      <c r="BZ121" s="895"/>
      <c r="CA121" s="895">
        <v>784354</v>
      </c>
      <c r="CB121" s="895"/>
      <c r="CC121" s="895"/>
      <c r="CD121" s="895"/>
      <c r="CE121" s="895"/>
      <c r="CF121" s="956">
        <v>3.5</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2650945</v>
      </c>
      <c r="DH121" s="895"/>
      <c r="DI121" s="895"/>
      <c r="DJ121" s="895"/>
      <c r="DK121" s="895"/>
      <c r="DL121" s="895">
        <v>2776564</v>
      </c>
      <c r="DM121" s="895"/>
      <c r="DN121" s="895"/>
      <c r="DO121" s="895"/>
      <c r="DP121" s="895"/>
      <c r="DQ121" s="895">
        <v>4103051</v>
      </c>
      <c r="DR121" s="895"/>
      <c r="DS121" s="895"/>
      <c r="DT121" s="895"/>
      <c r="DU121" s="895"/>
      <c r="DV121" s="872">
        <v>18.3</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440</v>
      </c>
      <c r="AB122" s="858"/>
      <c r="AC122" s="858"/>
      <c r="AD122" s="858"/>
      <c r="AE122" s="859"/>
      <c r="AF122" s="860" t="s">
        <v>466</v>
      </c>
      <c r="AG122" s="858"/>
      <c r="AH122" s="858"/>
      <c r="AI122" s="858"/>
      <c r="AJ122" s="859"/>
      <c r="AK122" s="860" t="s">
        <v>229</v>
      </c>
      <c r="AL122" s="858"/>
      <c r="AM122" s="858"/>
      <c r="AN122" s="858"/>
      <c r="AO122" s="859"/>
      <c r="AP122" s="905" t="s">
        <v>440</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53294699</v>
      </c>
      <c r="BR122" s="926"/>
      <c r="BS122" s="926"/>
      <c r="BT122" s="926"/>
      <c r="BU122" s="926"/>
      <c r="BV122" s="926">
        <v>53301953</v>
      </c>
      <c r="BW122" s="926"/>
      <c r="BX122" s="926"/>
      <c r="BY122" s="926"/>
      <c r="BZ122" s="926"/>
      <c r="CA122" s="926">
        <v>53357213</v>
      </c>
      <c r="CB122" s="926"/>
      <c r="CC122" s="926"/>
      <c r="CD122" s="926"/>
      <c r="CE122" s="926"/>
      <c r="CF122" s="927">
        <v>238.4</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659880</v>
      </c>
      <c r="DH122" s="895"/>
      <c r="DI122" s="895"/>
      <c r="DJ122" s="895"/>
      <c r="DK122" s="895"/>
      <c r="DL122" s="895">
        <v>628584</v>
      </c>
      <c r="DM122" s="895"/>
      <c r="DN122" s="895"/>
      <c r="DO122" s="895"/>
      <c r="DP122" s="895"/>
      <c r="DQ122" s="895">
        <v>595766</v>
      </c>
      <c r="DR122" s="895"/>
      <c r="DS122" s="895"/>
      <c r="DT122" s="895"/>
      <c r="DU122" s="895"/>
      <c r="DV122" s="872">
        <v>2.7</v>
      </c>
      <c r="DW122" s="872"/>
      <c r="DX122" s="872"/>
      <c r="DY122" s="872"/>
      <c r="DZ122" s="873"/>
    </row>
    <row r="123" spans="1:130" s="246" customFormat="1" ht="26.25" customHeight="1" x14ac:dyDescent="0.15">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229</v>
      </c>
      <c r="AB123" s="858"/>
      <c r="AC123" s="858"/>
      <c r="AD123" s="858"/>
      <c r="AE123" s="859"/>
      <c r="AF123" s="860" t="s">
        <v>229</v>
      </c>
      <c r="AG123" s="858"/>
      <c r="AH123" s="858"/>
      <c r="AI123" s="858"/>
      <c r="AJ123" s="859"/>
      <c r="AK123" s="860" t="s">
        <v>440</v>
      </c>
      <c r="AL123" s="858"/>
      <c r="AM123" s="858"/>
      <c r="AN123" s="858"/>
      <c r="AO123" s="859"/>
      <c r="AP123" s="905" t="s">
        <v>439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481</v>
      </c>
      <c r="BP123" s="959"/>
      <c r="BQ123" s="913">
        <v>69411076</v>
      </c>
      <c r="BR123" s="914"/>
      <c r="BS123" s="914"/>
      <c r="BT123" s="914"/>
      <c r="BU123" s="914"/>
      <c r="BV123" s="914">
        <v>69178684</v>
      </c>
      <c r="BW123" s="914"/>
      <c r="BX123" s="914"/>
      <c r="BY123" s="914"/>
      <c r="BZ123" s="914"/>
      <c r="CA123" s="914">
        <v>68355838</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v>5150</v>
      </c>
      <c r="DH123" s="858"/>
      <c r="DI123" s="858"/>
      <c r="DJ123" s="858"/>
      <c r="DK123" s="859"/>
      <c r="DL123" s="860">
        <v>9066</v>
      </c>
      <c r="DM123" s="858"/>
      <c r="DN123" s="858"/>
      <c r="DO123" s="858"/>
      <c r="DP123" s="859"/>
      <c r="DQ123" s="860">
        <v>12339</v>
      </c>
      <c r="DR123" s="858"/>
      <c r="DS123" s="858"/>
      <c r="DT123" s="858"/>
      <c r="DU123" s="859"/>
      <c r="DV123" s="905">
        <v>0.1</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466</v>
      </c>
      <c r="AB124" s="858"/>
      <c r="AC124" s="858"/>
      <c r="AD124" s="858"/>
      <c r="AE124" s="859"/>
      <c r="AF124" s="860" t="s">
        <v>441</v>
      </c>
      <c r="AG124" s="858"/>
      <c r="AH124" s="858"/>
      <c r="AI124" s="858"/>
      <c r="AJ124" s="859"/>
      <c r="AK124" s="860" t="s">
        <v>440</v>
      </c>
      <c r="AL124" s="858"/>
      <c r="AM124" s="858"/>
      <c r="AN124" s="858"/>
      <c r="AO124" s="859"/>
      <c r="AP124" s="905" t="s">
        <v>441</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73.5</v>
      </c>
      <c r="BR124" s="912"/>
      <c r="BS124" s="912"/>
      <c r="BT124" s="912"/>
      <c r="BU124" s="912"/>
      <c r="BV124" s="912">
        <v>77.7</v>
      </c>
      <c r="BW124" s="912"/>
      <c r="BX124" s="912"/>
      <c r="BY124" s="912"/>
      <c r="BZ124" s="912"/>
      <c r="CA124" s="912">
        <v>95.7</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445</v>
      </c>
      <c r="DH124" s="841"/>
      <c r="DI124" s="841"/>
      <c r="DJ124" s="841"/>
      <c r="DK124" s="842"/>
      <c r="DL124" s="843" t="s">
        <v>229</v>
      </c>
      <c r="DM124" s="841"/>
      <c r="DN124" s="841"/>
      <c r="DO124" s="841"/>
      <c r="DP124" s="842"/>
      <c r="DQ124" s="843" t="s">
        <v>229</v>
      </c>
      <c r="DR124" s="841"/>
      <c r="DS124" s="841"/>
      <c r="DT124" s="841"/>
      <c r="DU124" s="842"/>
      <c r="DV124" s="929" t="s">
        <v>439</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440</v>
      </c>
      <c r="AB125" s="858"/>
      <c r="AC125" s="858"/>
      <c r="AD125" s="858"/>
      <c r="AE125" s="859"/>
      <c r="AF125" s="860" t="s">
        <v>441</v>
      </c>
      <c r="AG125" s="858"/>
      <c r="AH125" s="858"/>
      <c r="AI125" s="858"/>
      <c r="AJ125" s="859"/>
      <c r="AK125" s="860" t="s">
        <v>229</v>
      </c>
      <c r="AL125" s="858"/>
      <c r="AM125" s="858"/>
      <c r="AN125" s="858"/>
      <c r="AO125" s="859"/>
      <c r="AP125" s="905" t="s">
        <v>466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229</v>
      </c>
      <c r="DH125" s="923"/>
      <c r="DI125" s="923"/>
      <c r="DJ125" s="923"/>
      <c r="DK125" s="923"/>
      <c r="DL125" s="923" t="s">
        <v>440</v>
      </c>
      <c r="DM125" s="923"/>
      <c r="DN125" s="923"/>
      <c r="DO125" s="923"/>
      <c r="DP125" s="923"/>
      <c r="DQ125" s="923" t="s">
        <v>440</v>
      </c>
      <c r="DR125" s="923"/>
      <c r="DS125" s="923"/>
      <c r="DT125" s="923"/>
      <c r="DU125" s="923"/>
      <c r="DV125" s="924" t="s">
        <v>229</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440</v>
      </c>
      <c r="AG126" s="858"/>
      <c r="AH126" s="858"/>
      <c r="AI126" s="858"/>
      <c r="AJ126" s="859"/>
      <c r="AK126" s="860" t="s">
        <v>229</v>
      </c>
      <c r="AL126" s="858"/>
      <c r="AM126" s="858"/>
      <c r="AN126" s="858"/>
      <c r="AO126" s="859"/>
      <c r="AP126" s="905" t="s">
        <v>439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229</v>
      </c>
      <c r="DH126" s="895"/>
      <c r="DI126" s="895"/>
      <c r="DJ126" s="895"/>
      <c r="DK126" s="895"/>
      <c r="DL126" s="895" t="s">
        <v>440</v>
      </c>
      <c r="DM126" s="895"/>
      <c r="DN126" s="895"/>
      <c r="DO126" s="895"/>
      <c r="DP126" s="895"/>
      <c r="DQ126" s="895" t="s">
        <v>439</v>
      </c>
      <c r="DR126" s="895"/>
      <c r="DS126" s="895"/>
      <c r="DT126" s="895"/>
      <c r="DU126" s="895"/>
      <c r="DV126" s="872" t="s">
        <v>466</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16795</v>
      </c>
      <c r="AB127" s="858"/>
      <c r="AC127" s="858"/>
      <c r="AD127" s="858"/>
      <c r="AE127" s="859"/>
      <c r="AF127" s="860">
        <v>13247</v>
      </c>
      <c r="AG127" s="858"/>
      <c r="AH127" s="858"/>
      <c r="AI127" s="858"/>
      <c r="AJ127" s="859"/>
      <c r="AK127" s="860">
        <v>9565</v>
      </c>
      <c r="AL127" s="858"/>
      <c r="AM127" s="858"/>
      <c r="AN127" s="858"/>
      <c r="AO127" s="859"/>
      <c r="AP127" s="905">
        <v>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229</v>
      </c>
      <c r="DM127" s="895"/>
      <c r="DN127" s="895"/>
      <c r="DO127" s="895"/>
      <c r="DP127" s="895"/>
      <c r="DQ127" s="895" t="s">
        <v>440</v>
      </c>
      <c r="DR127" s="895"/>
      <c r="DS127" s="895"/>
      <c r="DT127" s="895"/>
      <c r="DU127" s="895"/>
      <c r="DV127" s="872" t="s">
        <v>494</v>
      </c>
      <c r="DW127" s="872"/>
      <c r="DX127" s="872"/>
      <c r="DY127" s="872"/>
      <c r="DZ127" s="873"/>
    </row>
    <row r="128" spans="1:130" s="246" customFormat="1" ht="26.25" customHeight="1" thickBot="1" x14ac:dyDescent="0.2">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48678</v>
      </c>
      <c r="AB128" s="879"/>
      <c r="AC128" s="879"/>
      <c r="AD128" s="879"/>
      <c r="AE128" s="880"/>
      <c r="AF128" s="881">
        <v>82549</v>
      </c>
      <c r="AG128" s="879"/>
      <c r="AH128" s="879"/>
      <c r="AI128" s="879"/>
      <c r="AJ128" s="880"/>
      <c r="AK128" s="881">
        <v>98682</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229</v>
      </c>
      <c r="BG128" s="865"/>
      <c r="BH128" s="865"/>
      <c r="BI128" s="865"/>
      <c r="BJ128" s="865"/>
      <c r="BK128" s="865"/>
      <c r="BL128" s="888"/>
      <c r="BM128" s="864">
        <v>11.96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v>9171</v>
      </c>
      <c r="DH128" s="869"/>
      <c r="DI128" s="869"/>
      <c r="DJ128" s="869"/>
      <c r="DK128" s="869"/>
      <c r="DL128" s="869">
        <v>13161</v>
      </c>
      <c r="DM128" s="869"/>
      <c r="DN128" s="869"/>
      <c r="DO128" s="869"/>
      <c r="DP128" s="869"/>
      <c r="DQ128" s="869">
        <v>13425</v>
      </c>
      <c r="DR128" s="869"/>
      <c r="DS128" s="869"/>
      <c r="DT128" s="869"/>
      <c r="DU128" s="869"/>
      <c r="DV128" s="870">
        <v>0.1</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28305683</v>
      </c>
      <c r="AB129" s="858"/>
      <c r="AC129" s="858"/>
      <c r="AD129" s="858"/>
      <c r="AE129" s="859"/>
      <c r="AF129" s="860">
        <v>27649722</v>
      </c>
      <c r="AG129" s="858"/>
      <c r="AH129" s="858"/>
      <c r="AI129" s="858"/>
      <c r="AJ129" s="859"/>
      <c r="AK129" s="860">
        <v>26996376</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440</v>
      </c>
      <c r="BG129" s="848"/>
      <c r="BH129" s="848"/>
      <c r="BI129" s="848"/>
      <c r="BJ129" s="848"/>
      <c r="BK129" s="848"/>
      <c r="BL129" s="849"/>
      <c r="BM129" s="847">
        <v>16.96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4752637</v>
      </c>
      <c r="AB130" s="858"/>
      <c r="AC130" s="858"/>
      <c r="AD130" s="858"/>
      <c r="AE130" s="859"/>
      <c r="AF130" s="860">
        <v>4563448</v>
      </c>
      <c r="AG130" s="858"/>
      <c r="AH130" s="858"/>
      <c r="AI130" s="858"/>
      <c r="AJ130" s="859"/>
      <c r="AK130" s="860">
        <v>4610755</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7.4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23553046</v>
      </c>
      <c r="AB131" s="841"/>
      <c r="AC131" s="841"/>
      <c r="AD131" s="841"/>
      <c r="AE131" s="842"/>
      <c r="AF131" s="843">
        <v>23086274</v>
      </c>
      <c r="AG131" s="841"/>
      <c r="AH131" s="841"/>
      <c r="AI131" s="841"/>
      <c r="AJ131" s="842"/>
      <c r="AK131" s="843">
        <v>22385621</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95.7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8.2626934960000007</v>
      </c>
      <c r="AB132" s="821"/>
      <c r="AC132" s="821"/>
      <c r="AD132" s="821"/>
      <c r="AE132" s="822"/>
      <c r="AF132" s="823">
        <v>7.0870639410000003</v>
      </c>
      <c r="AG132" s="821"/>
      <c r="AH132" s="821"/>
      <c r="AI132" s="821"/>
      <c r="AJ132" s="822"/>
      <c r="AK132" s="823">
        <v>7.1157329069999999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8.8000000000000007</v>
      </c>
      <c r="AB133" s="800"/>
      <c r="AC133" s="800"/>
      <c r="AD133" s="800"/>
      <c r="AE133" s="801"/>
      <c r="AF133" s="799">
        <v>7.9</v>
      </c>
      <c r="AG133" s="800"/>
      <c r="AH133" s="800"/>
      <c r="AI133" s="800"/>
      <c r="AJ133" s="801"/>
      <c r="AK133" s="799">
        <v>7.4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OBrYZnt9qEIRkJkjLBhpCkBb2uA8zX3nox8utZsqAmOGRmzBtxYzokvf0qssTz/d2RUkcD+P/QPEqk2C7594g==" saltValue="mtRO5u+B3ovNZ57j2quc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8CKgX9K87ewThuuLjEAXB7MgpwvICkFfhtY4nTkNSthsbRMcqWN3BRve7ENWOktqBvShHQCod3eAqInOlRi/g==" saltValue="lhyYKASJIuDy+NufGa2z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Atiiajv4o9RrHSr42eNT8P41jF7Vo7zfxqh4TinhaiSCoES7IA0HtFdy2E9G3/iDSA9fcx4qOf69c42qtDbOA==" saltValue="OncnDI34+AcavKhAYB4r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7595329</v>
      </c>
      <c r="AP9" s="312">
        <v>95122</v>
      </c>
      <c r="AQ9" s="313">
        <v>66275</v>
      </c>
      <c r="AR9" s="314">
        <v>43.5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179942</v>
      </c>
      <c r="AP10" s="315">
        <v>2254</v>
      </c>
      <c r="AQ10" s="316">
        <v>6024</v>
      </c>
      <c r="AR10" s="317">
        <v>-62.6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1878</v>
      </c>
      <c r="AP11" s="315">
        <v>24</v>
      </c>
      <c r="AQ11" s="316">
        <v>9864</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v>172287</v>
      </c>
      <c r="AP12" s="315">
        <v>2158</v>
      </c>
      <c r="AQ12" s="316">
        <v>290</v>
      </c>
      <c r="AR12" s="317">
        <v>644.1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303833</v>
      </c>
      <c r="AP14" s="315">
        <v>3805</v>
      </c>
      <c r="AQ14" s="316">
        <v>2880</v>
      </c>
      <c r="AR14" s="317">
        <v>32.1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241343</v>
      </c>
      <c r="AP15" s="315">
        <v>3023</v>
      </c>
      <c r="AQ15" s="316">
        <v>1647</v>
      </c>
      <c r="AR15" s="317">
        <v>83.5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-727437</v>
      </c>
      <c r="AP16" s="315">
        <v>-9110</v>
      </c>
      <c r="AQ16" s="316">
        <v>-6247</v>
      </c>
      <c r="AR16" s="317">
        <v>45.8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7767175</v>
      </c>
      <c r="AP17" s="315">
        <v>97275</v>
      </c>
      <c r="AQ17" s="316">
        <v>80733</v>
      </c>
      <c r="AR17" s="317">
        <v>20.5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10.66</v>
      </c>
      <c r="AP21" s="328">
        <v>7.61</v>
      </c>
      <c r="AQ21" s="329">
        <v>3.05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93.2</v>
      </c>
      <c r="AP22" s="333">
        <v>98.3</v>
      </c>
      <c r="AQ22" s="334">
        <v>-5.0999999999999996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4159601</v>
      </c>
      <c r="AP32" s="342">
        <v>52094</v>
      </c>
      <c r="AQ32" s="343">
        <v>41690</v>
      </c>
      <c r="AR32" s="344">
        <v>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522</v>
      </c>
      <c r="AP33" s="342" t="s">
        <v>522</v>
      </c>
      <c r="AQ33" s="343">
        <v>10</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v>102333</v>
      </c>
      <c r="AP34" s="342">
        <v>1282</v>
      </c>
      <c r="AQ34" s="343">
        <v>211</v>
      </c>
      <c r="AR34" s="344">
        <v>507.6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2017392</v>
      </c>
      <c r="AP35" s="342">
        <v>25265</v>
      </c>
      <c r="AQ35" s="343">
        <v>11112</v>
      </c>
      <c r="AR35" s="344">
        <v>127.4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t="s">
        <v>522</v>
      </c>
      <c r="AP36" s="342" t="s">
        <v>522</v>
      </c>
      <c r="AQ36" s="343">
        <v>2406</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23012</v>
      </c>
      <c r="AP37" s="342">
        <v>288</v>
      </c>
      <c r="AQ37" s="343">
        <v>3744</v>
      </c>
      <c r="AR37" s="344">
        <v>-92.3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t="s">
        <v>522</v>
      </c>
      <c r="AP38" s="345" t="s">
        <v>522</v>
      </c>
      <c r="AQ38" s="346">
        <v>1</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-98682</v>
      </c>
      <c r="AP39" s="342">
        <v>-1236</v>
      </c>
      <c r="AQ39" s="343">
        <v>-3238</v>
      </c>
      <c r="AR39" s="344">
        <v>-61.8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-4610755</v>
      </c>
      <c r="AP40" s="342">
        <v>-57744</v>
      </c>
      <c r="AQ40" s="343">
        <v>-38466</v>
      </c>
      <c r="AR40" s="344">
        <v>50.1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1592901</v>
      </c>
      <c r="AP41" s="342">
        <v>19949</v>
      </c>
      <c r="AQ41" s="343">
        <v>17470</v>
      </c>
      <c r="AR41" s="344">
        <v>14.2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5505711</v>
      </c>
      <c r="AN51" s="364">
        <v>65730</v>
      </c>
      <c r="AO51" s="365">
        <v>30.8</v>
      </c>
      <c r="AP51" s="366">
        <v>65988</v>
      </c>
      <c r="AQ51" s="367">
        <v>-5.0999999999999996</v>
      </c>
      <c r="AR51" s="368">
        <v>35.9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2833059</v>
      </c>
      <c r="AN52" s="372">
        <v>33822</v>
      </c>
      <c r="AO52" s="373">
        <v>35.5</v>
      </c>
      <c r="AP52" s="374">
        <v>36473</v>
      </c>
      <c r="AQ52" s="375">
        <v>3.3</v>
      </c>
      <c r="AR52" s="376">
        <v>32.200000000000003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5941759</v>
      </c>
      <c r="AN53" s="364">
        <v>71747</v>
      </c>
      <c r="AO53" s="365">
        <v>9.1999999999999993</v>
      </c>
      <c r="AP53" s="366">
        <v>77507</v>
      </c>
      <c r="AQ53" s="367">
        <v>17.5</v>
      </c>
      <c r="AR53" s="368">
        <v>-8.3000000000000007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3592810</v>
      </c>
      <c r="AN54" s="372">
        <v>43383</v>
      </c>
      <c r="AO54" s="373">
        <v>28.3</v>
      </c>
      <c r="AP54" s="374">
        <v>42788</v>
      </c>
      <c r="AQ54" s="375">
        <v>17.3</v>
      </c>
      <c r="AR54" s="376">
        <v>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7032094</v>
      </c>
      <c r="AN55" s="364">
        <v>85730</v>
      </c>
      <c r="AO55" s="365">
        <v>19.5</v>
      </c>
      <c r="AP55" s="366">
        <v>86564</v>
      </c>
      <c r="AQ55" s="367">
        <v>11.7</v>
      </c>
      <c r="AR55" s="368">
        <v>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3669400</v>
      </c>
      <c r="AN56" s="372">
        <v>44735</v>
      </c>
      <c r="AO56" s="373">
        <v>3.1</v>
      </c>
      <c r="AP56" s="374">
        <v>44869</v>
      </c>
      <c r="AQ56" s="375">
        <v>4.9000000000000004</v>
      </c>
      <c r="AR56" s="376">
        <v>-1.8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5246863</v>
      </c>
      <c r="AN57" s="364">
        <v>64701</v>
      </c>
      <c r="AO57" s="365">
        <v>-24.5</v>
      </c>
      <c r="AP57" s="366">
        <v>62698</v>
      </c>
      <c r="AQ57" s="367">
        <v>-27.6</v>
      </c>
      <c r="AR57" s="368">
        <v>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2803720</v>
      </c>
      <c r="AN58" s="372">
        <v>34574</v>
      </c>
      <c r="AO58" s="373">
        <v>-22.7</v>
      </c>
      <c r="AP58" s="374">
        <v>31973</v>
      </c>
      <c r="AQ58" s="375">
        <v>-28.7</v>
      </c>
      <c r="AR58" s="376">
        <v>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12199462</v>
      </c>
      <c r="AN59" s="364">
        <v>152784</v>
      </c>
      <c r="AO59" s="365">
        <v>136.1</v>
      </c>
      <c r="AP59" s="366">
        <v>79245</v>
      </c>
      <c r="AQ59" s="367">
        <v>26.4</v>
      </c>
      <c r="AR59" s="368">
        <v>109.7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4134397</v>
      </c>
      <c r="AN60" s="372">
        <v>51778</v>
      </c>
      <c r="AO60" s="373">
        <v>49.8</v>
      </c>
      <c r="AP60" s="374">
        <v>40378</v>
      </c>
      <c r="AQ60" s="375">
        <v>26.3</v>
      </c>
      <c r="AR60" s="376">
        <v>23.5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7185178</v>
      </c>
      <c r="AN61" s="379">
        <v>88138</v>
      </c>
      <c r="AO61" s="380">
        <v>34.200000000000003</v>
      </c>
      <c r="AP61" s="381">
        <v>74400</v>
      </c>
      <c r="AQ61" s="382">
        <v>4.5999999999999996</v>
      </c>
      <c r="AR61" s="368">
        <v>29.6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3406677</v>
      </c>
      <c r="AN62" s="372">
        <v>41658</v>
      </c>
      <c r="AO62" s="373">
        <v>18.8</v>
      </c>
      <c r="AP62" s="374">
        <v>39296</v>
      </c>
      <c r="AQ62" s="375">
        <v>4.5999999999999996</v>
      </c>
      <c r="AR62" s="376">
        <v>14.2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mG521hr2A5RdW/cocvyDJrQ5ouTUuEARavDQ+OP3dz99IVUMTk9S5k28lBIhvWhPxgR4Qo2KluncXEKt7RBEQ==" saltValue="77kLAXhT9aWIk/lFPUvd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MsCsyF5R4ZtwIDa9XmVzm9QBss4jO0OVmeH5jyB59buJj1FXcE+I3/W0uzszLbDQMS7fTbn9YgYKUpn3z2A==" saltValue="qClQYVcncJccEYBHi93f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3XSfJ+TByxiviAPWm4oKQmWqR/G3BgbYiETkShZBEkmoIUZ6pZAQw7I8Tgb5AvbKw+BzWixM8wCpZ8/qOlXFA==" saltValue="oXgmD4qKBg09JdEJ9M3v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18.489999999999998</v>
      </c>
      <c r="G47" s="12">
        <v>24.19</v>
      </c>
      <c r="H47" s="12">
        <v>22.13</v>
      </c>
      <c r="I47" s="12">
        <v>22.39</v>
      </c>
      <c r="J47" s="13">
        <v>21.46</v>
      </c>
    </row>
    <row r="48" spans="2:10" ht="57.75" customHeight="1" x14ac:dyDescent="0.15">
      <c r="B48" s="14"/>
      <c r="C48" s="1234" t="s">
        <v>4</v>
      </c>
      <c r="D48" s="1234"/>
      <c r="E48" s="1235"/>
      <c r="F48" s="15">
        <v>6.26</v>
      </c>
      <c r="G48" s="16">
        <v>4.2699999999999996</v>
      </c>
      <c r="H48" s="16">
        <v>5.16</v>
      </c>
      <c r="I48" s="16">
        <v>4.59</v>
      </c>
      <c r="J48" s="17">
        <v>4.04</v>
      </c>
    </row>
    <row r="49" spans="2:10" ht="57.75" customHeight="1" thickBot="1" x14ac:dyDescent="0.2">
      <c r="B49" s="18"/>
      <c r="C49" s="1236" t="s">
        <v>5</v>
      </c>
      <c r="D49" s="1236"/>
      <c r="E49" s="1237"/>
      <c r="F49" s="19">
        <v>1.9</v>
      </c>
      <c r="G49" s="20">
        <v>0.86</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fdiX5kJpd/9SIQqJ2QgswQpznMJJqFVg8/8v43PTykyJ3CU3WW5bAAxKXvh14Q7bGKnbAItyqRdfvPBh38gJQ==" saltValue="oiqwqhR/2ZFvp8MGn3oL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2020-09-15T08:38:07Z</cp:lastPrinted>
  <dcterms:created xsi:type="dcterms:W3CDTF">2020-02-10T02:24:43Z</dcterms:created>
  <dcterms:modified xsi:type="dcterms:W3CDTF">2020-09-16T23:27:17Z</dcterms:modified>
  <cp:category/>
</cp:coreProperties>
</file>