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23 山元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<sst xmlns="http://schemas.openxmlformats.org/spreadsheetml/2006/main" count="1086" uniqueCount="588">
  <si>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</si>
  <si>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</si>
  <si>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</si>
  <si>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</si>
  <si>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</si>
  <si>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</si>
  <si>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</si>
  <si>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</si>
  <si>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</si>
  <si>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</si>
  <si>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</si>
  <si>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</si>
  <si>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</si>
  <si>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</si>
  <si>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</si>
  <si>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</si>
  <si>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</si>
  <si>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</si>
  <si>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</si>
  <si>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</si>
  <si>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</si>
  <si>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</si>
  <si>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</si>
  <si>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</si>
  <si>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</si>
  <si>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</si>
  <si>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</si>
  <si>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</si>
  <si>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</si>
  <si>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</si>
  <si>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</si>
  <si>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</si>
  <si>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</si>
  <si>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</si>
  <si>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</si>
  <si>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</si>
  <si>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</si>
  <si>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</si>
  <si>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</si>
  <si>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</si>
  <si>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</si>
  <si>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</si>
  <si>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</si>
  <si>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</si>
  <si>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</si>
  <si>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</si>
  <si>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</si>
  <si>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</si>
  <si>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</si>
  <si>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</si>
  <si>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</si>
  <si>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</si>
  <si>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</si>
  <si>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</si>
  <si>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</si>
  <si>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</si>
  <si>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</si>
  <si>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</si>
  <si>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</si>
  <si>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</si>
  <si>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</si>
  <si>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</si>
  <si>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</si>
  <si>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</si>
  <si>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</si>
  <si>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</si>
  <si>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</si>
  <si>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</si>
  <si>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</si>
  <si>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</si>
  <si>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</si>
  <si>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</si>
  <si>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</si>
  <si>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</si>
  <si>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</si>
  <si>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</si>
  <si>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宮城県</t>
    <phoneticPr fontId="6"/>
  </si>
  <si>
    <t>市町村類型</t>
    <phoneticPr fontId="6"/>
  </si>
  <si>
    <t>Ⅲ－１</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</si>
  <si>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</si>
  <si>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</si>
  <si>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</si>
  <si>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</si>
  <si>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</si>
  <si>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</si>
  <si>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</si>
  <si>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</si>
  <si>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</si>
  <si>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</si>
  <si>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</si>
  <si>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</si>
  <si>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山元町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</si>
  <si>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</si>
  <si>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</si>
  <si>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</si>
  <si>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</si>
  <si>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</si>
  <si>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</si>
  <si>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</si>
  <si>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</si>
  <si>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</si>
  <si>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</si>
  <si>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</si>
  <si>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</si>
  <si>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</si>
  <si>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</si>
  <si>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</si>
  <si>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</si>
  <si>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</si>
  <si>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</si>
  <si>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</si>
  <si>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</si>
  <si>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</si>
  <si>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</si>
  <si>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</si>
  <si>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</si>
  <si>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-26.3</t>
    <phoneticPr fontId="6"/>
  </si>
  <si>
    <t>山振</t>
    <rPh sb="0" eb="1">
      <t>ヤマ</t>
    </rPh>
    <rPh sb="1" eb="2">
      <t>フ</t>
    </rPh>
    <phoneticPr fontId="6"/>
  </si>
  <si>
    <t>×</t>
    <phoneticPr fontId="6"/>
  </si>
  <si>
    <t>繰上償還金</t>
    <phoneticPr fontId="21"/>
  </si>
  <si>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</si>
  <si>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</si>
  <si>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</si>
  <si>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</si>
  <si>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</si>
  <si>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</si>
  <si>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</si>
  <si>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</si>
  <si>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</si>
  <si>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</si>
  <si>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</si>
  <si>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</si>
  <si>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</si>
  <si>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</si>
  <si>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</si>
  <si>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</si>
  <si>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</si>
  <si>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</si>
  <si>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</si>
  <si>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</si>
  <si>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</si>
  <si>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</si>
  <si>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</si>
  <si>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</si>
  <si>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21"/>
  </si>
  <si>
    <t>うち日本人(％)</t>
    <phoneticPr fontId="6"/>
  </si>
  <si>
    <t>-0.5</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</si>
  <si>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</si>
  <si>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</si>
  <si>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</si>
  <si>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</si>
  <si>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</si>
  <si>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</si>
  <si>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</si>
  <si>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</si>
  <si>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</si>
  <si>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</si>
  <si>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</si>
  <si>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</si>
  <si>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</si>
  <si>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</si>
  <si>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</si>
  <si>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</si>
  <si>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</si>
  <si>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</si>
  <si>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</si>
  <si>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</si>
  <si>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</si>
  <si>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</si>
  <si>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</si>
  <si>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</si>
  <si>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</si>
  <si>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</si>
  <si>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</si>
  <si>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</si>
  <si>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</si>
  <si>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</si>
  <si>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</si>
  <si>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</si>
  <si>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</si>
  <si>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</si>
  <si>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</si>
  <si>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</si>
  <si>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</si>
  <si>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</si>
  <si>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</si>
  <si>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</si>
  <si>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</si>
  <si>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</si>
  <si>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</si>
  <si>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</si>
  <si>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</si>
  <si>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</si>
  <si>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</si>
  <si>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</si>
  <si>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</si>
  <si>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</si>
  <si>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</si>
  <si>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</si>
  <si>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</si>
  <si>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</si>
  <si>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</si>
  <si>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</si>
  <si>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</si>
  <si>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</si>
  <si>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</si>
  <si>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宮城県山元町</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</si>
  <si>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</si>
  <si>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</si>
  <si>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</si>
  <si>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</si>
  <si>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</si>
  <si>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</si>
  <si>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</si>
  <si>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</si>
  <si>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</si>
  <si>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</si>
  <si>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</si>
  <si>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</si>
  <si>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</si>
  <si>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</si>
  <si>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</si>
  <si>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</si>
  <si>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</si>
  <si>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</si>
  <si>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</si>
  <si>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6"/>
  </si>
  <si>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</si>
  <si>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</si>
  <si>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</si>
  <si>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</si>
  <si>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</si>
  <si>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</si>
  <si>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</si>
  <si>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</si>
  <si>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</si>
  <si>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</si>
  <si>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</si>
  <si>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</si>
  <si>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</si>
  <si>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</si>
  <si>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</si>
  <si>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</si>
  <si>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</si>
  <si>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</si>
  <si>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</si>
  <si>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</si>
  <si>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</si>
  <si>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</si>
  <si>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</si>
  <si>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</si>
  <si>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</si>
  <si>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</si>
  <si>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</si>
  <si>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</si>
  <si>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</si>
  <si>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</si>
  <si>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</si>
  <si>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</si>
  <si>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</si>
  <si>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</si>
  <si>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</si>
  <si>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</si>
  <si>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</si>
  <si>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</si>
  <si>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</si>
  <si>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</si>
  <si>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</si>
  <si>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</si>
  <si>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</si>
  <si>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</si>
  <si>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</si>
  <si>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</si>
  <si>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</si>
  <si>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</si>
  <si>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</si>
  <si>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</si>
  <si>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</si>
  <si>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</si>
  <si>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</si>
  <si>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</si>
  <si>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</si>
  <si>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</si>
  <si>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</si>
  <si>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</si>
  <si>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</si>
  <si>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</si>
  <si>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</si>
  <si>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</si>
  <si>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</si>
  <si>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</si>
  <si>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</si>
  <si>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</si>
  <si>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</si>
  <si>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</si>
  <si>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</si>
  <si>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</si>
  <si>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</si>
  <si>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</si>
  <si>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</si>
  <si>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</si>
  <si>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</si>
  <si>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</si>
  <si>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</si>
  <si>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</si>
  <si>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</si>
  <si>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</si>
  <si>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</si>
  <si>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</si>
  <si>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</si>
  <si>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</si>
  <si>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</si>
  <si>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</si>
  <si>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</si>
  <si>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</si>
  <si>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</si>
  <si>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</si>
  <si>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</si>
  <si>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</si>
  <si>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</si>
  <si>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</si>
  <si>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</si>
  <si>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</si>
  <si>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</si>
  <si>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</si>
  <si>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</si>
  <si>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</si>
  <si>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</si>
  <si>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</si>
  <si>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</si>
  <si>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</si>
  <si>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</si>
  <si>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</si>
  <si>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</si>
  <si>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</si>
  <si>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</si>
  <si>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</si>
  <si>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</si>
  <si>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</si>
  <si>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</si>
  <si>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</si>
  <si>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</si>
  <si>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</si>
  <si>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</si>
  <si>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</si>
  <si>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</si>
  <si>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</si>
  <si>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</si>
  <si>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</si>
  <si>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</si>
  <si>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</si>
  <si>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</si>
  <si>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</si>
  <si>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</si>
  <si>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</si>
  <si>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</si>
  <si>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宮城県山元町</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</si>
  <si>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</si>
  <si>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</si>
  <si>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</si>
  <si>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</si>
  <si>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</si>
  <si>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</si>
  <si>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</si>
  <si>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</si>
  <si>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</si>
  <si>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</si>
  <si>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</si>
  <si>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</si>
  <si>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</si>
  <si>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</si>
  <si>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</si>
  <si>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</si>
  <si>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</si>
  <si>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</si>
  <si>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</si>
  <si>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</si>
  <si>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</si>
  <si>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</si>
  <si>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</si>
  <si>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</si>
  <si>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</si>
  <si>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</si>
  <si>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</si>
  <si>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</si>
  <si>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</si>
  <si>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</si>
  <si>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</si>
  <si>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</si>
  <si>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</si>
  <si>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</si>
  <si>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</si>
  <si>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後期高齢者医療特別会計</t>
    <phoneticPr fontId="6"/>
  </si>
  <si>
    <t>水道事業会計</t>
    <phoneticPr fontId="6"/>
  </si>
  <si>
    <t>法適用企業</t>
    <phoneticPr fontId="6"/>
  </si>
  <si>
    <t>下水道事業会計</t>
    <phoneticPr fontId="6"/>
  </si>
  <si>
    <t>法適用企業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</si>
  <si>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</si>
  <si>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</si>
  <si>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</si>
  <si>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</si>
  <si>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</si>
  <si>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</si>
  <si>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純損益
（形式収支）</t>
    <phoneticPr fontId="6"/>
  </si>
  <si>
    <t>資金剰余額
/不足額
（実質収支）</t>
    <phoneticPr fontId="6"/>
  </si>
  <si>
    <t>他会計等
からの
繰入金</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</si>
  <si>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</si>
  <si>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</si>
  <si>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</si>
  <si>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</si>
  <si>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</si>
  <si>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</si>
  <si>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</si>
  <si>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</si>
  <si>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</si>
  <si>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</si>
  <si>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</si>
  <si>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</si>
  <si>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</si>
  <si>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</si>
  <si>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</si>
  <si>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</si>
  <si>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</si>
  <si>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</si>
  <si>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</si>
  <si>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</si>
  <si>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</si>
  <si>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</si>
  <si>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</si>
  <si>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</si>
  <si>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</si>
  <si>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</si>
  <si>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</si>
  <si>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</si>
  <si>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</si>
  <si>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</si>
  <si>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</si>
  <si>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</si>
  <si>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</si>
  <si>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</si>
  <si>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</si>
  <si>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</si>
  <si>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</si>
  <si>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</si>
  <si>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</si>
  <si>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</si>
  <si>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</si>
  <si>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</si>
  <si>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</si>
  <si>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</si>
  <si>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</si>
  <si>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</si>
  <si>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</si>
  <si>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</si>
  <si>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</si>
  <si>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</si>
  <si>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</si>
  <si>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</si>
  <si>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</si>
  <si>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後期高齢者医療特別会計</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</si>
  <si>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</si>
  <si>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</si>
  <si>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</si>
  <si>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</si>
  <si>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</si>
  <si>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</si>
  <si>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</si>
  <si>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t>
    <phoneticPr fontId="6"/>
  </si>
  <si>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</si>
  <si>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</si>
  <si>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</si>
  <si>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</si>
  <si>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</si>
  <si>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</si>
  <si>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</si>
  <si>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</si>
  <si>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</si>
  <si>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</si>
  <si>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</si>
  <si>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</si>
  <si>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</si>
  <si>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</si>
  <si>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</si>
  <si>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</si>
  <si>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</si>
  <si>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</si>
  <si>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</si>
  <si>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</si>
  <si>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</si>
  <si>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</si>
  <si>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</si>
  <si>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</si>
  <si>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</si>
  <si>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</si>
  <si>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</si>
  <si>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</si>
  <si>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</si>
  <si>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</si>
  <si>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</si>
  <si>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</si>
  <si>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</si>
  <si>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</si>
  <si>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</si>
  <si>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</si>
  <si>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</si>
  <si>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</si>
  <si>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</si>
  <si>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</si>
  <si>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</si>
  <si>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</si>
  <si>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</si>
  <si>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</si>
  <si>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</si>
  <si>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</si>
  <si>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</si>
  <si>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</si>
  <si>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</si>
  <si>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</si>
  <si>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</si>
  <si>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</si>
  <si>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</si>
  <si>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</si>
  <si>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</si>
  <si>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</si>
  <si>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</si>
  <si>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</si>
  <si>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</si>
  <si>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</si>
  <si>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</si>
  <si>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</si>
  <si>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</si>
  <si>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</si>
  <si>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</si>
  <si>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</si>
  <si>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</si>
  <si>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</si>
  <si>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</si>
  <si>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</si>
  <si>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</si>
  <si>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</si>
  <si>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</si>
  <si>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</si>
  <si>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</si>
  <si>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</si>
  <si>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</si>
  <si>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</si>
  <si>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</si>
  <si>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</si>
  <si>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</si>
  <si>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15.17</t>
  </si>
  <si>
    <t>▲ 175.24</t>
  </si>
  <si>
    <t>▲ 37.69</t>
  </si>
  <si>
    <t>一般会計</t>
  </si>
  <si>
    <t>下水道事業会計</t>
  </si>
  <si>
    <t>水道事業会計</t>
  </si>
  <si>
    <t>国民健康保険事業特別会計</t>
  </si>
  <si>
    <t>介護保険事業特別会計</t>
  </si>
  <si>
    <t>後期高齢者医療特別会計</t>
  </si>
  <si>
    <t>その他会計（赤字）</t>
  </si>
  <si>
    <t>その他会計（黒字）</t>
  </si>
  <si>
    <t>亘理名取共立衛生処理組合</t>
    <rPh sb="0" eb="2">
      <t>ワタリ</t>
    </rPh>
    <rPh sb="2" eb="4">
      <t>ナトリ</t>
    </rPh>
    <rPh sb="4" eb="6">
      <t>キョウリツ</t>
    </rPh>
    <rPh sb="6" eb="8">
      <t>エイセイ</t>
    </rPh>
    <rPh sb="8" eb="10">
      <t>ショリ</t>
    </rPh>
    <rPh sb="10" eb="12">
      <t>クミアイ</t>
    </rPh>
    <phoneticPr fontId="17"/>
  </si>
  <si>
    <t>宮城県市町村職員退職手当組合</t>
    <rPh sb="0" eb="3">
      <t>ミヤギケン</t>
    </rPh>
    <rPh sb="3" eb="6">
      <t>シチョウソン</t>
    </rPh>
    <rPh sb="6" eb="8">
      <t>ショクイン</t>
    </rPh>
    <rPh sb="8" eb="10">
      <t>タイショク</t>
    </rPh>
    <rPh sb="10" eb="12">
      <t>テアテ</t>
    </rPh>
    <rPh sb="12" eb="14">
      <t>クミアイ</t>
    </rPh>
    <phoneticPr fontId="17"/>
  </si>
  <si>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7"/>
  </si>
  <si>
    <t>亘理地区行政事務組合</t>
    <rPh sb="0" eb="2">
      <t>ワタリ</t>
    </rPh>
    <rPh sb="2" eb="4">
      <t>チク</t>
    </rPh>
    <rPh sb="4" eb="6">
      <t>ギョウセイ</t>
    </rPh>
    <rPh sb="6" eb="8">
      <t>ジム</t>
    </rPh>
    <rPh sb="8" eb="10">
      <t>クミアイ</t>
    </rPh>
    <phoneticPr fontId="17"/>
  </si>
  <si>
    <t>宮城県市町村自治振興センター</t>
    <rPh sb="0" eb="2">
      <t>ミヤギ</t>
    </rPh>
    <rPh sb="2" eb="3">
      <t>ケン</t>
    </rPh>
    <rPh sb="3" eb="6">
      <t>シチョウソン</t>
    </rPh>
    <rPh sb="6" eb="8">
      <t>ジチ</t>
    </rPh>
    <rPh sb="8" eb="10">
      <t>シンコウ</t>
    </rPh>
    <phoneticPr fontId="17"/>
  </si>
  <si>
    <t>宮城県後期高齢者医療広域連合</t>
    <rPh sb="0" eb="3">
      <t>ミヤギケン</t>
    </rPh>
    <rPh sb="3" eb="5">
      <t>コウキ</t>
    </rPh>
    <rPh sb="5" eb="8">
      <t>コウレイシャ</t>
    </rPh>
    <rPh sb="8" eb="10">
      <t>イリョウ</t>
    </rPh>
    <rPh sb="10" eb="12">
      <t>コウイキ</t>
    </rPh>
    <rPh sb="12" eb="14">
      <t>レンゴウ</t>
    </rPh>
    <phoneticPr fontId="17"/>
  </si>
  <si>
    <t>宮城県後期高齢者医療事業会計</t>
    <rPh sb="0" eb="3">
      <t>ミヤギケン</t>
    </rPh>
    <rPh sb="3" eb="5">
      <t>コウキ</t>
    </rPh>
    <rPh sb="5" eb="8">
      <t>コウレイシャ</t>
    </rPh>
    <rPh sb="8" eb="10">
      <t>イリョウ</t>
    </rPh>
    <rPh sb="10" eb="12">
      <t>ジギョウ</t>
    </rPh>
    <rPh sb="12" eb="14">
      <t>カイケイ</t>
    </rPh>
    <phoneticPr fontId="17"/>
  </si>
  <si>
    <t>東日本大震災復興交付金基金</t>
    <phoneticPr fontId="12"/>
  </si>
  <si>
    <t>町営住宅基金</t>
    <phoneticPr fontId="12"/>
  </si>
  <si>
    <t>東日本大震災復興基金</t>
    <phoneticPr fontId="12"/>
  </si>
  <si>
    <t>子育て支援基金</t>
    <rPh sb="0" eb="2">
      <t>コソダ</t>
    </rPh>
    <rPh sb="3" eb="5">
      <t>シエン</t>
    </rPh>
    <rPh sb="5" eb="7">
      <t>キキン</t>
    </rPh>
    <phoneticPr fontId="3"/>
  </si>
  <si>
    <t>地域振興整備基金</t>
    <rPh sb="0" eb="2">
      <t>チイキ</t>
    </rPh>
    <rPh sb="2" eb="4">
      <t>シンコウ</t>
    </rPh>
    <rPh sb="4" eb="6">
      <t>セイビ</t>
    </rPh>
    <rPh sb="6" eb="8">
      <t>キキン</t>
    </rPh>
    <phoneticPr fontId="3"/>
  </si>
  <si>
    <t>-</t>
    <phoneticPr fontId="3"/>
  </si>
  <si>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</si>
  <si>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</si>
  <si>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</si>
  <si>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</si>
  <si>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</si>
  <si>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</si>
  <si>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</si>
  <si>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</si>
  <si>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</si>
  <si>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</si>
  <si>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実質公債費比率</t>
    <phoneticPr fontId="6"/>
  </si>
  <si>
    <t xml:space="preserve"> </t>
    <phoneticPr fontId="6"/>
  </si>
  <si>
    <t xml:space="preserve"> </t>
    <phoneticPr fontId="6"/>
  </si>
  <si>
    <t>将来負担比率が示されていないため、上記有形固定資産減価償却率の分析と同様。</t>
    <rPh sb="0" eb="2">
      <t>ショウライ</t>
    </rPh>
    <rPh sb="2" eb="4">
      <t>フタン</t>
    </rPh>
    <rPh sb="4" eb="6">
      <t>ヒリツ</t>
    </rPh>
    <rPh sb="7" eb="8">
      <t>シメ</t>
    </rPh>
    <rPh sb="17" eb="19">
      <t>ジョウキ</t>
    </rPh>
    <rPh sb="19" eb="21">
      <t>ユウケイ</t>
    </rPh>
    <rPh sb="21" eb="23">
      <t>コテイ</t>
    </rPh>
    <rPh sb="23" eb="25">
      <t>シサン</t>
    </rPh>
    <rPh sb="25" eb="27">
      <t>ゲンカ</t>
    </rPh>
    <rPh sb="27" eb="29">
      <t>ショウキャク</t>
    </rPh>
    <rPh sb="29" eb="30">
      <t>リツ</t>
    </rPh>
    <rPh sb="31" eb="33">
      <t>ブンセキ</t>
    </rPh>
    <rPh sb="34" eb="36">
      <t>ドウヨウ</t>
    </rPh>
    <phoneticPr fontId="6"/>
  </si>
  <si>
    <t>実質公債比率については、過去に借入れた地方債が完済を迎えており、公債費が年々減少傾向にあることから、指標は改善している。
今後は、平成２３年度から毎年度、借入れを行っている災害公営住宅建設事業債の措置期間が終了し、本償還が始まることから徐々に増加に転じるものと考えられる。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</si>
</sst>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6" fillId="0" borderId="0" xfId="42" applyFont="1">
      <alignment vertical="center"/>
    </xf>
    <xf numFmtId="180" fontId="2" fillId="0" borderId="0" xfId="16" applyNumberFormat="1" applyFont="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Protection="1">
      <alignment vertical="center"/>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87" fontId="2" fillId="6" borderId="34" xfId="17" applyNumberFormat="1" applyFont="1" applyFill="1" applyBorder="1" applyAlignment="1">
      <alignment horizontal="center" vertical="center"/>
    </xf>
    <xf numFmtId="178" fontId="13"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6" borderId="0" xfId="17" applyNumberFormat="1" applyFont="1" applyFill="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87" fontId="2" fillId="6" borderId="188" xfId="17" applyNumberFormat="1" applyFont="1" applyFill="1" applyBorder="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0" borderId="0" xfId="17" applyNumberFormat="1" applyFont="1" applyAlignment="1">
      <alignment horizontal="center" vertical="center" wrapText="1"/>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c:ext xmlns:c16="http://schemas.microsoft.com/office/drawing/2014/chart" uri="{C3380CC4-5D6E-409C-BE32-E72D297353CC}">
              <c16:uniqueId val="{00000000-4A74-4DA9-BA31-9A673FF51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1398189</c:v>
                </c:pt>
                <c:pt idx="1">
                  <c:v>768672</c:v>
                </c:pt>
                <c:pt idx="2">
                  <c:v>1070413</c:v>
                </c:pt>
                <c:pt idx="3">
                  <c:v>1271435</c:v>
                </c:pt>
                <c:pt idx="4">
                  <c:v>461723</c:v>
                </c:pt>
              </c:numCache>
            </c:numRef>
          </c:val>
          <c:smooth val="0"/>
          <c:extLst>
            <c:ext xmlns:c16="http://schemas.microsoft.com/office/drawing/2014/chart" uri="{C3380CC4-5D6E-409C-BE32-E72D297353CC}">
              <c16:uniqueId val="{00000001-4A74-4DA9-BA31-9A673FF51B25}"/>
            </c:ext>
          </c:extLst>
        </c:ser>
        <c:dLbls>
          <c:showLegendKey val="0"/>
          <c:showVal val="0"/>
          <c:showCatName val="0"/>
          <c:showSerName val="0"/>
          <c:showPercent val="0"/>
          <c:showBubbleSize val="0"/>
        </c:dLbls>
        <c:marker val="1"/>
        <c:smooth val="0"/>
        <c:axId val="136860032"/>
        <c:axId val="136861952"/>
      </c:lineChart>
      <c:catAx>
        <c:axId val="13686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61952"/>
        <c:crosses val="autoZero"/>
        <c:auto val="1"/>
        <c:lblAlgn val="ctr"/>
        <c:lblOffset val="100"/>
        <c:tickLblSkip val="1"/>
        <c:tickMarkSkip val="1"/>
        <c:noMultiLvlLbl val="0"/>
      </c:catAx>
      <c:valAx>
        <c:axId val="136861952"/>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6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53.65</c:v>
                </c:pt>
                <c:pt idx="1">
                  <c:v>113.38</c:v>
                </c:pt>
                <c:pt idx="2">
                  <c:v>34.43</c:v>
                </c:pt>
                <c:pt idx="3">
                  <c:v>64.3</c:v>
                </c:pt>
                <c:pt idx="4">
                  <c:v>31.93</c:v>
                </c:pt>
              </c:numCache>
            </c:numRef>
          </c:val>
          <c:extLst>
            <c:ext xmlns:c16="http://schemas.microsoft.com/office/drawing/2014/chart" uri="{C3380CC4-5D6E-409C-BE32-E72D297353CC}">
              <c16:uniqueId val="{00000000-F6FB-4726-A05A-C8BA862497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129.06</c:v>
                </c:pt>
                <c:pt idx="1">
                  <c:v>171.02</c:v>
                </c:pt>
                <c:pt idx="2">
                  <c:v>162.79</c:v>
                </c:pt>
                <c:pt idx="3">
                  <c:v>170.7</c:v>
                </c:pt>
                <c:pt idx="4">
                  <c:v>207.43</c:v>
                </c:pt>
              </c:numCache>
            </c:numRef>
          </c:val>
          <c:extLst>
            <c:ext xmlns:c16="http://schemas.microsoft.com/office/drawing/2014/chart" uri="{C3380CC4-5D6E-409C-BE32-E72D297353CC}">
              <c16:uniqueId val="{00000001-F6FB-4726-A05A-C8BA862497D8}"/>
            </c:ext>
          </c:extLst>
        </c:ser>
        <c:dLbls>
          <c:showLegendKey val="0"/>
          <c:showVal val="0"/>
          <c:showCatName val="0"/>
          <c:showSerName val="0"/>
          <c:showPercent val="0"/>
          <c:showBubbleSize val="0"/>
        </c:dLbls>
        <c:gapWidth val="250"/>
        <c:overlap val="100"/>
        <c:axId val="157976064"/>
        <c:axId val="15797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-15.17</c:v>
                </c:pt>
                <c:pt idx="1">
                  <c:v>69.209999999999994</c:v>
                </c:pt>
                <c:pt idx="2">
                  <c:v>-175.24</c:v>
                </c:pt>
                <c:pt idx="3">
                  <c:v>11.72</c:v>
                </c:pt>
                <c:pt idx="4">
                  <c:v>-37.69</c:v>
                </c:pt>
              </c:numCache>
            </c:numRef>
          </c:val>
          <c:smooth val="0"/>
          <c:extLst>
            <c:ext xmlns:c16="http://schemas.microsoft.com/office/drawing/2014/chart" uri="{C3380CC4-5D6E-409C-BE32-E72D297353CC}">
              <c16:uniqueId val="{00000002-F6FB-4726-A05A-C8BA862497D8}"/>
            </c:ext>
          </c:extLst>
        </c:ser>
        <c:dLbls>
          <c:showLegendKey val="0"/>
          <c:showVal val="0"/>
          <c:showCatName val="0"/>
          <c:showSerName val="0"/>
          <c:showPercent val="0"/>
          <c:showBubbleSize val="0"/>
        </c:dLbls>
        <c:marker val="1"/>
        <c:smooth val="0"/>
        <c:axId val="157976064"/>
        <c:axId val="157977984"/>
      </c:lineChart>
      <c:catAx>
        <c:axId val="1579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977984"/>
        <c:crosses val="autoZero"/>
        <c:auto val="1"/>
        <c:lblAlgn val="ctr"/>
        <c:lblOffset val="100"/>
        <c:tickLblSkip val="1"/>
        <c:tickMarkSkip val="1"/>
        <c:noMultiLvlLbl val="0"/>
      </c:catAx>
      <c:valAx>
        <c:axId val="15797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97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AA-4B92-AC4E-EAC33623A6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AA-4B92-AC4E-EAC33623A6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AA-4B92-AC4E-EAC33623A6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AA-4B92-AC4E-EAC33623A6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0.06</c:v>
                </c:pt>
                <c:pt idx="8">
                  <c:v>#N/A</c:v>
                </c:pt>
                <c:pt idx="9">
                  <c:v>0.03</c:v>
                </c:pt>
              </c:numCache>
            </c:numRef>
          </c:val>
          <c:extLst>
            <c:ext xmlns:c16="http://schemas.microsoft.com/office/drawing/2014/chart" uri="{C3380CC4-5D6E-409C-BE32-E72D297353CC}">
              <c16:uniqueId val="{00000004-A1AA-4B92-AC4E-EAC33623A67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2.15</c:v>
                </c:pt>
                <c:pt idx="2">
                  <c:v>#N/A</c:v>
                </c:pt>
                <c:pt idx="3">
                  <c:v>1.26</c:v>
                </c:pt>
                <c:pt idx="4">
                  <c:v>#N/A</c:v>
                </c:pt>
                <c:pt idx="5">
                  <c:v>0.54</c:v>
                </c:pt>
                <c:pt idx="6">
                  <c:v>#N/A</c:v>
                </c:pt>
                <c:pt idx="7">
                  <c:v>1.54</c:v>
                </c:pt>
                <c:pt idx="8">
                  <c:v>#N/A</c:v>
                </c:pt>
                <c:pt idx="9">
                  <c:v>1.27</c:v>
                </c:pt>
              </c:numCache>
            </c:numRef>
          </c:val>
          <c:extLst>
            <c:ext xmlns:c16="http://schemas.microsoft.com/office/drawing/2014/chart" uri="{C3380CC4-5D6E-409C-BE32-E72D297353CC}">
              <c16:uniqueId val="{00000005-A1AA-4B92-AC4E-EAC33623A67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9.5299999999999994</c:v>
                </c:pt>
                <c:pt idx="2">
                  <c:v>#N/A</c:v>
                </c:pt>
                <c:pt idx="3">
                  <c:v>5.71</c:v>
                </c:pt>
                <c:pt idx="4">
                  <c:v>#N/A</c:v>
                </c:pt>
                <c:pt idx="5">
                  <c:v>2.9</c:v>
                </c:pt>
                <c:pt idx="6">
                  <c:v>#N/A</c:v>
                </c:pt>
                <c:pt idx="7">
                  <c:v>3.87</c:v>
                </c:pt>
                <c:pt idx="8">
                  <c:v>#N/A</c:v>
                </c:pt>
                <c:pt idx="9">
                  <c:v>2.7</c:v>
                </c:pt>
              </c:numCache>
            </c:numRef>
          </c:val>
          <c:extLst>
            <c:ext xmlns:c16="http://schemas.microsoft.com/office/drawing/2014/chart" uri="{C3380CC4-5D6E-409C-BE32-E72D297353CC}">
              <c16:uniqueId val="{00000006-A1AA-4B92-AC4E-EAC33623A67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0.55000000000000004</c:v>
                </c:pt>
                <c:pt idx="8">
                  <c:v>#N/A</c:v>
                </c:pt>
                <c:pt idx="9">
                  <c:v>3.36</c:v>
                </c:pt>
              </c:numCache>
            </c:numRef>
          </c:val>
          <c:extLst>
            <c:ext xmlns:c16="http://schemas.microsoft.com/office/drawing/2014/chart" uri="{C3380CC4-5D6E-409C-BE32-E72D297353CC}">
              <c16:uniqueId val="{00000007-A1AA-4B92-AC4E-EAC33623A67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6.37</c:v>
                </c:pt>
              </c:numCache>
            </c:numRef>
          </c:val>
          <c:extLst>
            <c:ext xmlns:c16="http://schemas.microsoft.com/office/drawing/2014/chart" uri="{C3380CC4-5D6E-409C-BE32-E72D297353CC}">
              <c16:uniqueId val="{00000008-A1AA-4B92-AC4E-EAC33623A6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53.65</c:v>
                </c:pt>
                <c:pt idx="2">
                  <c:v>#N/A</c:v>
                </c:pt>
                <c:pt idx="3">
                  <c:v>113.37</c:v>
                </c:pt>
                <c:pt idx="4">
                  <c:v>#N/A</c:v>
                </c:pt>
                <c:pt idx="5">
                  <c:v>34.42</c:v>
                </c:pt>
                <c:pt idx="6">
                  <c:v>#N/A</c:v>
                </c:pt>
                <c:pt idx="7">
                  <c:v>64.3</c:v>
                </c:pt>
                <c:pt idx="8">
                  <c:v>#N/A</c:v>
                </c:pt>
                <c:pt idx="9">
                  <c:v>31.93</c:v>
                </c:pt>
              </c:numCache>
            </c:numRef>
          </c:val>
          <c:extLst>
            <c:ext xmlns:c16="http://schemas.microsoft.com/office/drawing/2014/chart" uri="{C3380CC4-5D6E-409C-BE32-E72D297353CC}">
              <c16:uniqueId val="{00000009-A1AA-4B92-AC4E-EAC33623A67B}"/>
            </c:ext>
          </c:extLst>
        </c:ser>
        <c:dLbls>
          <c:showLegendKey val="0"/>
          <c:showVal val="0"/>
          <c:showCatName val="0"/>
          <c:showSerName val="0"/>
          <c:showPercent val="0"/>
          <c:showBubbleSize val="0"/>
        </c:dLbls>
        <c:gapWidth val="150"/>
        <c:overlap val="100"/>
        <c:axId val="140094848"/>
        <c:axId val="140104832"/>
      </c:barChart>
      <c:catAx>
        <c:axId val="14009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04832"/>
        <c:crosses val="autoZero"/>
        <c:auto val="1"/>
        <c:lblAlgn val="ctr"/>
        <c:lblOffset val="100"/>
        <c:tickLblSkip val="1"/>
        <c:tickMarkSkip val="1"/>
        <c:noMultiLvlLbl val="0"/>
      </c:catAx>
      <c:valAx>
        <c:axId val="14010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9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589</c:v>
                </c:pt>
                <c:pt idx="5">
                  <c:v>580</c:v>
                </c:pt>
                <c:pt idx="8">
                  <c:v>573</c:v>
                </c:pt>
                <c:pt idx="11">
                  <c:v>566</c:v>
                </c:pt>
                <c:pt idx="14">
                  <c:v>553</c:v>
                </c:pt>
              </c:numCache>
            </c:numRef>
          </c:val>
          <c:extLst>
            <c:ext xmlns:c16="http://schemas.microsoft.com/office/drawing/2014/chart" uri="{C3380CC4-5D6E-409C-BE32-E72D297353CC}">
              <c16:uniqueId val="{00000000-F874-4843-A281-23915CC257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74-4843-A281-23915CC257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65</c:v>
                </c:pt>
                <c:pt idx="9">
                  <c:v>65</c:v>
                </c:pt>
                <c:pt idx="12">
                  <c:v>65</c:v>
                </c:pt>
              </c:numCache>
            </c:numRef>
          </c:val>
          <c:extLst>
            <c:ext xmlns:c16="http://schemas.microsoft.com/office/drawing/2014/chart" uri="{C3380CC4-5D6E-409C-BE32-E72D297353CC}">
              <c16:uniqueId val="{00000002-F874-4843-A281-23915CC257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6</c:v>
                </c:pt>
                <c:pt idx="6">
                  <c:v>8</c:v>
                </c:pt>
                <c:pt idx="9">
                  <c:v>7</c:v>
                </c:pt>
                <c:pt idx="12">
                  <c:v>7</c:v>
                </c:pt>
              </c:numCache>
            </c:numRef>
          </c:val>
          <c:extLst>
            <c:ext xmlns:c16="http://schemas.microsoft.com/office/drawing/2014/chart" uri="{C3380CC4-5D6E-409C-BE32-E72D297353CC}">
              <c16:uniqueId val="{00000003-F874-4843-A281-23915CC257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531</c:v>
                </c:pt>
                <c:pt idx="3">
                  <c:v>434</c:v>
                </c:pt>
                <c:pt idx="6">
                  <c:v>430</c:v>
                </c:pt>
                <c:pt idx="9">
                  <c:v>346</c:v>
                </c:pt>
                <c:pt idx="12">
                  <c:v>362</c:v>
                </c:pt>
              </c:numCache>
            </c:numRef>
          </c:val>
          <c:extLst>
            <c:ext xmlns:c16="http://schemas.microsoft.com/office/drawing/2014/chart" uri="{C3380CC4-5D6E-409C-BE32-E72D297353CC}">
              <c16:uniqueId val="{00000004-F874-4843-A281-23915CC257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74-4843-A281-23915CC257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74-4843-A281-23915CC257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610</c:v>
                </c:pt>
                <c:pt idx="3">
                  <c:v>576</c:v>
                </c:pt>
                <c:pt idx="6">
                  <c:v>550</c:v>
                </c:pt>
                <c:pt idx="9">
                  <c:v>527</c:v>
                </c:pt>
                <c:pt idx="12">
                  <c:v>562</c:v>
                </c:pt>
              </c:numCache>
            </c:numRef>
          </c:val>
          <c:extLst>
            <c:ext xmlns:c16="http://schemas.microsoft.com/office/drawing/2014/chart" uri="{C3380CC4-5D6E-409C-BE32-E72D297353CC}">
              <c16:uniqueId val="{00000007-F874-4843-A281-23915CC257F5}"/>
            </c:ext>
          </c:extLst>
        </c:ser>
        <c:dLbls>
          <c:showLegendKey val="0"/>
          <c:showVal val="0"/>
          <c:showCatName val="0"/>
          <c:showSerName val="0"/>
          <c:showPercent val="0"/>
          <c:showBubbleSize val="0"/>
        </c:dLbls>
        <c:gapWidth val="100"/>
        <c:overlap val="100"/>
        <c:axId val="136715648"/>
        <c:axId val="13672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563</c:v>
                </c:pt>
                <c:pt idx="2">
                  <c:v>#N/A</c:v>
                </c:pt>
                <c:pt idx="3">
                  <c:v>#N/A</c:v>
                </c:pt>
                <c:pt idx="4">
                  <c:v>441</c:v>
                </c:pt>
                <c:pt idx="5">
                  <c:v>#N/A</c:v>
                </c:pt>
                <c:pt idx="6">
                  <c:v>#N/A</c:v>
                </c:pt>
                <c:pt idx="7">
                  <c:v>480</c:v>
                </c:pt>
                <c:pt idx="8">
                  <c:v>#N/A</c:v>
                </c:pt>
                <c:pt idx="9">
                  <c:v>#N/A</c:v>
                </c:pt>
                <c:pt idx="10">
                  <c:v>379</c:v>
                </c:pt>
                <c:pt idx="11">
                  <c:v>#N/A</c:v>
                </c:pt>
                <c:pt idx="12">
                  <c:v>#N/A</c:v>
                </c:pt>
                <c:pt idx="13">
                  <c:v>443</c:v>
                </c:pt>
                <c:pt idx="14">
                  <c:v>#N/A</c:v>
                </c:pt>
              </c:numCache>
            </c:numRef>
          </c:val>
          <c:smooth val="0"/>
          <c:extLst>
            <c:ext xmlns:c16="http://schemas.microsoft.com/office/drawing/2014/chart" uri="{C3380CC4-5D6E-409C-BE32-E72D297353CC}">
              <c16:uniqueId val="{00000008-F874-4843-A281-23915CC257F5}"/>
            </c:ext>
          </c:extLst>
        </c:ser>
        <c:dLbls>
          <c:showLegendKey val="0"/>
          <c:showVal val="0"/>
          <c:showCatName val="0"/>
          <c:showSerName val="0"/>
          <c:showPercent val="0"/>
          <c:showBubbleSize val="0"/>
        </c:dLbls>
        <c:marker val="1"/>
        <c:smooth val="0"/>
        <c:axId val="136715648"/>
        <c:axId val="136721920"/>
      </c:lineChart>
      <c:catAx>
        <c:axId val="13671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21920"/>
        <c:crosses val="autoZero"/>
        <c:auto val="1"/>
        <c:lblAlgn val="ctr"/>
        <c:lblOffset val="100"/>
        <c:tickLblSkip val="1"/>
        <c:tickMarkSkip val="1"/>
        <c:noMultiLvlLbl val="0"/>
      </c:catAx>
      <c:valAx>
        <c:axId val="13672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1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6739</c:v>
                </c:pt>
                <c:pt idx="5">
                  <c:v>6735</c:v>
                </c:pt>
                <c:pt idx="8">
                  <c:v>6414</c:v>
                </c:pt>
                <c:pt idx="11">
                  <c:v>6525</c:v>
                </c:pt>
                <c:pt idx="14">
                  <c:v>6688</c:v>
                </c:pt>
              </c:numCache>
            </c:numRef>
          </c:val>
          <c:extLst>
            <c:ext xmlns:c16="http://schemas.microsoft.com/office/drawing/2014/chart" uri="{C3380CC4-5D6E-409C-BE32-E72D297353CC}">
              <c16:uniqueId val="{00000000-68C5-41CD-AD48-7845104702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608</c:v>
                </c:pt>
                <c:pt idx="5">
                  <c:v>690</c:v>
                </c:pt>
                <c:pt idx="8">
                  <c:v>630</c:v>
                </c:pt>
                <c:pt idx="11">
                  <c:v>1192</c:v>
                </c:pt>
                <c:pt idx="14">
                  <c:v>1473</c:v>
                </c:pt>
              </c:numCache>
            </c:numRef>
          </c:val>
          <c:extLst>
            <c:ext xmlns:c16="http://schemas.microsoft.com/office/drawing/2014/chart" uri="{C3380CC4-5D6E-409C-BE32-E72D297353CC}">
              <c16:uniqueId val="{00000001-68C5-41CD-AD48-7845104702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6840</c:v>
                </c:pt>
                <c:pt idx="5">
                  <c:v>8950</c:v>
                </c:pt>
                <c:pt idx="8">
                  <c:v>8841</c:v>
                </c:pt>
                <c:pt idx="11">
                  <c:v>10114</c:v>
                </c:pt>
                <c:pt idx="14">
                  <c:v>11807</c:v>
                </c:pt>
              </c:numCache>
            </c:numRef>
          </c:val>
          <c:extLst>
            <c:ext xmlns:c16="http://schemas.microsoft.com/office/drawing/2014/chart" uri="{C3380CC4-5D6E-409C-BE32-E72D297353CC}">
              <c16:uniqueId val="{00000002-68C5-41CD-AD48-7845104702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C5-41CD-AD48-7845104702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C5-41CD-AD48-7845104702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2</c:v>
                </c:pt>
                <c:pt idx="6">
                  <c:v>0</c:v>
                </c:pt>
                <c:pt idx="9">
                  <c:v>1</c:v>
                </c:pt>
                <c:pt idx="12">
                  <c:v>0</c:v>
                </c:pt>
              </c:numCache>
            </c:numRef>
          </c:val>
          <c:extLst>
            <c:ext xmlns:c16="http://schemas.microsoft.com/office/drawing/2014/chart" uri="{C3380CC4-5D6E-409C-BE32-E72D297353CC}">
              <c16:uniqueId val="{00000005-68C5-41CD-AD48-7845104702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1427</c:v>
                </c:pt>
                <c:pt idx="3">
                  <c:v>1275</c:v>
                </c:pt>
                <c:pt idx="6">
                  <c:v>1197</c:v>
                </c:pt>
                <c:pt idx="9">
                  <c:v>1162</c:v>
                </c:pt>
                <c:pt idx="12">
                  <c:v>1098</c:v>
                </c:pt>
              </c:numCache>
            </c:numRef>
          </c:val>
          <c:extLst>
            <c:ext xmlns:c16="http://schemas.microsoft.com/office/drawing/2014/chart" uri="{C3380CC4-5D6E-409C-BE32-E72D297353CC}">
              <c16:uniqueId val="{00000006-68C5-41CD-AD48-7845104702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c:v>
                </c:pt>
                <c:pt idx="3">
                  <c:v>16</c:v>
                </c:pt>
                <c:pt idx="6">
                  <c:v>12</c:v>
                </c:pt>
                <c:pt idx="9">
                  <c:v>55</c:v>
                </c:pt>
                <c:pt idx="12">
                  <c:v>54</c:v>
                </c:pt>
              </c:numCache>
            </c:numRef>
          </c:val>
          <c:extLst>
            <c:ext xmlns:c16="http://schemas.microsoft.com/office/drawing/2014/chart" uri="{C3380CC4-5D6E-409C-BE32-E72D297353CC}">
              <c16:uniqueId val="{00000007-68C5-41CD-AD48-7845104702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4960</c:v>
                </c:pt>
                <c:pt idx="3">
                  <c:v>5065</c:v>
                </c:pt>
                <c:pt idx="6">
                  <c:v>4077</c:v>
                </c:pt>
                <c:pt idx="9">
                  <c:v>2549</c:v>
                </c:pt>
                <c:pt idx="12">
                  <c:v>4446</c:v>
                </c:pt>
              </c:numCache>
            </c:numRef>
          </c:val>
          <c:extLst>
            <c:ext xmlns:c16="http://schemas.microsoft.com/office/drawing/2014/chart" uri="{C3380CC4-5D6E-409C-BE32-E72D297353CC}">
              <c16:uniqueId val="{00000008-68C5-41CD-AD48-7845104702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280</c:v>
                </c:pt>
                <c:pt idx="3">
                  <c:v>228</c:v>
                </c:pt>
                <c:pt idx="6">
                  <c:v>175</c:v>
                </c:pt>
                <c:pt idx="9">
                  <c:v>118</c:v>
                </c:pt>
                <c:pt idx="12">
                  <c:v>59</c:v>
                </c:pt>
              </c:numCache>
            </c:numRef>
          </c:val>
          <c:extLst>
            <c:ext xmlns:c16="http://schemas.microsoft.com/office/drawing/2014/chart" uri="{C3380CC4-5D6E-409C-BE32-E72D297353CC}">
              <c16:uniqueId val="{00000009-68C5-41CD-AD48-7845104702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5773</c:v>
                </c:pt>
                <c:pt idx="3">
                  <c:v>5779</c:v>
                </c:pt>
                <c:pt idx="6">
                  <c:v>6047</c:v>
                </c:pt>
                <c:pt idx="9">
                  <c:v>6277</c:v>
                </c:pt>
                <c:pt idx="12">
                  <c:v>6856</c:v>
                </c:pt>
              </c:numCache>
            </c:numRef>
          </c:val>
          <c:extLst>
            <c:ext xmlns:c16="http://schemas.microsoft.com/office/drawing/2014/chart" uri="{C3380CC4-5D6E-409C-BE32-E72D297353CC}">
              <c16:uniqueId val="{0000000A-68C5-41CD-AD48-784510470233}"/>
            </c:ext>
          </c:extLst>
        </c:ser>
        <c:dLbls>
          <c:showLegendKey val="0"/>
          <c:showVal val="0"/>
          <c:showCatName val="0"/>
          <c:showSerName val="0"/>
          <c:showPercent val="0"/>
          <c:showBubbleSize val="0"/>
        </c:dLbls>
        <c:gapWidth val="100"/>
        <c:overlap val="100"/>
        <c:axId val="158099712"/>
        <c:axId val="15811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C5-41CD-AD48-784510470233}"/>
            </c:ext>
          </c:extLst>
        </c:ser>
        <c:dLbls>
          <c:showLegendKey val="0"/>
          <c:showVal val="0"/>
          <c:showCatName val="0"/>
          <c:showSerName val="0"/>
          <c:showPercent val="0"/>
          <c:showBubbleSize val="0"/>
        </c:dLbls>
        <c:marker val="1"/>
        <c:smooth val="0"/>
        <c:axId val="158099712"/>
        <c:axId val="158110080"/>
      </c:lineChart>
      <c:catAx>
        <c:axId val="15809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110080"/>
        <c:crosses val="autoZero"/>
        <c:auto val="1"/>
        <c:lblAlgn val="ctr"/>
        <c:lblOffset val="100"/>
        <c:tickLblSkip val="1"/>
        <c:tickMarkSkip val="1"/>
        <c:noMultiLvlLbl val="0"/>
      </c:catAx>
      <c:valAx>
        <c:axId val="15811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9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6911</c:v>
                </c:pt>
                <c:pt idx="1">
                  <c:v>7012</c:v>
                </c:pt>
                <c:pt idx="2">
                  <c:v>8276</c:v>
                </c:pt>
              </c:numCache>
            </c:numRef>
          </c:val>
          <c:extLst>
            <c:ext xmlns:c16="http://schemas.microsoft.com/office/drawing/2014/chart" uri="{C3380CC4-5D6E-409C-BE32-E72D297353CC}">
              <c16:uniqueId val="{00000000-29DF-4181-829A-C0FD9621BC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524</c:v>
                </c:pt>
                <c:pt idx="1">
                  <c:v>522</c:v>
                </c:pt>
                <c:pt idx="2">
                  <c:v>520</c:v>
                </c:pt>
              </c:numCache>
            </c:numRef>
          </c:val>
          <c:extLst>
            <c:ext xmlns:c16="http://schemas.microsoft.com/office/drawing/2014/chart" uri="{C3380CC4-5D6E-409C-BE32-E72D297353CC}">
              <c16:uniqueId val="{00000001-29DF-4181-829A-C0FD9621BC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16967</c:v>
                </c:pt>
                <c:pt idx="1">
                  <c:v>14341</c:v>
                </c:pt>
                <c:pt idx="2">
                  <c:v>12109</c:v>
                </c:pt>
              </c:numCache>
            </c:numRef>
          </c:val>
          <c:extLst>
            <c:ext xmlns:c16="http://schemas.microsoft.com/office/drawing/2014/chart" uri="{C3380CC4-5D6E-409C-BE32-E72D297353CC}">
              <c16:uniqueId val="{00000002-29DF-4181-829A-C0FD9621BC20}"/>
            </c:ext>
          </c:extLst>
        </c:ser>
        <c:dLbls>
          <c:showLegendKey val="0"/>
          <c:showVal val="0"/>
          <c:showCatName val="0"/>
          <c:showSerName val="0"/>
          <c:showPercent val="0"/>
          <c:showBubbleSize val="0"/>
        </c:dLbls>
        <c:gapWidth val="120"/>
        <c:overlap val="100"/>
        <c:axId val="158543232"/>
        <c:axId val="158557312"/>
      </c:barChart>
      <c:catAx>
        <c:axId val="15854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557312"/>
        <c:crosses val="autoZero"/>
        <c:auto val="1"/>
        <c:lblAlgn val="ctr"/>
        <c:lblOffset val="100"/>
        <c:tickLblSkip val="1"/>
        <c:tickMarkSkip val="1"/>
        <c:noMultiLvlLbl val="0"/>
      </c:catAx>
      <c:valAx>
        <c:axId val="158557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54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{B8D6B3D8-00E6-4AF2-B028-540664252B32}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0F3-4D12-B51C-B882FE4006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{C811FCDC-4B9A-42CF-AB76-68078083B8C9}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F3-4D12-B51C-B882FE4006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{4C83B2AF-05D3-4B1E-A8C6-E8539FE97DFE}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F3-4D12-B51C-B882FE4006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{15C10846-C323-4BB1-9ADE-165CEC1C899C}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F3-4D12-B51C-B882FE4006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{B1343291-D130-4E92-BE4D-1F4E6F6B627B}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F3-4D12-B51C-B882FE40062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{571629D6-29BC-45D7-B883-BEE67006AFA8}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0F3-4D12-B51C-B882FE40062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{66570827-5B9C-4751-835A-FAD1D64856A5}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0F3-4D12-B51C-B882FE40062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{4E479F0F-F4FB-4A64-AAED-EDCED6E3DFB2}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0F3-4D12-B51C-B882FE40062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{AB5353FA-3A70-4151-865E-53CDEC6D0349}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0F3-4D12-B51C-B882FE4006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29.9</c:v>
                </c:pt>
                <c:pt idx="24">
                  <c:v>30.7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0F3-4D12-B51C-B882FE4006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{3D46DEBD-7699-4619-B1BC-D7F04674E5BE}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0F3-4D12-B51C-B882FE4006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{5DB8C11A-4E97-48B0-B05B-E395BF6ABB3E}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F3-4D12-B51C-B882FE4006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{F3AEDF38-650C-42DB-A978-07A5C25FB5A6}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F3-4D12-B51C-B882FE4006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{7404951D-E5A0-4FAD-8022-86E78821EF98}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F3-4D12-B51C-B882FE4006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{A3BDC687-800B-4AB6-A3AF-47DF690293B1}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F3-4D12-B51C-B882FE40062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{7AD7FE8D-4CF6-45FA-91FD-20724F2D537D}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0F3-4D12-B51C-B882FE40062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{33084DED-1E23-482B-AFBA-91B2B9F225CB}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0F3-4D12-B51C-B882FE40062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{3894B78B-804E-4323-97DF-72D01616B8F1}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0F3-4D12-B51C-B882FE40062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{371361A0-907A-4A9A-BA26-095B4D7AC1BD}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0F3-4D12-B51C-B882FE4006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numCache>
            </c:numRef>
          </c:xVal>
          <c:yVal>
            <c:numRef>
              <c:f>公会計指標分析・財政指標組合せ分析表!$BP$55:$DC$55</c:f>
              <c:numCache>
                <c:formatCode>#,##0.0;"▲ "#,##0.0</c:formatCode>
                <c:ptCount val="40"/>
                <c:pt idx="16">
                  <c:v>20.2</c:v>
                </c:pt>
                <c:pt idx="24">
                  <c:v>38.5</c:v>
                </c:pt>
              </c:numCache>
            </c:numRef>
          </c:yVal>
          <c:smooth val="0"/>
          <c:extLst>
            <c:ext xmlns:c16="http://schemas.microsoft.com/office/drawing/2014/chart" uri="{C3380CC4-5D6E-409C-BE32-E72D297353CC}">
              <c16:uniqueId val="{00000013-30F3-4D12-B51C-B882FE400625}"/>
            </c:ext>
          </c:extLst>
        </c:ser>
        <c:dLbls>
          <c:showLegendKey val="0"/>
          <c:showVal val="1"/>
          <c:showCatName val="0"/>
          <c:showSerName val="0"/>
          <c:showPercent val="0"/>
          <c:showBubbleSize val="0"/>
        </c:dLbls>
        <c:axId val="158304128"/>
        <c:axId val="158400512"/>
      </c:scatterChart>
      <c:valAx>
        <c:axId val="158304128"/>
        <c:scaling>
          <c:orientation val="minMax"/>
          <c:max val="57.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00512"/>
        <c:crosses val="autoZero"/>
        <c:crossBetween val="midCat"/>
      </c:valAx>
      <c:valAx>
        <c:axId val="158400512"/>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304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{96597BDB-52F2-4B79-AC34-F1E67BB4B0D7}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3C-4A55-86B2-46CC1A1606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{F687C005-BD23-4CAB-BE92-9386130DC5C6}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3C-4A55-86B2-46CC1A1606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{C32E065D-36A6-41E0-AD23-0F07CBC29EF2}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3C-4A55-86B2-46CC1A1606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{77F96CE0-0397-4E7A-83BD-F15DDDC470FE}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3C-4A55-86B2-46CC1A1606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{47FD00FC-D110-4C27-8F59-1A8849D121A1}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3C-4A55-86B2-46CC1A1606B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{9BE64C76-8C56-4981-9E3E-03604BB14182}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3C-4A55-86B2-46CC1A1606B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{3EF8FB75-5E4A-47B4-BB50-25F8D9407A2C}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3C-4A55-86B2-46CC1A1606B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{87C9465C-935F-4129-B779-DB639A45447F}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3C-4A55-86B2-46CC1A1606B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{77539D3D-24F3-4994-B0BF-6263A5C06951}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3C-4A55-86B2-46CC1A1606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14.7</c:v>
                </c:pt>
                <c:pt idx="16">
                  <c:v>13.6</c:v>
                </c:pt>
                <c:pt idx="24">
                  <c:v>11.9</c:v>
                </c:pt>
                <c:pt idx="32">
                  <c:v>12.1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3C-4A55-86B2-46CC1A1606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{141A935F-BE57-44DE-AB46-B1A3B3DA9FDD}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3C-4A55-86B2-46CC1A1606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{A1020616-F06A-4066-A6EA-F07654978575}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3C-4A55-86B2-46CC1A1606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{5B8558FD-0A3E-47EC-A4B1-E62143F722C1}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3C-4A55-86B2-46CC1A1606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{A51E09AA-6853-46B9-8934-C88240BA848A}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3C-4A55-86B2-46CC1A1606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{5BBE8730-D38A-459F-AC02-43849EA21904}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3C-4A55-86B2-46CC1A1606B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{A191C999-7373-4556-9228-F564E0044BD6}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3C-4A55-86B2-46CC1A1606B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{60481DDD-95E0-48F3-92D7-748D4D1701BF}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3C-4A55-86B2-46CC1A1606B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{990852C7-343C-4B7E-A176-084F24249CF5}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3C-4A55-86B2-46CC1A1606B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{F7DCE124-524B-4D32-8EAC-80888ED35E91}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3C-4A55-86B2-46CC1A1606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9.3000000000000007</c:v>
                </c:pt>
                <c:pt idx="24">
                  <c:v>9.1999999999999993</c:v>
                </c:pt>
                <c:pt idx="32">
                  <c:v>9.1</c:v>
                </c:pt>
              </c:numCache>
            </c:numRef>
          </c:xVal>
          <c:yVal>
            <c:numRef>
              <c:f>公会計指標分析・財政指標組合せ分析表!$BP$77:$DC$77</c:f>
              <c:numCache>
                <c:formatCode>#,##0.0;"▲ "#,##0.0</c:formatCode>
                <c:ptCount val="40"/>
                <c:pt idx="0">
                  <c:v>54.6</c:v>
                </c:pt>
                <c:pt idx="8">
                  <c:v>48.7</c:v>
                </c:pt>
                <c:pt idx="16">
                  <c:v>20.2</c:v>
                </c:pt>
                <c:pt idx="24">
                  <c:v>38.5</c:v>
                </c:pt>
                <c:pt idx="32">
                  <c:v>32.799999999999997</c:v>
                </c:pt>
              </c:numCache>
            </c:numRef>
          </c:yVal>
          <c:smooth val="0"/>
          <c:extLst>
            <c:ext xmlns:c16="http://schemas.microsoft.com/office/drawing/2014/chart" uri="{C3380CC4-5D6E-409C-BE32-E72D297353CC}">
              <c16:uniqueId val="{00000013-7A3C-4A55-86B2-46CC1A1606B3}"/>
            </c:ext>
          </c:extLst>
        </c:ser>
        <c:dLbls>
          <c:showLegendKey val="0"/>
          <c:showVal val="1"/>
          <c:showCatName val="0"/>
          <c:showSerName val="0"/>
          <c:showPercent val="0"/>
          <c:showBubbleSize val="0"/>
        </c:dLbls>
        <c:axId val="158479872"/>
        <c:axId val="158481792"/>
      </c:scatterChart>
      <c:valAx>
        <c:axId val="158479872"/>
        <c:scaling>
          <c:orientation val="minMax"/>
          <c:max val="11.4"/>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81792"/>
        <c:crosses val="autoZero"/>
        <c:crossBetween val="midCat"/>
      </c:valAx>
      <c:valAx>
        <c:axId val="158481792"/>
        <c:scaling>
          <c:orientation val="minMax"/>
          <c:max val="6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479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金について、一般会計ではほぼ同水準で推移してきたが、東日本大震災による被災施設の繰上償還を行ったことに加え、震災前より行財政改革の一環として公債費の抑制を図ってきたことや過去に借入れた教育施設関係の地方債や</a:t>
          </a:r>
          <a:r>
            <a:rPr lang="ja-JP" altLang="ja-JP" sz="1100">
              <a:solidFill>
                <a:schemeClr val="dk1"/>
              </a:solidFill>
              <a:effectLst/>
              <a:latin typeface="+mn-lt"/>
              <a:ea typeface="+mn-ea"/>
              <a:cs typeface="+mn-cs"/>
            </a:rPr>
            <a:t>臨時地方道整備事業</a:t>
          </a:r>
          <a:r>
            <a:rPr kumimoji="1" lang="ja-JP" altLang="ja-JP" sz="1100">
              <a:solidFill>
                <a:schemeClr val="dk1"/>
              </a:solidFill>
              <a:effectLst/>
              <a:latin typeface="+mn-lt"/>
              <a:ea typeface="+mn-ea"/>
              <a:cs typeface="+mn-cs"/>
            </a:rPr>
            <a:t>等の償還が完了年度を迎えたこともあり、</a:t>
          </a:r>
          <a:r>
            <a:rPr kumimoji="1" lang="ja-JP" altLang="en-US" sz="1100">
              <a:solidFill>
                <a:schemeClr val="dk1"/>
              </a:solidFill>
              <a:effectLst/>
              <a:latin typeface="+mn-lt"/>
              <a:ea typeface="+mn-ea"/>
              <a:cs typeface="+mn-cs"/>
            </a:rPr>
            <a:t>前年度までは減少していた。しかし、今年度からは</a:t>
          </a:r>
          <a:r>
            <a:rPr lang="ja-JP" altLang="ja-JP" sz="1100">
              <a:solidFill>
                <a:schemeClr val="dk1"/>
              </a:solidFill>
              <a:effectLst/>
              <a:latin typeface="+mn-lt"/>
              <a:ea typeface="+mn-ea"/>
              <a:cs typeface="+mn-cs"/>
            </a:rPr>
            <a:t>復興公営住宅建設事業</a:t>
          </a:r>
          <a:r>
            <a:rPr lang="ja-JP" altLang="en-US" sz="1100">
              <a:solidFill>
                <a:schemeClr val="dk1"/>
              </a:solidFill>
              <a:effectLst/>
              <a:latin typeface="+mn-lt"/>
              <a:ea typeface="+mn-ea"/>
              <a:cs typeface="+mn-cs"/>
            </a:rPr>
            <a:t>等の本償還が開始となったため、増加に転じている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、新庁舎建設事業等の</a:t>
          </a:r>
          <a:r>
            <a:rPr kumimoji="1" lang="ja-JP" altLang="ja-JP" sz="1100">
              <a:solidFill>
                <a:schemeClr val="dk1"/>
              </a:solidFill>
              <a:effectLst/>
              <a:latin typeface="+mn-lt"/>
              <a:ea typeface="+mn-ea"/>
              <a:cs typeface="+mn-cs"/>
            </a:rPr>
            <a:t>復興事業</a:t>
          </a:r>
          <a:r>
            <a:rPr kumimoji="1" lang="ja-JP" altLang="en-US" sz="1100">
              <a:solidFill>
                <a:schemeClr val="dk1"/>
              </a:solidFill>
              <a:effectLst/>
              <a:latin typeface="+mn-lt"/>
              <a:ea typeface="+mn-ea"/>
              <a:cs typeface="+mn-cs"/>
            </a:rPr>
            <a:t>やＨ２９</a:t>
          </a:r>
          <a:r>
            <a:rPr lang="ja-JP" altLang="ja-JP" sz="1100">
              <a:solidFill>
                <a:schemeClr val="dk1"/>
              </a:solidFill>
              <a:effectLst/>
              <a:latin typeface="+mn-lt"/>
              <a:ea typeface="+mn-ea"/>
              <a:cs typeface="+mn-cs"/>
            </a:rPr>
            <a:t>年度に過疎地域に指定されたこと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各種過疎対策事業の財源として多額の地方債発行が見込まれていること等</a:t>
          </a:r>
          <a:r>
            <a:rPr kumimoji="1" lang="ja-JP" altLang="ja-JP" sz="1100">
              <a:solidFill>
                <a:schemeClr val="dk1"/>
              </a:solidFill>
              <a:effectLst/>
              <a:latin typeface="+mn-lt"/>
              <a:ea typeface="+mn-ea"/>
              <a:cs typeface="+mn-cs"/>
            </a:rPr>
            <a:t>数値の増加に影響を与える見込</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endParaRPr>
        </a:p>
        <a:p>
          <a:r>
            <a:rPr kumimoji="1" lang="ja-JP" altLang="ja-JP" sz="1100">
              <a:solidFill>
                <a:schemeClr val="dk1"/>
              </a:solidFill>
              <a:effectLst/>
              <a:latin typeface="+mn-lt"/>
              <a:ea typeface="+mn-ea"/>
              <a:cs typeface="+mn-cs"/>
            </a:rPr>
            <a:t>一般会計の地方債残高が増加しているのは復興公営住宅整備の借入を実施していることに起因するものであり、充当可能基金については、震災による復旧・復興関連事業や地方税の減収補填分が震災復興特別交付税で措置されたことや、</a:t>
          </a:r>
          <a:r>
            <a:rPr kumimoji="1" lang="ja-JP" altLang="en-US" sz="1100">
              <a:solidFill>
                <a:schemeClr val="dk1"/>
              </a:solidFill>
              <a:effectLst/>
              <a:latin typeface="+mn-lt"/>
              <a:ea typeface="+mn-ea"/>
              <a:cs typeface="+mn-cs"/>
            </a:rPr>
            <a:t>昨</a:t>
          </a:r>
          <a:r>
            <a:rPr kumimoji="1" lang="ja-JP" altLang="ja-JP" sz="1100">
              <a:solidFill>
                <a:schemeClr val="dk1"/>
              </a:solidFill>
              <a:effectLst/>
              <a:latin typeface="+mn-lt"/>
              <a:ea typeface="+mn-ea"/>
              <a:cs typeface="+mn-cs"/>
            </a:rPr>
            <a:t>年度からは復興公営住宅を含めた公営住宅の維持管理が問題となることを踏まえ、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を創設したことに伴い増となっている。今後は、復興事業の終息とともに減少に進む見通し。また、複数年に渡り実施する復興事業もピークを迎え、債務負担行為額に基づく支出予定額も減となった。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年度の実質収支の積み上げにより約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一方で、その他特定目的基金については、その殆どが東日本大震災復興交付金基金・東日本大震災復興基金を始めとする復興・復旧事業に係る基金となっていることから、復興・創生期間の終了が近づくにつれて事業の完了を迎えており、徐々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末には大きく減少する見通しである。また、東日本大震災復興交付金基金・東日本大震災復興基金についても、既に事業が完了した分から段階的に精算が進められていることから、来年度末には半減する見通しとなっており、今後とも減少傾向を示すものと考えている。いずれの基金も復興の終息に伴い、徐々に震災前の水準に戻っていくことが予測されることから、より一層適正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関連事業が複数年度に渡って実施されることから、単年度予算の枠に縛られずに弾力的かつきめ細やかな事業実施に要する経費の財源に充てるために創設された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東日本大震災復興基金交付金」のほか、復興交付金事業のうち、県を通して歳入を受けている「被災地域農業復興総合支援事業」分についても積み立て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東日本大震災復興交付金基金については、前年度から約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億円の減となっており、災害公営住宅建設事業や津波復興拠点整備事業等、新市街地の整備の完了に伴い、段階的に減少している。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東日本大震災復興基金については、津波被災者支援事業が交付実績に応じて年々減少していることに加え、「被災地域農業復興総合支援事業」が平成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年度で完了し、残金の精算が行われたことにより、大幅に減少した。「震災復興寄附金」分については、平成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年度に山下・坂元地区地域交流センターの備品整備等の財源としたため、残高が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億円を切る状況となっている。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町営住宅基金については、現時点では、公営住宅の維持管理にかかる費用が少額であることから、基金残高が増加している状況である。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東日本大震災復興交付金基金・東日本大震災復興基金については、復興事業の進捗に伴い減額する見込みとなっており、事業の完了に従い返還も発生することから、今後は大幅に減少することが予想される。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町営住宅基金については、今後の住宅の需要状況を見ながら復興公営住宅への集約を図る等、更新計画・建替計画の検討中であり、その動向により基金が増減するものと見込まれる。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億円の増となっており、その要因としては平成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年度の実質収支額を積み上げたことによるものである。その内訳としては、入札請差等の不要額に伴うものや繰越事業の既収入特定財源精算金等が積み上がったことによるものである。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等により、一時的に基金残高の増加が見られるが、今後、震災復興特別交付税等の返還により、徐々に震災前の水準に戻っていくことが予想される。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万円の減額となっており、下水道事業が地方公営企業法の適用となる平成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年度以前に借入れた、特定環境保全公共下水道事業、及び農業集落排水整備事業の償還財源として基金を取り崩したことによるものである。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全体の町債残高については、現在、復興交付金を始めとした国・県からの手厚い支援を受けていることに加え、過去に借入れた町債が段階的に完済を迎えていることから減少傾向にあるが、今後は、庁舎建設事業や過疎地域自立促進計画に基づく、過疎債発行の影響等により、一定程度、地方債残高の増加が見込まれていることから、基金残高や財政指標等の推移を見ながら、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年度にかけて復興公営住宅（全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戸）及び山下第二小学校・子育て拠点施設（つばめの杜保育所・こどもセンター）など新施設が完成したことから、類似団体よりも低い数字となっている。平成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山元町防災拠点･坂元地域交流センターなど、災害復旧に係る施設が完成していることから、引き続き、低い数字となると考えられる。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167912</xdr:rowOff>
    </xdr:from>
    <xdr:to>
      <xdr:col>23</xdr:col>
      <xdr:colOff>85090</xdr:colOff>
      <xdr:row>32</xdr:row>
      <xdr:rowOff>138521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97137"/>
          <a:ext cx="1270" cy="99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142348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138521</xdr:rowOff>
    </xdr:from>
    <xdr:to>
      <xdr:col>23</xdr:col>
      <xdr:colOff>174625</xdr:colOff>
      <xdr:row>32</xdr:row>
      <xdr:rowOff>138521</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39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114589</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7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167912</xdr:rowOff>
    </xdr:from>
    <xdr:to>
      <xdr:col>23</xdr:col>
      <xdr:colOff>174625</xdr:colOff>
      <xdr:row>26</xdr:row>
      <xdr:rowOff>167912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9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130356</xdr:rowOff>
    </xdr:from>
    <xdr:to>
      <xdr:col>19</xdr:col>
      <xdr:colOff>187325</xdr:colOff>
      <xdr:row>35</xdr:row>
      <xdr:rowOff>60506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7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155031</xdr:rowOff>
    </xdr:from>
    <xdr:to>
      <xdr:col>15</xdr:col>
      <xdr:colOff>187325</xdr:colOff>
      <xdr:row>35</xdr:row>
      <xdr:rowOff>85181</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3238500" y="67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9706</xdr:rowOff>
    </xdr:from>
    <xdr:to>
      <xdr:col>19</xdr:col>
      <xdr:colOff>136525</xdr:colOff>
      <xdr:row>35</xdr:row>
      <xdr:rowOff>34381</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3289300" y="678198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0" name="n_1aveValue有形固定資産減価償却率">
          <a:extLst>
            <a:ext uri="{FF2B5EF4-FFF2-40B4-BE49-F238E27FC236}">
              <a16:creationId xmlns:a16="http://schemas.microsoft.com/office/drawing/2014/main" id="{00000000-0008-0000-0D00-00005A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91" name="n_2aveValue有形固定資産減価償却率">
          <a:extLst>
            <a:ext uri="{FF2B5EF4-FFF2-40B4-BE49-F238E27FC236}">
              <a16:creationId xmlns:a16="http://schemas.microsoft.com/office/drawing/2014/main" id="{00000000-0008-0000-0D00-00005B000000}"/>
            </a:ext>
          </a:extLst>
        </xdr:cNvPr>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51633</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6823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76308</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684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u="none">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00000000-0008-0000-0D00-00007B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5" name="債務償還可能年数最大値テキスト">
          <a:extLst>
            <a:ext uri="{FF2B5EF4-FFF2-40B4-BE49-F238E27FC236}">
              <a16:creationId xmlns:a16="http://schemas.microsoft.com/office/drawing/2014/main" id="{00000000-0008-0000-0D00-00007D000000}"/>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a:extLst>
            <a:ext uri="{FF2B5EF4-FFF2-40B4-BE49-F238E27FC236}">
              <a16:creationId xmlns:a16="http://schemas.microsoft.com/office/drawing/2014/main" id="{00000000-0008-0000-0D00-00007F000000}"/>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31115</xdr:rowOff>
    </xdr:from>
    <xdr:to>
      <xdr:col>15</xdr:col>
      <xdr:colOff>101600</xdr:colOff>
      <xdr:row>38</xdr:row>
      <xdr:rowOff>132715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81915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2908300" y="655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111142</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E00-00004B000000}"/>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149242</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73292</xdr:rowOff>
    </xdr:from>
    <xdr:to>
      <xdr:col>50</xdr:col>
      <xdr:colOff>165100</xdr:colOff>
      <xdr:row>38</xdr:row>
      <xdr:rowOff>3442</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9588500" y="64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85579</xdr:rowOff>
    </xdr:from>
    <xdr:to>
      <xdr:col>46</xdr:col>
      <xdr:colOff>38100</xdr:colOff>
      <xdr:row>38</xdr:row>
      <xdr:rowOff>15729</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8699500" y="64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124092</xdr:rowOff>
    </xdr:from>
    <xdr:to>
      <xdr:col>50</xdr:col>
      <xdr:colOff>114300</xdr:colOff>
      <xdr:row>37</xdr:row>
      <xdr:rowOff>136379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8750300" y="6467742"/>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17" name="n_1aveValue【道路】&#10;一人当たり延長">
          <a:extLst>
            <a:ext uri="{FF2B5EF4-FFF2-40B4-BE49-F238E27FC236}">
              <a16:creationId xmlns:a16="http://schemas.microsoft.com/office/drawing/2014/main" id="{00000000-0008-0000-0E00-000075000000}"/>
            </a:ext>
          </a:extLst>
        </xdr:cNvPr>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18" name="n_2aveValue【道路】&#10;一人当たり延長">
          <a:extLst>
            <a:ext uri="{FF2B5EF4-FFF2-40B4-BE49-F238E27FC236}">
              <a16:creationId xmlns:a16="http://schemas.microsoft.com/office/drawing/2014/main" id="{00000000-0008-0000-0E00-000076000000}"/>
            </a:ext>
          </a:extLst>
        </xdr:cNvPr>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19969</xdr:rowOff>
    </xdr:from>
    <xdr:ext cx="534377" cy="259045"/>
    <xdr:sp macro="" textlink="">
      <xdr:nvSpPr>
        <xdr:cNvPr id="119" name="n_1mainValue【道路】&#10;一人当たり延長">
          <a:extLst>
            <a:ext uri="{FF2B5EF4-FFF2-40B4-BE49-F238E27FC236}">
              <a16:creationId xmlns:a16="http://schemas.microsoft.com/office/drawing/2014/main" id="{00000000-0008-0000-0E00-000077000000}"/>
            </a:ext>
          </a:extLst>
        </xdr:cNvPr>
        <xdr:cNvSpPr txBox="1"/>
      </xdr:nvSpPr>
      <xdr:spPr>
        <a:xfrm>
          <a:off x="9359411" y="61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32256</xdr:rowOff>
    </xdr:from>
    <xdr:ext cx="534377" cy="259045"/>
    <xdr:sp macro="" textlink="">
      <xdr:nvSpPr>
        <xdr:cNvPr id="120" name="n_2mainValue【道路】&#10;一人当たり延長">
          <a:extLst>
            <a:ext uri="{FF2B5EF4-FFF2-40B4-BE49-F238E27FC236}">
              <a16:creationId xmlns:a16="http://schemas.microsoft.com/office/drawing/2014/main" id="{00000000-0008-0000-0E00-000078000000}"/>
            </a:ext>
          </a:extLst>
        </xdr:cNvPr>
        <xdr:cNvSpPr txBox="1"/>
      </xdr:nvSpPr>
      <xdr:spPr>
        <a:xfrm>
          <a:off x="8483111" y="62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00000000-0008-0000-0E00-000093000000}"/>
            </a:ext>
          </a:extLst>
        </xdr:cNvPr>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a:extLst>
            <a:ext uri="{FF2B5EF4-FFF2-40B4-BE49-F238E27FC236}">
              <a16:creationId xmlns:a16="http://schemas.microsoft.com/office/drawing/2014/main" id="{00000000-0008-0000-0E00-00009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00000000-0008-0000-0E00-000097000000}"/>
            </a:ext>
          </a:extLst>
        </xdr:cNvPr>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128815</xdr:rowOff>
    </xdr:from>
    <xdr:to>
      <xdr:col>20</xdr:col>
      <xdr:colOff>38100</xdr:colOff>
      <xdr:row>58</xdr:row>
      <xdr:rowOff>58965</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3746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153307</xdr:rowOff>
    </xdr:from>
    <xdr:to>
      <xdr:col>15</xdr:col>
      <xdr:colOff>101600</xdr:colOff>
      <xdr:row>58</xdr:row>
      <xdr:rowOff>83457</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2857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8165</xdr:rowOff>
    </xdr:from>
    <xdr:to>
      <xdr:col>19</xdr:col>
      <xdr:colOff>177800</xdr:colOff>
      <xdr:row>58</xdr:row>
      <xdr:rowOff>32657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2908300" y="99522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75492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35820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99984</xdr:rowOff>
    </xdr:from>
    <xdr:ext cx="405111" cy="259045"/>
    <xdr:sp macro="" textlink="">
      <xdr:nvSpPr>
        <xdr:cNvPr id="166" name="n_2main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2705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id="{00000000-0008-0000-0E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a:extLst>
            <a:ext uri="{FF2B5EF4-FFF2-40B4-BE49-F238E27FC236}">
              <a16:creationId xmlns:a16="http://schemas.microsoft.com/office/drawing/2014/main" id="{00000000-0008-0000-0E00-0000BF000000}"/>
            </a:ext>
          </a:extLst>
        </xdr:cNvPr>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a:extLst>
            <a:ext uri="{FF2B5EF4-FFF2-40B4-BE49-F238E27FC236}">
              <a16:creationId xmlns:a16="http://schemas.microsoft.com/office/drawing/2014/main" id="{00000000-0008-0000-0E00-0000C1000000}"/>
            </a:ext>
          </a:extLst>
        </xdr:cNvPr>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id="{00000000-0008-0000-0E00-0000C3000000}"/>
            </a:ext>
          </a:extLst>
        </xdr:cNvPr>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89186</xdr:rowOff>
    </xdr:from>
    <xdr:to>
      <xdr:col>50</xdr:col>
      <xdr:colOff>165100</xdr:colOff>
      <xdr:row>63</xdr:row>
      <xdr:rowOff>19336</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9588500" y="107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91954</xdr:rowOff>
    </xdr:from>
    <xdr:to>
      <xdr:col>46</xdr:col>
      <xdr:colOff>38100</xdr:colOff>
      <xdr:row>63</xdr:row>
      <xdr:rowOff>22104</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8699500" y="107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139986</xdr:rowOff>
    </xdr:from>
    <xdr:to>
      <xdr:col>50</xdr:col>
      <xdr:colOff>114300</xdr:colOff>
      <xdr:row>62</xdr:row>
      <xdr:rowOff>142754</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flipV="1">
          <a:off x="8750300" y="1076988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35863</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9327095" y="1049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38631</xdr:rowOff>
    </xdr:from>
    <xdr:ext cx="599010" cy="259045"/>
    <xdr:sp macro="" textlink="">
      <xdr:nvSpPr>
        <xdr:cNvPr id="210" name="n_2main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8450795" y="1049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84</xdr:row>
      <xdr:rowOff>51163</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4634865" y="13280571"/>
          <a:ext cx="0" cy="1172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54990</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0000000-0008-0000-0E00-0000ED000000}"/>
            </a:ext>
          </a:extLst>
        </xdr:cNvPr>
        <xdr:cNvSpPr txBox="1"/>
      </xdr:nvSpPr>
      <xdr:spPr>
        <a:xfrm>
          <a:off x="4673600" y="1445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51163</xdr:rowOff>
    </xdr:from>
    <xdr:to>
      <xdr:col>24</xdr:col>
      <xdr:colOff>152400</xdr:colOff>
      <xdr:row>84</xdr:row>
      <xdr:rowOff>51163</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445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00000000-0008-0000-0E00-0000EF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00000000-0008-0000-0E00-0000F100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101600</xdr:rowOff>
    </xdr:from>
    <xdr:to>
      <xdr:col>20</xdr:col>
      <xdr:colOff>38100</xdr:colOff>
      <xdr:row>81</xdr:row>
      <xdr:rowOff>31750</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3746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3629</xdr:rowOff>
    </xdr:from>
    <xdr:to>
      <xdr:col>15</xdr:col>
      <xdr:colOff>101600</xdr:colOff>
      <xdr:row>81</xdr:row>
      <xdr:rowOff>105229</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2857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47716</xdr:rowOff>
    </xdr:from>
    <xdr:to>
      <xdr:col>20</xdr:col>
      <xdr:colOff>38100</xdr:colOff>
      <xdr:row>85</xdr:row>
      <xdr:rowOff>149316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3746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49349</xdr:rowOff>
    </xdr:from>
    <xdr:to>
      <xdr:col>15</xdr:col>
      <xdr:colOff>101600</xdr:colOff>
      <xdr:row>85</xdr:row>
      <xdr:rowOff>150949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2857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98516</xdr:rowOff>
    </xdr:from>
    <xdr:to>
      <xdr:col>19</xdr:col>
      <xdr:colOff>177800</xdr:colOff>
      <xdr:row>85</xdr:row>
      <xdr:rowOff>100149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2908300" y="146717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253" name="n_1aveValue【公営住宅】&#10;有形固定資産減価償却率">
          <a:extLst>
            <a:ext uri="{FF2B5EF4-FFF2-40B4-BE49-F238E27FC236}">
              <a16:creationId xmlns:a16="http://schemas.microsoft.com/office/drawing/2014/main" id="{00000000-0008-0000-0E00-0000FD000000}"/>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121756</xdr:rowOff>
    </xdr:from>
    <xdr:ext cx="405111" cy="259045"/>
    <xdr:sp macro="" textlink="">
      <xdr:nvSpPr>
        <xdr:cNvPr id="254" name="n_2aveValue【公営住宅】&#10;有形固定資産減価償却率">
          <a:extLst>
            <a:ext uri="{FF2B5EF4-FFF2-40B4-BE49-F238E27FC236}">
              <a16:creationId xmlns:a16="http://schemas.microsoft.com/office/drawing/2014/main" id="{00000000-0008-0000-0E00-0000FE000000}"/>
            </a:ext>
          </a:extLst>
        </xdr:cNvPr>
        <xdr:cNvSpPr txBox="1"/>
      </xdr:nvSpPr>
      <xdr:spPr>
        <a:xfrm>
          <a:off x="2705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140443</xdr:rowOff>
    </xdr:from>
    <xdr:ext cx="405111" cy="259045"/>
    <xdr:sp macro="" textlink="">
      <xdr:nvSpPr>
        <xdr:cNvPr id="255" name="n_1mainValue【公営住宅】&#10;有形固定資産減価償却率">
          <a:extLst>
            <a:ext uri="{FF2B5EF4-FFF2-40B4-BE49-F238E27FC236}">
              <a16:creationId xmlns:a16="http://schemas.microsoft.com/office/drawing/2014/main" id="{00000000-0008-0000-0E00-0000FF000000}"/>
            </a:ext>
          </a:extLst>
        </xdr:cNvPr>
        <xdr:cNvSpPr txBox="1"/>
      </xdr:nvSpPr>
      <xdr:spPr>
        <a:xfrm>
          <a:off x="35820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142076</xdr:rowOff>
    </xdr:from>
    <xdr:ext cx="405111" cy="259045"/>
    <xdr:sp macro="" textlink="">
      <xdr:nvSpPr>
        <xdr:cNvPr id="256" name="n_2mainValue【公営住宅】&#10;有形固定資産減価償却率">
          <a:extLst>
            <a:ext uri="{FF2B5EF4-FFF2-40B4-BE49-F238E27FC236}">
              <a16:creationId xmlns:a16="http://schemas.microsoft.com/office/drawing/2014/main" id="{00000000-0008-0000-0E00-000000010000}"/>
            </a:ext>
          </a:extLst>
        </xdr:cNvPr>
        <xdr:cNvSpPr txBox="1"/>
      </xdr:nvSpPr>
      <xdr:spPr>
        <a:xfrm>
          <a:off x="2705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1" name="【公営住宅】&#10;一人当たり面積最小値テキスト">
          <a:extLst>
            <a:ext uri="{FF2B5EF4-FFF2-40B4-BE49-F238E27FC236}">
              <a16:creationId xmlns:a16="http://schemas.microsoft.com/office/drawing/2014/main" id="{00000000-0008-0000-0E00-00001901000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3" name="【公営住宅】&#10;一人当たり面積最大値テキスト">
          <a:extLst>
            <a:ext uri="{FF2B5EF4-FFF2-40B4-BE49-F238E27FC236}">
              <a16:creationId xmlns:a16="http://schemas.microsoft.com/office/drawing/2014/main" id="{00000000-0008-0000-0E00-00001B010000}"/>
            </a:ext>
          </a:extLst>
        </xdr:cNvPr>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5" name="【公営住宅】&#10;一人当たり面積平均値テキスト">
          <a:extLst>
            <a:ext uri="{FF2B5EF4-FFF2-40B4-BE49-F238E27FC236}">
              <a16:creationId xmlns:a16="http://schemas.microsoft.com/office/drawing/2014/main" id="{00000000-0008-0000-0E00-00001D010000}"/>
            </a:ext>
          </a:extLst>
        </xdr:cNvPr>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91694</xdr:rowOff>
    </xdr:from>
    <xdr:to>
      <xdr:col>50</xdr:col>
      <xdr:colOff>165100</xdr:colOff>
      <xdr:row>80</xdr:row>
      <xdr:rowOff>21844</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9588500" y="136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105411</xdr:rowOff>
    </xdr:from>
    <xdr:to>
      <xdr:col>46</xdr:col>
      <xdr:colOff>38100</xdr:colOff>
      <xdr:row>81</xdr:row>
      <xdr:rowOff>35561</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8699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142494</xdr:rowOff>
    </xdr:from>
    <xdr:to>
      <xdr:col>50</xdr:col>
      <xdr:colOff>114300</xdr:colOff>
      <xdr:row>80</xdr:row>
      <xdr:rowOff>156211</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8750300" y="13687044"/>
          <a:ext cx="8890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297" name="n_1aveValue【公営住宅】&#10;一人当たり面積">
          <a:extLst>
            <a:ext uri="{FF2B5EF4-FFF2-40B4-BE49-F238E27FC236}">
              <a16:creationId xmlns:a16="http://schemas.microsoft.com/office/drawing/2014/main" id="{00000000-0008-0000-0E00-000029010000}"/>
            </a:ext>
          </a:extLst>
        </xdr:cNvPr>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298" name="n_2aveValue【公営住宅】&#10;一人当たり面積">
          <a:extLst>
            <a:ext uri="{FF2B5EF4-FFF2-40B4-BE49-F238E27FC236}">
              <a16:creationId xmlns:a16="http://schemas.microsoft.com/office/drawing/2014/main" id="{00000000-0008-0000-0E00-00002A010000}"/>
            </a:ext>
          </a:extLst>
        </xdr:cNvPr>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38371</xdr:rowOff>
    </xdr:from>
    <xdr:ext cx="469744" cy="259045"/>
    <xdr:sp macro="" textlink="">
      <xdr:nvSpPr>
        <xdr:cNvPr id="299" name="n_1mainValue【公営住宅】&#10;一人当たり面積">
          <a:extLst>
            <a:ext uri="{FF2B5EF4-FFF2-40B4-BE49-F238E27FC236}">
              <a16:creationId xmlns:a16="http://schemas.microsoft.com/office/drawing/2014/main" id="{00000000-0008-0000-0E00-00002B010000}"/>
            </a:ext>
          </a:extLst>
        </xdr:cNvPr>
        <xdr:cNvSpPr txBox="1"/>
      </xdr:nvSpPr>
      <xdr:spPr>
        <a:xfrm>
          <a:off x="939172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52088</xdr:rowOff>
    </xdr:from>
    <xdr:ext cx="469744" cy="259045"/>
    <xdr:sp macro="" textlink="">
      <xdr:nvSpPr>
        <xdr:cNvPr id="300" name="n_2mainValue【公営住宅】&#10;一人当たり面積">
          <a:extLst>
            <a:ext uri="{FF2B5EF4-FFF2-40B4-BE49-F238E27FC236}">
              <a16:creationId xmlns:a16="http://schemas.microsoft.com/office/drawing/2014/main" id="{00000000-0008-0000-0E00-00002C010000}"/>
            </a:ext>
          </a:extLst>
        </xdr:cNvPr>
        <xdr:cNvSpPr txBox="1"/>
      </xdr:nvSpPr>
      <xdr:spPr>
        <a:xfrm>
          <a:off x="85154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a:extLst>
            <a:ext uri="{FF2B5EF4-FFF2-40B4-BE49-F238E27FC236}">
              <a16:creationId xmlns:a16="http://schemas.microsoft.com/office/drawing/2014/main" id="{00000000-0008-0000-0E00-00003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45974</xdr:rowOff>
    </xdr:from>
    <xdr:to>
      <xdr:col>20</xdr:col>
      <xdr:colOff>38100</xdr:colOff>
      <xdr:row>101</xdr:row>
      <xdr:rowOff>147574</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3746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169418</xdr:rowOff>
    </xdr:from>
    <xdr:to>
      <xdr:col>15</xdr:col>
      <xdr:colOff>101600</xdr:colOff>
      <xdr:row>101</xdr:row>
      <xdr:rowOff>99568</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2857500" y="1731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141987</xdr:rowOff>
    </xdr:from>
    <xdr:to>
      <xdr:col>20</xdr:col>
      <xdr:colOff>38100</xdr:colOff>
      <xdr:row>107</xdr:row>
      <xdr:rowOff>72137</xdr:rowOff>
    </xdr:to>
    <xdr:sp macro="" textlink="">
      <xdr:nvSpPr>
        <xdr:cNvPr id="327" name="楕円 326">
          <a:extLst>
            <a:ext uri="{FF2B5EF4-FFF2-40B4-BE49-F238E27FC236}">
              <a16:creationId xmlns:a16="http://schemas.microsoft.com/office/drawing/2014/main" id="{00000000-0008-0000-0E00-000047010000}"/>
            </a:ext>
          </a:extLst>
        </xdr:cNvPr>
        <xdr:cNvSpPr/>
      </xdr:nvSpPr>
      <xdr:spPr>
        <a:xfrm>
          <a:off x="3746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7113</xdr:rowOff>
    </xdr:from>
    <xdr:to>
      <xdr:col>15</xdr:col>
      <xdr:colOff>101600</xdr:colOff>
      <xdr:row>107</xdr:row>
      <xdr:rowOff>108713</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2857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21337</xdr:rowOff>
    </xdr:from>
    <xdr:to>
      <xdr:col>19</xdr:col>
      <xdr:colOff>177800</xdr:colOff>
      <xdr:row>107</xdr:row>
      <xdr:rowOff>57913</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flipV="1">
          <a:off x="2908300" y="18366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164101</xdr:rowOff>
    </xdr:from>
    <xdr:ext cx="405111" cy="259045"/>
    <xdr:sp macro="" textlink="">
      <xdr:nvSpPr>
        <xdr:cNvPr id="330" name="n_1aveValue【港湾・漁港】&#10;有形固定資産減価償却率">
          <a:extLst>
            <a:ext uri="{FF2B5EF4-FFF2-40B4-BE49-F238E27FC236}">
              <a16:creationId xmlns:a16="http://schemas.microsoft.com/office/drawing/2014/main" id="{00000000-0008-0000-0E00-00004A010000}"/>
            </a:ext>
          </a:extLst>
        </xdr:cNvPr>
        <xdr:cNvSpPr txBox="1"/>
      </xdr:nvSpPr>
      <xdr:spPr>
        <a:xfrm>
          <a:off x="35820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116095</xdr:rowOff>
    </xdr:from>
    <xdr:ext cx="405111" cy="259045"/>
    <xdr:sp macro="" textlink="">
      <xdr:nvSpPr>
        <xdr:cNvPr id="331" name="n_2aveValue【港湾・漁港】&#10;有形固定資産減価償却率">
          <a:extLst>
            <a:ext uri="{FF2B5EF4-FFF2-40B4-BE49-F238E27FC236}">
              <a16:creationId xmlns:a16="http://schemas.microsoft.com/office/drawing/2014/main" id="{00000000-0008-0000-0E00-00004B010000}"/>
            </a:ext>
          </a:extLst>
        </xdr:cNvPr>
        <xdr:cNvSpPr txBox="1"/>
      </xdr:nvSpPr>
      <xdr:spPr>
        <a:xfrm>
          <a:off x="27057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107</xdr:row>
      <xdr:rowOff>63264</xdr:rowOff>
    </xdr:from>
    <xdr:ext cx="340478" cy="259045"/>
    <xdr:sp macro="" textlink="">
      <xdr:nvSpPr>
        <xdr:cNvPr id="332" name="n_1mainValue【港湾・漁港】&#10;有形固定資産減価償却率">
          <a:extLst>
            <a:ext uri="{FF2B5EF4-FFF2-40B4-BE49-F238E27FC236}">
              <a16:creationId xmlns:a16="http://schemas.microsoft.com/office/drawing/2014/main" id="{00000000-0008-0000-0E00-00004C010000}"/>
            </a:ext>
          </a:extLst>
        </xdr:cNvPr>
        <xdr:cNvSpPr txBox="1"/>
      </xdr:nvSpPr>
      <xdr:spPr>
        <a:xfrm>
          <a:off x="3614361" y="18408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107</xdr:row>
      <xdr:rowOff>99840</xdr:rowOff>
    </xdr:from>
    <xdr:ext cx="340478" cy="259045"/>
    <xdr:sp macro="" textlink="">
      <xdr:nvSpPr>
        <xdr:cNvPr id="333" name="n_2mainValue【港湾・漁港】&#10;有形固定資産減価償却率">
          <a:extLst>
            <a:ext uri="{FF2B5EF4-FFF2-40B4-BE49-F238E27FC236}">
              <a16:creationId xmlns:a16="http://schemas.microsoft.com/office/drawing/2014/main" id="{00000000-0008-0000-0E00-00004D010000}"/>
            </a:ext>
          </a:extLst>
        </xdr:cNvPr>
        <xdr:cNvSpPr txBox="1"/>
      </xdr:nvSpPr>
      <xdr:spPr>
        <a:xfrm>
          <a:off x="2738061" y="18444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港湾・漁港】&#10;一人当たり有形固定資産（償却資産）額グラフ枠">
          <a:extLst>
            <a:ext uri="{FF2B5EF4-FFF2-40B4-BE49-F238E27FC236}">
              <a16:creationId xmlns:a16="http://schemas.microsoft.com/office/drawing/2014/main" id="{00000000-0008-0000-0E00-00006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38646</xdr:rowOff>
    </xdr:from>
    <xdr:to>
      <xdr:col>50</xdr:col>
      <xdr:colOff>165100</xdr:colOff>
      <xdr:row>100</xdr:row>
      <xdr:rowOff>140246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112492</xdr:rowOff>
    </xdr:from>
    <xdr:to>
      <xdr:col>46</xdr:col>
      <xdr:colOff>38100</xdr:colOff>
      <xdr:row>105</xdr:row>
      <xdr:rowOff>42642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12198</xdr:rowOff>
    </xdr:from>
    <xdr:to>
      <xdr:col>50</xdr:col>
      <xdr:colOff>165100</xdr:colOff>
      <xdr:row>108</xdr:row>
      <xdr:rowOff>113798</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85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229</xdr:rowOff>
    </xdr:from>
    <xdr:to>
      <xdr:col>46</xdr:col>
      <xdr:colOff>38100</xdr:colOff>
      <xdr:row>108</xdr:row>
      <xdr:rowOff>101829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85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51029</xdr:rowOff>
    </xdr:from>
    <xdr:to>
      <xdr:col>50</xdr:col>
      <xdr:colOff>114300</xdr:colOff>
      <xdr:row>108</xdr:row>
      <xdr:rowOff>62998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750300" y="18567629"/>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98</xdr:row>
      <xdr:rowOff>156773</xdr:rowOff>
    </xdr:from>
    <xdr:ext cx="599010" cy="259045"/>
    <xdr:sp macro="" textlink="">
      <xdr:nvSpPr>
        <xdr:cNvPr id="363" name="n_1aveValue【港湾・漁港】&#10;一人当たり有形固定資産（償却資産）額">
          <a:extLst>
            <a:ext uri="{FF2B5EF4-FFF2-40B4-BE49-F238E27FC236}">
              <a16:creationId xmlns:a16="http://schemas.microsoft.com/office/drawing/2014/main" id="{00000000-0008-0000-0E00-00006B010000}"/>
            </a:ext>
          </a:extLst>
        </xdr:cNvPr>
        <xdr:cNvSpPr txBox="1"/>
      </xdr:nvSpPr>
      <xdr:spPr>
        <a:xfrm>
          <a:off x="93270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59169</xdr:rowOff>
    </xdr:from>
    <xdr:ext cx="599010" cy="259045"/>
    <xdr:sp macro="" textlink="">
      <xdr:nvSpPr>
        <xdr:cNvPr id="364" name="n_2aveValue【港湾・漁港】&#10;一人当たり有形固定資産（償却資産）額">
          <a:extLst>
            <a:ext uri="{FF2B5EF4-FFF2-40B4-BE49-F238E27FC236}">
              <a16:creationId xmlns:a16="http://schemas.microsoft.com/office/drawing/2014/main" id="{00000000-0008-0000-0E00-00006C010000}"/>
            </a:ext>
          </a:extLst>
        </xdr:cNvPr>
        <xdr:cNvSpPr txBox="1"/>
      </xdr:nvSpPr>
      <xdr:spPr>
        <a:xfrm>
          <a:off x="8450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104925</xdr:rowOff>
    </xdr:from>
    <xdr:ext cx="469744" cy="259045"/>
    <xdr:sp macro="" textlink="">
      <xdr:nvSpPr>
        <xdr:cNvPr id="365" name="n_1mainValue【港湾・漁港】&#10;一人当たり有形固定資産（償却資産）額">
          <a:extLst>
            <a:ext uri="{FF2B5EF4-FFF2-40B4-BE49-F238E27FC236}">
              <a16:creationId xmlns:a16="http://schemas.microsoft.com/office/drawing/2014/main" id="{00000000-0008-0000-0E00-00006D010000}"/>
            </a:ext>
          </a:extLst>
        </xdr:cNvPr>
        <xdr:cNvSpPr txBox="1"/>
      </xdr:nvSpPr>
      <xdr:spPr>
        <a:xfrm>
          <a:off x="9391728" y="1862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92956</xdr:rowOff>
    </xdr:from>
    <xdr:ext cx="534377" cy="259045"/>
    <xdr:sp macro="" textlink="">
      <xdr:nvSpPr>
        <xdr:cNvPr id="366" name="n_2mainValue【港湾・漁港】&#10;一人当たり有形固定資産（償却資産）額">
          <a:extLst>
            <a:ext uri="{FF2B5EF4-FFF2-40B4-BE49-F238E27FC236}">
              <a16:creationId xmlns:a16="http://schemas.microsoft.com/office/drawing/2014/main" id="{00000000-0008-0000-0E00-00006E010000}"/>
            </a:ext>
          </a:extLst>
        </xdr:cNvPr>
        <xdr:cNvSpPr txBox="1"/>
      </xdr:nvSpPr>
      <xdr:spPr>
        <a:xfrm>
          <a:off x="8483111" y="186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00000000-0008-0000-0E00-00008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00000000-0008-0000-0E00-000088010000}"/>
            </a:ext>
          </a:extLst>
        </xdr:cNvPr>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00000000-0008-0000-0E00-00008A010000}"/>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00000000-0008-0000-0E00-00008C010000}"/>
            </a:ext>
          </a:extLst>
        </xdr:cNvPr>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4592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410" name="n_1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411" name="n_2main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a:extLst>
            <a:ext uri="{FF2B5EF4-FFF2-40B4-BE49-F238E27FC236}">
              <a16:creationId xmlns:a16="http://schemas.microsoft.com/office/drawing/2014/main" id="{00000000-0008-0000-0E00-0000B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34" name="【認定こども園・幼稚園・保育所】&#10;一人当たり面積最小値テキスト">
          <a:extLst>
            <a:ext uri="{FF2B5EF4-FFF2-40B4-BE49-F238E27FC236}">
              <a16:creationId xmlns:a16="http://schemas.microsoft.com/office/drawing/2014/main" id="{00000000-0008-0000-0E00-0000B2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36" name="【認定こども園・幼稚園・保育所】&#10;一人当たり面積最大値テキスト">
          <a:extLst>
            <a:ext uri="{FF2B5EF4-FFF2-40B4-BE49-F238E27FC236}">
              <a16:creationId xmlns:a16="http://schemas.microsoft.com/office/drawing/2014/main" id="{00000000-0008-0000-0E00-0000B401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38" name="【認定こども園・幼稚園・保育所】&#10;一人当たり面積平均値テキスト">
          <a:extLst>
            <a:ext uri="{FF2B5EF4-FFF2-40B4-BE49-F238E27FC236}">
              <a16:creationId xmlns:a16="http://schemas.microsoft.com/office/drawing/2014/main" id="{00000000-0008-0000-0E00-0000B6010000}"/>
            </a:ext>
          </a:extLst>
        </xdr:cNvPr>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112268</xdr:rowOff>
    </xdr:from>
    <xdr:to>
      <xdr:col>112</xdr:col>
      <xdr:colOff>38100</xdr:colOff>
      <xdr:row>40</xdr:row>
      <xdr:rowOff>42418</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1272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48" name="楕円 447">
          <a:extLst>
            <a:ext uri="{FF2B5EF4-FFF2-40B4-BE49-F238E27FC236}">
              <a16:creationId xmlns:a16="http://schemas.microsoft.com/office/drawing/2014/main" id="{00000000-0008-0000-0E00-0000C0010000}"/>
            </a:ext>
          </a:extLst>
        </xdr:cNvPr>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163068</xdr:rowOff>
    </xdr:from>
    <xdr:to>
      <xdr:col>111</xdr:col>
      <xdr:colOff>177800</xdr:colOff>
      <xdr:row>39</xdr:row>
      <xdr:rowOff>165354</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20434300" y="684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450" name="n_1aveValue【認定こども園・幼稚園・保育所】&#10;一人当たり面積">
          <a:extLst>
            <a:ext uri="{FF2B5EF4-FFF2-40B4-BE49-F238E27FC236}">
              <a16:creationId xmlns:a16="http://schemas.microsoft.com/office/drawing/2014/main" id="{00000000-0008-0000-0E00-0000C2010000}"/>
            </a:ext>
          </a:extLst>
        </xdr:cNvPr>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451" name="n_2aveValue【認定こども園・幼稚園・保育所】&#10;一人当たり面積">
          <a:extLst>
            <a:ext uri="{FF2B5EF4-FFF2-40B4-BE49-F238E27FC236}">
              <a16:creationId xmlns:a16="http://schemas.microsoft.com/office/drawing/2014/main" id="{00000000-0008-0000-0E00-0000C3010000}"/>
            </a:ext>
          </a:extLst>
        </xdr:cNvPr>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33545</xdr:rowOff>
    </xdr:from>
    <xdr:ext cx="469744" cy="259045"/>
    <xdr:sp macro="" textlink="">
      <xdr:nvSpPr>
        <xdr:cNvPr id="452" name="n_1mainValue【認定こども園・幼稚園・保育所】&#10;一人当たり面積">
          <a:extLst>
            <a:ext uri="{FF2B5EF4-FFF2-40B4-BE49-F238E27FC236}">
              <a16:creationId xmlns:a16="http://schemas.microsoft.com/office/drawing/2014/main" id="{00000000-0008-0000-0E00-0000C4010000}"/>
            </a:ext>
          </a:extLst>
        </xdr:cNvPr>
        <xdr:cNvSpPr txBox="1"/>
      </xdr:nvSpPr>
      <xdr:spPr>
        <a:xfrm>
          <a:off x="210757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53" name="n_2mainValue【認定こども園・幼稚園・保育所】&#10;一人当たり面積">
          <a:extLst>
            <a:ext uri="{FF2B5EF4-FFF2-40B4-BE49-F238E27FC236}">
              <a16:creationId xmlns:a16="http://schemas.microsoft.com/office/drawing/2014/main" id="{00000000-0008-0000-0E00-0000C5010000}"/>
            </a:ext>
          </a:extLst>
        </xdr:cNvPr>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a:extLst>
            <a:ext uri="{FF2B5EF4-FFF2-40B4-BE49-F238E27FC236}">
              <a16:creationId xmlns:a16="http://schemas.microsoft.com/office/drawing/2014/main" id="{00000000-0008-0000-0E00-0000D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80" name="【学校施設】&#10;有形固定資産減価償却率最小値テキスト">
          <a:extLst>
            <a:ext uri="{FF2B5EF4-FFF2-40B4-BE49-F238E27FC236}">
              <a16:creationId xmlns:a16="http://schemas.microsoft.com/office/drawing/2014/main" id="{00000000-0008-0000-0E00-0000E0010000}"/>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82" name="【学校施設】&#10;有形固定資産減価償却率最大値テキスト">
          <a:extLst>
            <a:ext uri="{FF2B5EF4-FFF2-40B4-BE49-F238E27FC236}">
              <a16:creationId xmlns:a16="http://schemas.microsoft.com/office/drawing/2014/main" id="{00000000-0008-0000-0E00-0000E2010000}"/>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84" name="【学校施設】&#10;有形固定資産減価償却率平均値テキスト">
          <a:extLst>
            <a:ext uri="{FF2B5EF4-FFF2-40B4-BE49-F238E27FC236}">
              <a16:creationId xmlns:a16="http://schemas.microsoft.com/office/drawing/2014/main" id="{00000000-0008-0000-0E00-0000E4010000}"/>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70213</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4592300" y="101433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96" name="n_1aveValue【学校施設】&#10;有形固定資産減価償却率">
          <a:extLst>
            <a:ext uri="{FF2B5EF4-FFF2-40B4-BE49-F238E27FC236}">
              <a16:creationId xmlns:a16="http://schemas.microsoft.com/office/drawing/2014/main" id="{00000000-0008-0000-0E00-0000F0010000}"/>
            </a:ext>
          </a:extLst>
        </xdr:cNvPr>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97" name="n_2aveValue【学校施設】&#10;有形固定資産減価償却率">
          <a:extLst>
            <a:ext uri="{FF2B5EF4-FFF2-40B4-BE49-F238E27FC236}">
              <a16:creationId xmlns:a16="http://schemas.microsoft.com/office/drawing/2014/main" id="{00000000-0008-0000-0E00-0000F1010000}"/>
            </a:ext>
          </a:extLst>
        </xdr:cNvPr>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498" name="n_1mainValue【学校施設】&#10;有形固定資産減価償却率">
          <a:extLst>
            <a:ext uri="{FF2B5EF4-FFF2-40B4-BE49-F238E27FC236}">
              <a16:creationId xmlns:a16="http://schemas.microsoft.com/office/drawing/2014/main" id="{00000000-0008-0000-0E00-0000F2010000}"/>
            </a:ext>
          </a:extLst>
        </xdr:cNvPr>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99" name="n_2mainValue【学校施設】&#10;有形固定資産減価償却率">
          <a:extLst>
            <a:ext uri="{FF2B5EF4-FFF2-40B4-BE49-F238E27FC236}">
              <a16:creationId xmlns:a16="http://schemas.microsoft.com/office/drawing/2014/main" id="{00000000-0008-0000-0E00-0000F3010000}"/>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523" name="【学校施設】&#10;一人当たり面積最小値テキスト">
          <a:extLst>
            <a:ext uri="{FF2B5EF4-FFF2-40B4-BE49-F238E27FC236}">
              <a16:creationId xmlns:a16="http://schemas.microsoft.com/office/drawing/2014/main" id="{00000000-0008-0000-0E00-00000B020000}"/>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525" name="【学校施設】&#10;一人当たり面積最大値テキスト">
          <a:extLst>
            <a:ext uri="{FF2B5EF4-FFF2-40B4-BE49-F238E27FC236}">
              <a16:creationId xmlns:a16="http://schemas.microsoft.com/office/drawing/2014/main" id="{00000000-0008-0000-0E00-00000D020000}"/>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527" name="【学校施設】&#10;一人当たり面積平均値テキスト">
          <a:extLst>
            <a:ext uri="{FF2B5EF4-FFF2-40B4-BE49-F238E27FC236}">
              <a16:creationId xmlns:a16="http://schemas.microsoft.com/office/drawing/2014/main" id="{00000000-0008-0000-0E00-00000F020000}"/>
            </a:ext>
          </a:extLst>
        </xdr:cNvPr>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61214</xdr:rowOff>
    </xdr:from>
    <xdr:to>
      <xdr:col>112</xdr:col>
      <xdr:colOff>38100</xdr:colOff>
      <xdr:row>58</xdr:row>
      <xdr:rowOff>162814</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21272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74473</xdr:rowOff>
    </xdr:from>
    <xdr:to>
      <xdr:col>107</xdr:col>
      <xdr:colOff>101600</xdr:colOff>
      <xdr:row>59</xdr:row>
      <xdr:rowOff>4623</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0383500" y="100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112014</xdr:rowOff>
    </xdr:from>
    <xdr:to>
      <xdr:col>111</xdr:col>
      <xdr:colOff>177800</xdr:colOff>
      <xdr:row>58</xdr:row>
      <xdr:rowOff>125273</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0434300" y="1005611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39" name="n_1aveValue【学校施設】&#10;一人当たり面積">
          <a:extLst>
            <a:ext uri="{FF2B5EF4-FFF2-40B4-BE49-F238E27FC236}">
              <a16:creationId xmlns:a16="http://schemas.microsoft.com/office/drawing/2014/main" id="{00000000-0008-0000-0E00-00001B020000}"/>
            </a:ext>
          </a:extLst>
        </xdr:cNvPr>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40" name="n_2aveValue【学校施設】&#10;一人当たり面積">
          <a:extLst>
            <a:ext uri="{FF2B5EF4-FFF2-40B4-BE49-F238E27FC236}">
              <a16:creationId xmlns:a16="http://schemas.microsoft.com/office/drawing/2014/main" id="{00000000-0008-0000-0E00-00001C020000}"/>
            </a:ext>
          </a:extLst>
        </xdr:cNvPr>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7891</xdr:rowOff>
    </xdr:from>
    <xdr:ext cx="469744" cy="259045"/>
    <xdr:sp macro="" textlink="">
      <xdr:nvSpPr>
        <xdr:cNvPr id="541" name="n_1mainValue【学校施設】&#10;一人当たり面積">
          <a:extLst>
            <a:ext uri="{FF2B5EF4-FFF2-40B4-BE49-F238E27FC236}">
              <a16:creationId xmlns:a16="http://schemas.microsoft.com/office/drawing/2014/main" id="{00000000-0008-0000-0E00-00001D020000}"/>
            </a:ext>
          </a:extLst>
        </xdr:cNvPr>
        <xdr:cNvSpPr txBox="1"/>
      </xdr:nvSpPr>
      <xdr:spPr>
        <a:xfrm>
          <a:off x="21075727" y="97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21150</xdr:rowOff>
    </xdr:from>
    <xdr:ext cx="469744" cy="259045"/>
    <xdr:sp macro="" textlink="">
      <xdr:nvSpPr>
        <xdr:cNvPr id="542" name="n_2mainValue【学校施設】&#10;一人当たり面積">
          <a:extLst>
            <a:ext uri="{FF2B5EF4-FFF2-40B4-BE49-F238E27FC236}">
              <a16:creationId xmlns:a16="http://schemas.microsoft.com/office/drawing/2014/main" id="{00000000-0008-0000-0E00-00001E020000}"/>
            </a:ext>
          </a:extLst>
        </xdr:cNvPr>
        <xdr:cNvSpPr txBox="1"/>
      </xdr:nvSpPr>
      <xdr:spPr>
        <a:xfrm>
          <a:off x="20199427" y="979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a:extLst>
            <a:ext uri="{FF2B5EF4-FFF2-40B4-BE49-F238E27FC236}">
              <a16:creationId xmlns:a16="http://schemas.microsoft.com/office/drawing/2014/main" id="{00000000-0008-0000-0E00-00003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68" name="【児童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0" name="【児童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72" name="【児童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31114</xdr:rowOff>
    </xdr:from>
    <xdr:to>
      <xdr:col>81</xdr:col>
      <xdr:colOff>101600</xdr:colOff>
      <xdr:row>79</xdr:row>
      <xdr:rowOff>132714</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5430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97172</xdr:rowOff>
    </xdr:from>
    <xdr:ext cx="405111" cy="259045"/>
    <xdr:sp macro="" textlink="">
      <xdr:nvSpPr>
        <xdr:cNvPr id="582" name="n_1aveValue【児童館】&#10;有形固定資産減価償却率">
          <a:extLst>
            <a:ext uri="{FF2B5EF4-FFF2-40B4-BE49-F238E27FC236}">
              <a16:creationId xmlns:a16="http://schemas.microsoft.com/office/drawing/2014/main" id="{00000000-0008-0000-0E00-000046020000}"/>
            </a:ext>
          </a:extLst>
        </xdr:cNvPr>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583" name="n_2aveValue【児童館】&#10;有形固定資産減価償却率">
          <a:extLst>
            <a:ext uri="{FF2B5EF4-FFF2-40B4-BE49-F238E27FC236}">
              <a16:creationId xmlns:a16="http://schemas.microsoft.com/office/drawing/2014/main" id="{00000000-0008-0000-0E00-000047020000}"/>
            </a:ext>
          </a:extLst>
        </xdr:cNvPr>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149241</xdr:rowOff>
    </xdr:from>
    <xdr:ext cx="405111" cy="259045"/>
    <xdr:sp macro="" textlink="">
      <xdr:nvSpPr>
        <xdr:cNvPr id="584" name="n_1mainValue【児童館】&#10;有形固定資産減価償却率">
          <a:extLst>
            <a:ext uri="{FF2B5EF4-FFF2-40B4-BE49-F238E27FC236}">
              <a16:creationId xmlns:a16="http://schemas.microsoft.com/office/drawing/2014/main" id="{00000000-0008-0000-0E00-000048020000}"/>
            </a:ext>
          </a:extLst>
        </xdr:cNvPr>
        <xdr:cNvSpPr txBox="1"/>
      </xdr:nvSpPr>
      <xdr:spPr>
        <a:xfrm>
          <a:off x="152660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67311</xdr:rowOff>
    </xdr:from>
    <xdr:to>
      <xdr:col>112</xdr:col>
      <xdr:colOff>38100</xdr:colOff>
      <xdr:row>84</xdr:row>
      <xdr:rowOff>168911</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127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57166</xdr:rowOff>
    </xdr:from>
    <xdr:ext cx="469744" cy="259045"/>
    <xdr:sp macro="" textlink="">
      <xdr:nvSpPr>
        <xdr:cNvPr id="623" name="n_1aveValue【児童館】&#10;一人当たり面積">
          <a:extLst>
            <a:ext uri="{FF2B5EF4-FFF2-40B4-BE49-F238E27FC236}">
              <a16:creationId xmlns:a16="http://schemas.microsoft.com/office/drawing/2014/main" id="{00000000-0008-0000-0E00-00006F020000}"/>
            </a:ext>
          </a:extLst>
        </xdr:cNvPr>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624" name="n_2aveValue【児童館】&#10;一人当たり面積">
          <a:extLst>
            <a:ext uri="{FF2B5EF4-FFF2-40B4-BE49-F238E27FC236}">
              <a16:creationId xmlns:a16="http://schemas.microsoft.com/office/drawing/2014/main" id="{00000000-0008-0000-0E00-000070020000}"/>
            </a:ext>
          </a:extLst>
        </xdr:cNvPr>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13988</xdr:rowOff>
    </xdr:from>
    <xdr:ext cx="469744" cy="259045"/>
    <xdr:sp macro="" textlink="">
      <xdr:nvSpPr>
        <xdr:cNvPr id="625" name="n_1mainValue【児童館】&#10;一人当たり面積">
          <a:extLst>
            <a:ext uri="{FF2B5EF4-FFF2-40B4-BE49-F238E27FC236}">
              <a16:creationId xmlns:a16="http://schemas.microsoft.com/office/drawing/2014/main" id="{00000000-0008-0000-0E00-000071020000}"/>
            </a:ext>
          </a:extLst>
        </xdr:cNvPr>
        <xdr:cNvSpPr txBox="1"/>
      </xdr:nvSpPr>
      <xdr:spPr>
        <a:xfrm>
          <a:off x="21075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51" name="【公民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53" name="【公民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55" name="【公民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122555</xdr:rowOff>
    </xdr:from>
    <xdr:to>
      <xdr:col>81</xdr:col>
      <xdr:colOff>101600</xdr:colOff>
      <xdr:row>100</xdr:row>
      <xdr:rowOff>52705</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2539</xdr:rowOff>
    </xdr:from>
    <xdr:to>
      <xdr:col>76</xdr:col>
      <xdr:colOff>165100</xdr:colOff>
      <xdr:row>100</xdr:row>
      <xdr:rowOff>104139</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1905</xdr:rowOff>
    </xdr:from>
    <xdr:to>
      <xdr:col>81</xdr:col>
      <xdr:colOff>50800</xdr:colOff>
      <xdr:row>100</xdr:row>
      <xdr:rowOff>53339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4592300" y="171469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667" name="n_1aveValue【公民館】&#10;有形固定資産減価償却率">
          <a:extLst>
            <a:ext uri="{FF2B5EF4-FFF2-40B4-BE49-F238E27FC236}">
              <a16:creationId xmlns:a16="http://schemas.microsoft.com/office/drawing/2014/main" id="{00000000-0008-0000-0E00-00009B020000}"/>
            </a:ext>
          </a:extLst>
        </xdr:cNvPr>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68" name="n_2aveValue【公民館】&#10;有形固定資産減価償却率">
          <a:extLst>
            <a:ext uri="{FF2B5EF4-FFF2-40B4-BE49-F238E27FC236}">
              <a16:creationId xmlns:a16="http://schemas.microsoft.com/office/drawing/2014/main" id="{00000000-0008-0000-0E00-00009C020000}"/>
            </a:ext>
          </a:extLst>
        </xdr:cNvPr>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69232</xdr:rowOff>
    </xdr:from>
    <xdr:ext cx="405111" cy="259045"/>
    <xdr:sp macro="" textlink="">
      <xdr:nvSpPr>
        <xdr:cNvPr id="669" name="n_1mainValue【公民館】&#10;有形固定資産減価償却率">
          <a:extLst>
            <a:ext uri="{FF2B5EF4-FFF2-40B4-BE49-F238E27FC236}">
              <a16:creationId xmlns:a16="http://schemas.microsoft.com/office/drawing/2014/main" id="{00000000-0008-0000-0E00-00009D020000}"/>
            </a:ext>
          </a:extLst>
        </xdr:cNvPr>
        <xdr:cNvSpPr txBox="1"/>
      </xdr:nvSpPr>
      <xdr:spPr>
        <a:xfrm>
          <a:off x="152660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120666</xdr:rowOff>
    </xdr:from>
    <xdr:ext cx="405111" cy="259045"/>
    <xdr:sp macro="" textlink="">
      <xdr:nvSpPr>
        <xdr:cNvPr id="670" name="n_2mainValue【公民館】&#10;有形固定資産減価償却率">
          <a:extLst>
            <a:ext uri="{FF2B5EF4-FFF2-40B4-BE49-F238E27FC236}">
              <a16:creationId xmlns:a16="http://schemas.microsoft.com/office/drawing/2014/main" id="{00000000-0008-0000-0E00-00009E020000}"/>
            </a:ext>
          </a:extLst>
        </xdr:cNvPr>
        <xdr:cNvSpPr txBox="1"/>
      </xdr:nvSpPr>
      <xdr:spPr>
        <a:xfrm>
          <a:off x="143897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a:extLst>
            <a:ext uri="{FF2B5EF4-FFF2-40B4-BE49-F238E27FC236}">
              <a16:creationId xmlns:a16="http://schemas.microsoft.com/office/drawing/2014/main" id="{00000000-0008-0000-0E00-0000B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97" name="【公民館】&#10;一人当たり面積最小値テキスト">
          <a:extLst>
            <a:ext uri="{FF2B5EF4-FFF2-40B4-BE49-F238E27FC236}">
              <a16:creationId xmlns:a16="http://schemas.microsoft.com/office/drawing/2014/main" id="{00000000-0008-0000-0E00-0000B9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99" name="【公民館】&#10;一人当たり面積最大値テキスト">
          <a:extLst>
            <a:ext uri="{FF2B5EF4-FFF2-40B4-BE49-F238E27FC236}">
              <a16:creationId xmlns:a16="http://schemas.microsoft.com/office/drawing/2014/main" id="{00000000-0008-0000-0E00-0000BB020000}"/>
            </a:ext>
          </a:extLst>
        </xdr:cNvPr>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701" name="【公民館】&#10;一人当たり面積平均値テキスト">
          <a:extLst>
            <a:ext uri="{FF2B5EF4-FFF2-40B4-BE49-F238E27FC236}">
              <a16:creationId xmlns:a16="http://schemas.microsoft.com/office/drawing/2014/main" id="{00000000-0008-0000-0E00-0000BD020000}"/>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141332</xdr:rowOff>
    </xdr:from>
    <xdr:to>
      <xdr:col>112</xdr:col>
      <xdr:colOff>38100</xdr:colOff>
      <xdr:row>107</xdr:row>
      <xdr:rowOff>71482</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127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76019</xdr:rowOff>
    </xdr:from>
    <xdr:to>
      <xdr:col>107</xdr:col>
      <xdr:colOff>101600</xdr:colOff>
      <xdr:row>108</xdr:row>
      <xdr:rowOff>6169</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20682</xdr:rowOff>
    </xdr:from>
    <xdr:to>
      <xdr:col>111</xdr:col>
      <xdr:colOff>177800</xdr:colOff>
      <xdr:row>107</xdr:row>
      <xdr:rowOff>126819</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20434300" y="18365832"/>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713" name="n_1aveValue【公民館】&#10;一人当たり面積">
          <a:extLst>
            <a:ext uri="{FF2B5EF4-FFF2-40B4-BE49-F238E27FC236}">
              <a16:creationId xmlns:a16="http://schemas.microsoft.com/office/drawing/2014/main" id="{00000000-0008-0000-0E00-0000C9020000}"/>
            </a:ext>
          </a:extLst>
        </xdr:cNvPr>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714" name="n_2aveValue【公民館】&#10;一人当たり面積">
          <a:extLst>
            <a:ext uri="{FF2B5EF4-FFF2-40B4-BE49-F238E27FC236}">
              <a16:creationId xmlns:a16="http://schemas.microsoft.com/office/drawing/2014/main" id="{00000000-0008-0000-0E00-0000CA020000}"/>
            </a:ext>
          </a:extLst>
        </xdr:cNvPr>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62609</xdr:rowOff>
    </xdr:from>
    <xdr:ext cx="469744" cy="259045"/>
    <xdr:sp macro="" textlink="">
      <xdr:nvSpPr>
        <xdr:cNvPr id="715" name="n_1mainValue【公民館】&#10;一人当たり面積">
          <a:extLst>
            <a:ext uri="{FF2B5EF4-FFF2-40B4-BE49-F238E27FC236}">
              <a16:creationId xmlns:a16="http://schemas.microsoft.com/office/drawing/2014/main" id="{00000000-0008-0000-0E00-0000CB020000}"/>
            </a:ext>
          </a:extLst>
        </xdr:cNvPr>
        <xdr:cNvSpPr txBox="1"/>
      </xdr:nvSpPr>
      <xdr:spPr>
        <a:xfrm>
          <a:off x="210757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716" name="n_2mainValue【公民館】&#10;一人当たり面積">
          <a:extLst>
            <a:ext uri="{FF2B5EF4-FFF2-40B4-BE49-F238E27FC236}">
              <a16:creationId xmlns:a16="http://schemas.microsoft.com/office/drawing/2014/main" id="{00000000-0008-0000-0E00-0000CC020000}"/>
            </a:ext>
          </a:extLst>
        </xdr:cNvPr>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体を通してほぼ横ばいである。類似団体との比較では、港湾・漁港が大幅に低い数値となっている。これは、被災した漁港施設が復旧したためと考えられる。水産物荷捌所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年度に完成し、防波堤や物揚場等をはじめとした漁港施設も平成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年度に全ての復旧整備を完了している。今後の変化については、平成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年度に漁港入口の締切堤防が完成をむかえていることから、数値はさらに低くなると思われる。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有形固定資産額については、道路・学校施設の数値が類似団体よりも高くなっている。道路については、町を東西に通る避難路などの道路整備を行っており、それにより高い数値となっている。学校施設については、震災により中浜小学校が閉校となったが、人口流出や少子化の影響のため、類似団体より高い数値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00000000-0008-0000-0F00-00004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00000000-0008-0000-0F00-000047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id="{00000000-0008-0000-0F00-000049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00000000-0008-0000-0F00-00004B000000}"/>
            </a:ext>
          </a:extLst>
        </xdr:cNvPr>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a:extLst>
            <a:ext uri="{FF2B5EF4-FFF2-40B4-BE49-F238E27FC236}">
              <a16:creationId xmlns:a16="http://schemas.microsoft.com/office/drawing/2014/main" id="{00000000-0008-0000-0F00-00004C000000}"/>
            </a:ext>
          </a:extLst>
        </xdr:cNvPr>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a:extLst>
            <a:ext uri="{FF2B5EF4-FFF2-40B4-BE49-F238E27FC236}">
              <a16:creationId xmlns:a16="http://schemas.microsoft.com/office/drawing/2014/main" id="{00000000-0008-0000-0F00-00004E000000}"/>
            </a:ext>
          </a:extLst>
        </xdr:cNvPr>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129794</xdr:rowOff>
    </xdr:from>
    <xdr:to>
      <xdr:col>20</xdr:col>
      <xdr:colOff>38100</xdr:colOff>
      <xdr:row>56</xdr:row>
      <xdr:rowOff>59944</xdr:rowOff>
    </xdr:to>
    <xdr:sp macro="" textlink="">
      <xdr:nvSpPr>
        <xdr:cNvPr id="86" name="楕円 85">
          <a:extLst>
            <a:ext uri="{FF2B5EF4-FFF2-40B4-BE49-F238E27FC236}">
              <a16:creationId xmlns:a16="http://schemas.microsoft.com/office/drawing/2014/main" id="{00000000-0008-0000-0F00-000056000000}"/>
            </a:ext>
          </a:extLst>
        </xdr:cNvPr>
        <xdr:cNvSpPr/>
      </xdr:nvSpPr>
      <xdr:spPr>
        <a:xfrm>
          <a:off x="3746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134366</xdr:rowOff>
    </xdr:from>
    <xdr:to>
      <xdr:col>15</xdr:col>
      <xdr:colOff>101600</xdr:colOff>
      <xdr:row>56</xdr:row>
      <xdr:rowOff>64516</xdr:rowOff>
    </xdr:to>
    <xdr:sp macro="" textlink="">
      <xdr:nvSpPr>
        <xdr:cNvPr id="87" name="楕円 86">
          <a:extLst>
            <a:ext uri="{FF2B5EF4-FFF2-40B4-BE49-F238E27FC236}">
              <a16:creationId xmlns:a16="http://schemas.microsoft.com/office/drawing/2014/main" id="{00000000-0008-0000-0F00-000057000000}"/>
            </a:ext>
          </a:extLst>
        </xdr:cNvPr>
        <xdr:cNvSpPr/>
      </xdr:nvSpPr>
      <xdr:spPr>
        <a:xfrm>
          <a:off x="28575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9144</xdr:rowOff>
    </xdr:from>
    <xdr:to>
      <xdr:col>19</xdr:col>
      <xdr:colOff>177800</xdr:colOff>
      <xdr:row>56</xdr:row>
      <xdr:rowOff>13716</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flipV="1">
          <a:off x="2908300" y="9610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76471</xdr:rowOff>
    </xdr:from>
    <xdr:ext cx="405111" cy="259045"/>
    <xdr:sp macro="" textlink="">
      <xdr:nvSpPr>
        <xdr:cNvPr id="89" name="n_1mainValue【体育館・プール】&#10;有形固定資産減価償却率">
          <a:extLst>
            <a:ext uri="{FF2B5EF4-FFF2-40B4-BE49-F238E27FC236}">
              <a16:creationId xmlns:a16="http://schemas.microsoft.com/office/drawing/2014/main" id="{00000000-0008-0000-0F00-000059000000}"/>
            </a:ext>
          </a:extLst>
        </xdr:cNvPr>
        <xdr:cNvSpPr txBox="1"/>
      </xdr:nvSpPr>
      <xdr:spPr>
        <a:xfrm>
          <a:off x="3582044" y="933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81043</xdr:rowOff>
    </xdr:from>
    <xdr:ext cx="405111" cy="259045"/>
    <xdr:sp macro="" textlink="">
      <xdr:nvSpPr>
        <xdr:cNvPr id="90" name="n_2mainValue【体育館・プール】&#10;有形固定資産減価償却率">
          <a:extLst>
            <a:ext uri="{FF2B5EF4-FFF2-40B4-BE49-F238E27FC236}">
              <a16:creationId xmlns:a16="http://schemas.microsoft.com/office/drawing/2014/main" id="{00000000-0008-0000-0F00-00005A000000}"/>
            </a:ext>
          </a:extLst>
        </xdr:cNvPr>
        <xdr:cNvSpPr txBox="1"/>
      </xdr:nvSpPr>
      <xdr:spPr>
        <a:xfrm>
          <a:off x="2705744" y="933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00000000-0008-0000-0F00-00007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5" name="【体育館・プール】&#10;一人当たり面積最小値テキスト">
          <a:extLst>
            <a:ext uri="{FF2B5EF4-FFF2-40B4-BE49-F238E27FC236}">
              <a16:creationId xmlns:a16="http://schemas.microsoft.com/office/drawing/2014/main" id="{00000000-0008-0000-0F00-000073000000}"/>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17" name="【体育館・プール】&#10;一人当たり面積最大値テキスト">
          <a:extLst>
            <a:ext uri="{FF2B5EF4-FFF2-40B4-BE49-F238E27FC236}">
              <a16:creationId xmlns:a16="http://schemas.microsoft.com/office/drawing/2014/main" id="{00000000-0008-0000-0F00-000075000000}"/>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19" name="【体育館・プール】&#10;一人当たり面積平均値テキスト">
          <a:extLst>
            <a:ext uri="{FF2B5EF4-FFF2-40B4-BE49-F238E27FC236}">
              <a16:creationId xmlns:a16="http://schemas.microsoft.com/office/drawing/2014/main" id="{00000000-0008-0000-0F00-000077000000}"/>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2" name="n_1aveValue【体育館・プール】&#10;一人当たり面積">
          <a:extLst>
            <a:ext uri="{FF2B5EF4-FFF2-40B4-BE49-F238E27FC236}">
              <a16:creationId xmlns:a16="http://schemas.microsoft.com/office/drawing/2014/main" id="{00000000-0008-0000-0F00-00007A000000}"/>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4" name="n_2aveValue【体育館・プール】&#10;一人当たり面積">
          <a:extLst>
            <a:ext uri="{FF2B5EF4-FFF2-40B4-BE49-F238E27FC236}">
              <a16:creationId xmlns:a16="http://schemas.microsoft.com/office/drawing/2014/main" id="{00000000-0008-0000-0F00-00007C000000}"/>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151130</xdr:rowOff>
    </xdr:from>
    <xdr:to>
      <xdr:col>46</xdr:col>
      <xdr:colOff>38100</xdr:colOff>
      <xdr:row>63</xdr:row>
      <xdr:rowOff>81280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30480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72407</xdr:rowOff>
    </xdr:from>
    <xdr:ext cx="469744" cy="259045"/>
    <xdr:sp macro="" textlink="">
      <xdr:nvSpPr>
        <xdr:cNvPr id="133" name="n_1mainValue【体育館・プール】&#10;一人当たり面積">
          <a:extLst>
            <a:ext uri="{FF2B5EF4-FFF2-40B4-BE49-F238E27FC236}">
              <a16:creationId xmlns:a16="http://schemas.microsoft.com/office/drawing/2014/main" id="{00000000-0008-0000-0F00-000085000000}"/>
            </a:ext>
          </a:extLst>
        </xdr:cNvPr>
        <xdr:cNvSpPr txBox="1"/>
      </xdr:nvSpPr>
      <xdr:spPr>
        <a:xfrm>
          <a:off x="9391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134" name="n_2mainValue【体育館・プール】&#10;一人当たり面積">
          <a:extLst>
            <a:ext uri="{FF2B5EF4-FFF2-40B4-BE49-F238E27FC236}">
              <a16:creationId xmlns:a16="http://schemas.microsoft.com/office/drawing/2014/main" id="{00000000-0008-0000-0F00-000086000000}"/>
            </a:ext>
          </a:extLst>
        </xdr:cNvPr>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00000000-0008-0000-0F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1" name="【福祉施設】&#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3" name="【福祉施設】&#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168" name="n_1aveValue【福祉施設】&#10;有形固定資産減価償却率">
          <a:extLst>
            <a:ext uri="{FF2B5EF4-FFF2-40B4-BE49-F238E27FC236}">
              <a16:creationId xmlns:a16="http://schemas.microsoft.com/office/drawing/2014/main" id="{00000000-0008-0000-0F00-0000A8000000}"/>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170" name="n_2aveValue【福祉施設】&#10;有形固定資産減価償却率">
          <a:extLst>
            <a:ext uri="{FF2B5EF4-FFF2-40B4-BE49-F238E27FC236}">
              <a16:creationId xmlns:a16="http://schemas.microsoft.com/office/drawing/2014/main" id="{00000000-0008-0000-0F00-0000AA000000}"/>
            </a:ext>
          </a:extLst>
        </xdr:cNvPr>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132624</xdr:rowOff>
    </xdr:from>
    <xdr:to>
      <xdr:col>20</xdr:col>
      <xdr:colOff>38100</xdr:colOff>
      <xdr:row>78</xdr:row>
      <xdr:rowOff>62774</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3746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6894</xdr:rowOff>
    </xdr:from>
    <xdr:to>
      <xdr:col>15</xdr:col>
      <xdr:colOff>101600</xdr:colOff>
      <xdr:row>78</xdr:row>
      <xdr:rowOff>108494</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11974</xdr:rowOff>
    </xdr:from>
    <xdr:to>
      <xdr:col>19</xdr:col>
      <xdr:colOff>177800</xdr:colOff>
      <xdr:row>78</xdr:row>
      <xdr:rowOff>57694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908300" y="13385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79301</xdr:rowOff>
    </xdr:from>
    <xdr:ext cx="405111" cy="259045"/>
    <xdr:sp macro="" textlink="">
      <xdr:nvSpPr>
        <xdr:cNvPr id="179" name="n_1mainValue【福祉施設】&#10;有形固定資産減価償却率">
          <a:extLst>
            <a:ext uri="{FF2B5EF4-FFF2-40B4-BE49-F238E27FC236}">
              <a16:creationId xmlns:a16="http://schemas.microsoft.com/office/drawing/2014/main" id="{00000000-0008-0000-0F00-0000B3000000}"/>
            </a:ext>
          </a:extLst>
        </xdr:cNvPr>
        <xdr:cNvSpPr txBox="1"/>
      </xdr:nvSpPr>
      <xdr:spPr>
        <a:xfrm>
          <a:off x="3582044" y="1310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125021</xdr:rowOff>
    </xdr:from>
    <xdr:ext cx="405111" cy="259045"/>
    <xdr:sp macro="" textlink="">
      <xdr:nvSpPr>
        <xdr:cNvPr id="180" name="n_2mainValue【福祉施設】&#10;有形固定資産減価償却率">
          <a:extLst>
            <a:ext uri="{FF2B5EF4-FFF2-40B4-BE49-F238E27FC236}">
              <a16:creationId xmlns:a16="http://schemas.microsoft.com/office/drawing/2014/main" id="{00000000-0008-0000-0F00-0000B4000000}"/>
            </a:ext>
          </a:extLst>
        </xdr:cNvPr>
        <xdr:cNvSpPr txBox="1"/>
      </xdr:nvSpPr>
      <xdr:spPr>
        <a:xfrm>
          <a:off x="2705744"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a:extLst>
            <a:ext uri="{FF2B5EF4-FFF2-40B4-BE49-F238E27FC236}">
              <a16:creationId xmlns:a16="http://schemas.microsoft.com/office/drawing/2014/main" id="{00000000-0008-0000-0F00-0000C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07" name="【福祉施設】&#10;一人当たり面積最小値テキスト">
          <a:extLst>
            <a:ext uri="{FF2B5EF4-FFF2-40B4-BE49-F238E27FC236}">
              <a16:creationId xmlns:a16="http://schemas.microsoft.com/office/drawing/2014/main" id="{00000000-0008-0000-0F00-0000CF000000}"/>
            </a:ext>
          </a:extLst>
        </xdr:cNvPr>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09" name="【福祉施設】&#10;一人当たり面積最大値テキスト">
          <a:extLst>
            <a:ext uri="{FF2B5EF4-FFF2-40B4-BE49-F238E27FC236}">
              <a16:creationId xmlns:a16="http://schemas.microsoft.com/office/drawing/2014/main" id="{00000000-0008-0000-0F00-0000D1000000}"/>
            </a:ext>
          </a:extLst>
        </xdr:cNvPr>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11" name="【福祉施設】&#10;一人当たり面積平均値テキスト">
          <a:extLst>
            <a:ext uri="{FF2B5EF4-FFF2-40B4-BE49-F238E27FC236}">
              <a16:creationId xmlns:a16="http://schemas.microsoft.com/office/drawing/2014/main" id="{00000000-0008-0000-0F00-0000D3000000}"/>
            </a:ext>
          </a:extLst>
        </xdr:cNvPr>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14" name="n_1aveValue【福祉施設】&#10;一人当たり面積">
          <a:extLst>
            <a:ext uri="{FF2B5EF4-FFF2-40B4-BE49-F238E27FC236}">
              <a16:creationId xmlns:a16="http://schemas.microsoft.com/office/drawing/2014/main" id="{00000000-0008-0000-0F00-0000D6000000}"/>
            </a:ext>
          </a:extLst>
        </xdr:cNvPr>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16" name="n_2aveValue【福祉施設】&#10;一人当たり面積">
          <a:extLst>
            <a:ext uri="{FF2B5EF4-FFF2-40B4-BE49-F238E27FC236}">
              <a16:creationId xmlns:a16="http://schemas.microsoft.com/office/drawing/2014/main" id="{00000000-0008-0000-0F00-0000D8000000}"/>
            </a:ext>
          </a:extLst>
        </xdr:cNvPr>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82006</xdr:rowOff>
    </xdr:from>
    <xdr:to>
      <xdr:col>50</xdr:col>
      <xdr:colOff>165100</xdr:colOff>
      <xdr:row>85</xdr:row>
      <xdr:rowOff>12156</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9588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85271</xdr:rowOff>
    </xdr:from>
    <xdr:to>
      <xdr:col>46</xdr:col>
      <xdr:colOff>38100</xdr:colOff>
      <xdr:row>85</xdr:row>
      <xdr:rowOff>15421</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8699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132806</xdr:rowOff>
    </xdr:from>
    <xdr:to>
      <xdr:col>50</xdr:col>
      <xdr:colOff>114300</xdr:colOff>
      <xdr:row>84</xdr:row>
      <xdr:rowOff>136071</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8750300" y="1453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3283</xdr:rowOff>
    </xdr:from>
    <xdr:ext cx="469744" cy="259045"/>
    <xdr:sp macro="" textlink="">
      <xdr:nvSpPr>
        <xdr:cNvPr id="225" name="n_1mainValue【福祉施設】&#10;一人当たり面積">
          <a:extLst>
            <a:ext uri="{FF2B5EF4-FFF2-40B4-BE49-F238E27FC236}">
              <a16:creationId xmlns:a16="http://schemas.microsoft.com/office/drawing/2014/main" id="{00000000-0008-0000-0F00-0000E1000000}"/>
            </a:ext>
          </a:extLst>
        </xdr:cNvPr>
        <xdr:cNvSpPr txBox="1"/>
      </xdr:nvSpPr>
      <xdr:spPr>
        <a:xfrm>
          <a:off x="9391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6548</xdr:rowOff>
    </xdr:from>
    <xdr:ext cx="469744" cy="259045"/>
    <xdr:sp macro="" textlink="">
      <xdr:nvSpPr>
        <xdr:cNvPr id="226" name="n_2mainValue【福祉施設】&#10;一人当たり面積">
          <a:extLst>
            <a:ext uri="{FF2B5EF4-FFF2-40B4-BE49-F238E27FC236}">
              <a16:creationId xmlns:a16="http://schemas.microsoft.com/office/drawing/2014/main" id="{00000000-0008-0000-0F00-0000E2000000}"/>
            </a:ext>
          </a:extLst>
        </xdr:cNvPr>
        <xdr:cNvSpPr txBox="1"/>
      </xdr:nvSpPr>
      <xdr:spPr>
        <a:xfrm>
          <a:off x="8515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a:extLst>
            <a:ext uri="{FF2B5EF4-FFF2-40B4-BE49-F238E27FC236}">
              <a16:creationId xmlns:a16="http://schemas.microsoft.com/office/drawing/2014/main" id="{00000000-0008-0000-0F00-0000FA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47625</xdr:rowOff>
    </xdr:from>
    <xdr:to>
      <xdr:col>24</xdr:col>
      <xdr:colOff>62865</xdr:colOff>
      <xdr:row>108</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4634865" y="175355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252" name="【市民会館】&#10;有形固定資産減価償却率最小値テキスト">
          <a:extLst>
            <a:ext uri="{FF2B5EF4-FFF2-40B4-BE49-F238E27FC236}">
              <a16:creationId xmlns:a16="http://schemas.microsoft.com/office/drawing/2014/main" id="{00000000-0008-0000-0F00-0000FC000000}"/>
            </a:ext>
          </a:extLst>
        </xdr:cNvPr>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165752</xdr:rowOff>
    </xdr:from>
    <xdr:ext cx="405111" cy="259045"/>
    <xdr:sp macro="" textlink="">
      <xdr:nvSpPr>
        <xdr:cNvPr id="254" name="【市民会館】&#10;有形固定資産減価償却率最大値テキスト">
          <a:extLst>
            <a:ext uri="{FF2B5EF4-FFF2-40B4-BE49-F238E27FC236}">
              <a16:creationId xmlns:a16="http://schemas.microsoft.com/office/drawing/2014/main" id="{00000000-0008-0000-0F00-0000FE000000}"/>
            </a:ext>
          </a:extLst>
        </xdr:cNvPr>
        <xdr:cNvSpPr txBox="1"/>
      </xdr:nvSpPr>
      <xdr:spPr>
        <a:xfrm>
          <a:off x="4673600" y="1731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47625</xdr:rowOff>
    </xdr:from>
    <xdr:to>
      <xdr:col>24</xdr:col>
      <xdr:colOff>152400</xdr:colOff>
      <xdr:row>102</xdr:row>
      <xdr:rowOff>47625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4546600" y="1753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140988</xdr:rowOff>
    </xdr:from>
    <xdr:ext cx="405111" cy="259045"/>
    <xdr:sp macro="" textlink="">
      <xdr:nvSpPr>
        <xdr:cNvPr id="256" name="【市民会館】&#10;有形固定資産減価償却率平均値テキスト">
          <a:extLst>
            <a:ext uri="{FF2B5EF4-FFF2-40B4-BE49-F238E27FC236}">
              <a16:creationId xmlns:a16="http://schemas.microsoft.com/office/drawing/2014/main" id="{00000000-0008-0000-0F00-000000010000}"/>
            </a:ext>
          </a:extLst>
        </xdr:cNvPr>
        <xdr:cNvSpPr txBox="1"/>
      </xdr:nvSpPr>
      <xdr:spPr>
        <a:xfrm>
          <a:off x="4673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4584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65405</xdr:rowOff>
    </xdr:from>
    <xdr:to>
      <xdr:col>20</xdr:col>
      <xdr:colOff>38100</xdr:colOff>
      <xdr:row>105</xdr:row>
      <xdr:rowOff>167005</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3746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12082</xdr:rowOff>
    </xdr:from>
    <xdr:ext cx="405111" cy="259045"/>
    <xdr:sp macro="" textlink="">
      <xdr:nvSpPr>
        <xdr:cNvPr id="259" name="n_1aveValue【市民会館】&#10;有形固定資産減価償却率">
          <a:extLst>
            <a:ext uri="{FF2B5EF4-FFF2-40B4-BE49-F238E27FC236}">
              <a16:creationId xmlns:a16="http://schemas.microsoft.com/office/drawing/2014/main" id="{00000000-0008-0000-0F00-000003010000}"/>
            </a:ext>
          </a:extLst>
        </xdr:cNvPr>
        <xdr:cNvSpPr txBox="1"/>
      </xdr:nvSpPr>
      <xdr:spPr>
        <a:xfrm>
          <a:off x="35820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128270</xdr:rowOff>
    </xdr:from>
    <xdr:to>
      <xdr:col>15</xdr:col>
      <xdr:colOff>101600</xdr:colOff>
      <xdr:row>106</xdr:row>
      <xdr:rowOff>58420</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49547</xdr:rowOff>
    </xdr:from>
    <xdr:ext cx="405111" cy="259045"/>
    <xdr:sp macro="" textlink="">
      <xdr:nvSpPr>
        <xdr:cNvPr id="261" name="n_2aveValue【市民会館】&#10;有形固定資産減価償却率">
          <a:extLst>
            <a:ext uri="{FF2B5EF4-FFF2-40B4-BE49-F238E27FC236}">
              <a16:creationId xmlns:a16="http://schemas.microsoft.com/office/drawing/2014/main" id="{00000000-0008-0000-0F00-000005010000}"/>
            </a:ext>
          </a:extLst>
        </xdr:cNvPr>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124461</xdr:rowOff>
    </xdr:from>
    <xdr:to>
      <xdr:col>15</xdr:col>
      <xdr:colOff>101600</xdr:colOff>
      <xdr:row>100</xdr:row>
      <xdr:rowOff>54611</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28575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98</xdr:row>
      <xdr:rowOff>71138</xdr:rowOff>
    </xdr:from>
    <xdr:ext cx="405111" cy="259045"/>
    <xdr:sp macro="" textlink="">
      <xdr:nvSpPr>
        <xdr:cNvPr id="268" name="n_2mainValue【市民会館】&#10;有形固定資産減価償却率">
          <a:extLst>
            <a:ext uri="{FF2B5EF4-FFF2-40B4-BE49-F238E27FC236}">
              <a16:creationId xmlns:a16="http://schemas.microsoft.com/office/drawing/2014/main" id="{00000000-0008-0000-0F00-00000C010000}"/>
            </a:ext>
          </a:extLst>
        </xdr:cNvPr>
        <xdr:cNvSpPr txBox="1"/>
      </xdr:nvSpPr>
      <xdr:spPr>
        <a:xfrm>
          <a:off x="2705744" y="168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a:extLst>
            <a:ext uri="{FF2B5EF4-FFF2-40B4-BE49-F238E27FC236}">
              <a16:creationId xmlns:a16="http://schemas.microsoft.com/office/drawing/2014/main" id="{00000000-0008-0000-0F00-00002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295" name="【市民会館】&#10;一人当たり面積最小値テキスト">
          <a:extLst>
            <a:ext uri="{FF2B5EF4-FFF2-40B4-BE49-F238E27FC236}">
              <a16:creationId xmlns:a16="http://schemas.microsoft.com/office/drawing/2014/main" id="{00000000-0008-0000-0F00-000027010000}"/>
            </a:ext>
          </a:extLst>
        </xdr:cNvPr>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297" name="【市民会館】&#10;一人当たり面積最大値テキスト">
          <a:extLst>
            <a:ext uri="{FF2B5EF4-FFF2-40B4-BE49-F238E27FC236}">
              <a16:creationId xmlns:a16="http://schemas.microsoft.com/office/drawing/2014/main" id="{00000000-0008-0000-0F00-000029010000}"/>
            </a:ext>
          </a:extLst>
        </xdr:cNvPr>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299" name="【市民会館】&#10;一人当たり面積平均値テキスト">
          <a:extLst>
            <a:ext uri="{FF2B5EF4-FFF2-40B4-BE49-F238E27FC236}">
              <a16:creationId xmlns:a16="http://schemas.microsoft.com/office/drawing/2014/main" id="{00000000-0008-0000-0F00-00002B010000}"/>
            </a:ext>
          </a:extLst>
        </xdr:cNvPr>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85289</xdr:rowOff>
    </xdr:from>
    <xdr:ext cx="469744" cy="259045"/>
    <xdr:sp macro="" textlink="">
      <xdr:nvSpPr>
        <xdr:cNvPr id="302" name="n_1aveValue【市民会館】&#10;一人当たり面積">
          <a:extLst>
            <a:ext uri="{FF2B5EF4-FFF2-40B4-BE49-F238E27FC236}">
              <a16:creationId xmlns:a16="http://schemas.microsoft.com/office/drawing/2014/main" id="{00000000-0008-0000-0F00-00002E010000}"/>
            </a:ext>
          </a:extLst>
        </xdr:cNvPr>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04" name="n_2aveValue【市民会館】&#10;一人当たり面積">
          <a:extLst>
            <a:ext uri="{FF2B5EF4-FFF2-40B4-BE49-F238E27FC236}">
              <a16:creationId xmlns:a16="http://schemas.microsoft.com/office/drawing/2014/main" id="{00000000-0008-0000-0F00-000030010000}"/>
            </a:ext>
          </a:extLst>
        </xdr:cNvPr>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36286</xdr:rowOff>
    </xdr:from>
    <xdr:to>
      <xdr:col>46</xdr:col>
      <xdr:colOff>38100</xdr:colOff>
      <xdr:row>108</xdr:row>
      <xdr:rowOff>137886</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8699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129013</xdr:rowOff>
    </xdr:from>
    <xdr:ext cx="469744" cy="259045"/>
    <xdr:sp macro="" textlink="">
      <xdr:nvSpPr>
        <xdr:cNvPr id="311" name="n_2mainValue【市民会館】&#10;一人当たり面積">
          <a:extLst>
            <a:ext uri="{FF2B5EF4-FFF2-40B4-BE49-F238E27FC236}">
              <a16:creationId xmlns:a16="http://schemas.microsoft.com/office/drawing/2014/main" id="{00000000-0008-0000-0F00-000037010000}"/>
            </a:ext>
          </a:extLst>
        </xdr:cNvPr>
        <xdr:cNvSpPr txBox="1"/>
      </xdr:nvSpPr>
      <xdr:spPr>
        <a:xfrm>
          <a:off x="85154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1" name="【保健センター・保健所】&#10;有形固定資産減価償却率グラフ枠">
          <a:extLst>
            <a:ext uri="{FF2B5EF4-FFF2-40B4-BE49-F238E27FC236}">
              <a16:creationId xmlns:a16="http://schemas.microsoft.com/office/drawing/2014/main" id="{00000000-0008-0000-0F00-00005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53" name="【保健センター・保健所】&#10;有形固定資産減価償却率最小値テキスト">
          <a:extLst>
            <a:ext uri="{FF2B5EF4-FFF2-40B4-BE49-F238E27FC236}">
              <a16:creationId xmlns:a16="http://schemas.microsoft.com/office/drawing/2014/main" id="{00000000-0008-0000-0F00-00006101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5" name="【保健センター・保健所】&#10;有形固定資産減価償却率最大値テキスト">
          <a:extLst>
            <a:ext uri="{FF2B5EF4-FFF2-40B4-BE49-F238E27FC236}">
              <a16:creationId xmlns:a16="http://schemas.microsoft.com/office/drawing/2014/main" id="{00000000-0008-0000-0F00-000063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57" name="【保健センター・保健所】&#10;有形固定資産減価償却率平均値テキスト">
          <a:extLst>
            <a:ext uri="{FF2B5EF4-FFF2-40B4-BE49-F238E27FC236}">
              <a16:creationId xmlns:a16="http://schemas.microsoft.com/office/drawing/2014/main" id="{00000000-0008-0000-0F00-000065010000}"/>
            </a:ext>
          </a:extLst>
        </xdr:cNvPr>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00000000-0008-0000-0F00-000068010000}"/>
            </a:ext>
          </a:extLst>
        </xdr:cNvPr>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00000000-0008-0000-0F00-00006A010000}"/>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46355</xdr:rowOff>
    </xdr:from>
    <xdr:to>
      <xdr:col>81</xdr:col>
      <xdr:colOff>101600</xdr:colOff>
      <xdr:row>55</xdr:row>
      <xdr:rowOff>147955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15430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97790</xdr:rowOff>
    </xdr:from>
    <xdr:to>
      <xdr:col>76</xdr:col>
      <xdr:colOff>165100</xdr:colOff>
      <xdr:row>56</xdr:row>
      <xdr:rowOff>27940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14541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97155</xdr:rowOff>
    </xdr:from>
    <xdr:to>
      <xdr:col>81</xdr:col>
      <xdr:colOff>50800</xdr:colOff>
      <xdr:row>55</xdr:row>
      <xdr:rowOff>148590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14592300" y="95269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53</xdr:row>
      <xdr:rowOff>164482</xdr:rowOff>
    </xdr:from>
    <xdr:ext cx="405111" cy="259045"/>
    <xdr:sp macro="" textlink="">
      <xdr:nvSpPr>
        <xdr:cNvPr id="371" name="n_1mainValue【保健センター・保健所】&#10;有形固定資産減価償却率">
          <a:extLst>
            <a:ext uri="{FF2B5EF4-FFF2-40B4-BE49-F238E27FC236}">
              <a16:creationId xmlns:a16="http://schemas.microsoft.com/office/drawing/2014/main" id="{00000000-0008-0000-0F00-000073010000}"/>
            </a:ext>
          </a:extLst>
        </xdr:cNvPr>
        <xdr:cNvSpPr txBox="1"/>
      </xdr:nvSpPr>
      <xdr:spPr>
        <a:xfrm>
          <a:off x="152660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44467</xdr:rowOff>
    </xdr:from>
    <xdr:ext cx="405111" cy="259045"/>
    <xdr:sp macro="" textlink="">
      <xdr:nvSpPr>
        <xdr:cNvPr id="372" name="n_2mainValue【保健センター・保健所】&#10;有形固定資産減価償却率">
          <a:extLst>
            <a:ext uri="{FF2B5EF4-FFF2-40B4-BE49-F238E27FC236}">
              <a16:creationId xmlns:a16="http://schemas.microsoft.com/office/drawing/2014/main" id="{00000000-0008-0000-0F00-000074010000}"/>
            </a:ext>
          </a:extLst>
        </xdr:cNvPr>
        <xdr:cNvSpPr txBox="1"/>
      </xdr:nvSpPr>
      <xdr:spPr>
        <a:xfrm>
          <a:off x="14389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a:extLst>
            <a:ext uri="{FF2B5EF4-FFF2-40B4-BE49-F238E27FC236}">
              <a16:creationId xmlns:a16="http://schemas.microsoft.com/office/drawing/2014/main" id="{00000000-0008-0000-0F00-00008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95" name="【保健センター・保健所】&#10;一人当たり面積最小値テキスト">
          <a:extLst>
            <a:ext uri="{FF2B5EF4-FFF2-40B4-BE49-F238E27FC236}">
              <a16:creationId xmlns:a16="http://schemas.microsoft.com/office/drawing/2014/main" id="{00000000-0008-0000-0F00-00008B01000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97" name="【保健センター・保健所】&#10;一人当たり面積最大値テキスト">
          <a:extLst>
            <a:ext uri="{FF2B5EF4-FFF2-40B4-BE49-F238E27FC236}">
              <a16:creationId xmlns:a16="http://schemas.microsoft.com/office/drawing/2014/main" id="{00000000-0008-0000-0F00-00008D01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399" name="【保健センター・保健所】&#10;一人当たり面積平均値テキスト">
          <a:extLst>
            <a:ext uri="{FF2B5EF4-FFF2-40B4-BE49-F238E27FC236}">
              <a16:creationId xmlns:a16="http://schemas.microsoft.com/office/drawing/2014/main" id="{00000000-0008-0000-0F00-00008F010000}"/>
            </a:ext>
          </a:extLst>
        </xdr:cNvPr>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402" name="n_1aveValue【保健センター・保健所】&#10;一人当たり面積">
          <a:extLst>
            <a:ext uri="{FF2B5EF4-FFF2-40B4-BE49-F238E27FC236}">
              <a16:creationId xmlns:a16="http://schemas.microsoft.com/office/drawing/2014/main" id="{00000000-0008-0000-0F00-000092010000}"/>
            </a:ext>
          </a:extLst>
        </xdr:cNvPr>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404" name="n_2aveValue【保健センター・保健所】&#10;一人当たり面積">
          <a:extLst>
            <a:ext uri="{FF2B5EF4-FFF2-40B4-BE49-F238E27FC236}">
              <a16:creationId xmlns:a16="http://schemas.microsoft.com/office/drawing/2014/main" id="{00000000-0008-0000-0F00-000094010000}"/>
            </a:ext>
          </a:extLst>
        </xdr:cNvPr>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104648</xdr:rowOff>
    </xdr:from>
    <xdr:to>
      <xdr:col>107</xdr:col>
      <xdr:colOff>101600</xdr:colOff>
      <xdr:row>63</xdr:row>
      <xdr:rowOff>34798</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155448</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0434300" y="1078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25925</xdr:rowOff>
    </xdr:from>
    <xdr:ext cx="469744" cy="259045"/>
    <xdr:sp macro="" textlink="">
      <xdr:nvSpPr>
        <xdr:cNvPr id="413" name="n_1mainValue【保健センター・保健所】&#10;一人当たり面積">
          <a:extLst>
            <a:ext uri="{FF2B5EF4-FFF2-40B4-BE49-F238E27FC236}">
              <a16:creationId xmlns:a16="http://schemas.microsoft.com/office/drawing/2014/main" id="{00000000-0008-0000-0F00-00009D010000}"/>
            </a:ext>
          </a:extLst>
        </xdr:cNvPr>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414" name="n_2mainValue【保健センター・保健所】&#10;一人当たり面積">
          <a:extLst>
            <a:ext uri="{FF2B5EF4-FFF2-40B4-BE49-F238E27FC236}">
              <a16:creationId xmlns:a16="http://schemas.microsoft.com/office/drawing/2014/main" id="{00000000-0008-0000-0F00-00009E010000}"/>
            </a:ext>
          </a:extLst>
        </xdr:cNvPr>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00000000-0008-0000-0F00-0000B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40" name="【消防施設】&#10;有形固定資産減価償却率最小値テキスト">
          <a:extLst>
            <a:ext uri="{FF2B5EF4-FFF2-40B4-BE49-F238E27FC236}">
              <a16:creationId xmlns:a16="http://schemas.microsoft.com/office/drawing/2014/main" id="{00000000-0008-0000-0F00-0000B8010000}"/>
            </a:ext>
          </a:extLst>
        </xdr:cNvPr>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42" name="【消防施設】&#10;有形固定資産減価償却率最大値テキスト">
          <a:extLst>
            <a:ext uri="{FF2B5EF4-FFF2-40B4-BE49-F238E27FC236}">
              <a16:creationId xmlns:a16="http://schemas.microsoft.com/office/drawing/2014/main" id="{00000000-0008-0000-0F00-0000BA01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00000000-0008-0000-0F00-0000BC010000}"/>
            </a:ext>
          </a:extLst>
        </xdr:cNvPr>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447" name="n_1aveValue【消防施設】&#10;有形固定資産減価償却率">
          <a:extLst>
            <a:ext uri="{FF2B5EF4-FFF2-40B4-BE49-F238E27FC236}">
              <a16:creationId xmlns:a16="http://schemas.microsoft.com/office/drawing/2014/main" id="{00000000-0008-0000-0F00-0000BF010000}"/>
            </a:ext>
          </a:extLst>
        </xdr:cNvPr>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64788</xdr:rowOff>
    </xdr:from>
    <xdr:ext cx="405111" cy="259045"/>
    <xdr:sp macro="" textlink="">
      <xdr:nvSpPr>
        <xdr:cNvPr id="449" name="n_2aveValue【消防施設】&#10;有形固定資産減価償却率">
          <a:extLst>
            <a:ext uri="{FF2B5EF4-FFF2-40B4-BE49-F238E27FC236}">
              <a16:creationId xmlns:a16="http://schemas.microsoft.com/office/drawing/2014/main" id="{00000000-0008-0000-0F00-0000C1010000}"/>
            </a:ext>
          </a:extLst>
        </xdr:cNvPr>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166370</xdr:rowOff>
    </xdr:from>
    <xdr:to>
      <xdr:col>76</xdr:col>
      <xdr:colOff>165100</xdr:colOff>
      <xdr:row>81</xdr:row>
      <xdr:rowOff>96520</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4541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113047</xdr:rowOff>
    </xdr:from>
    <xdr:ext cx="405111" cy="259045"/>
    <xdr:sp macro="" textlink="">
      <xdr:nvSpPr>
        <xdr:cNvPr id="456" name="n_2mainValue【消防施設】&#10;有形固定資産減価償却率">
          <a:extLst>
            <a:ext uri="{FF2B5EF4-FFF2-40B4-BE49-F238E27FC236}">
              <a16:creationId xmlns:a16="http://schemas.microsoft.com/office/drawing/2014/main" id="{00000000-0008-0000-0F00-0000C8010000}"/>
            </a:ext>
          </a:extLst>
        </xdr:cNvPr>
        <xdr:cNvSpPr txBox="1"/>
      </xdr:nvSpPr>
      <xdr:spPr>
        <a:xfrm>
          <a:off x="14389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7" name="【消防施設】&#10;一人当たり面積グラフ枠">
          <a:extLst>
            <a:ext uri="{FF2B5EF4-FFF2-40B4-BE49-F238E27FC236}">
              <a16:creationId xmlns:a16="http://schemas.microsoft.com/office/drawing/2014/main" id="{00000000-0008-0000-0F00-0000D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79" name="【消防施設】&#10;一人当たり面積最小値テキスト">
          <a:extLst>
            <a:ext uri="{FF2B5EF4-FFF2-40B4-BE49-F238E27FC236}">
              <a16:creationId xmlns:a16="http://schemas.microsoft.com/office/drawing/2014/main" id="{00000000-0008-0000-0F00-0000DF01000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81" name="【消防施設】&#10;一人当たり面積最大値テキスト">
          <a:extLst>
            <a:ext uri="{FF2B5EF4-FFF2-40B4-BE49-F238E27FC236}">
              <a16:creationId xmlns:a16="http://schemas.microsoft.com/office/drawing/2014/main" id="{00000000-0008-0000-0F00-0000E1010000}"/>
            </a:ext>
          </a:extLst>
        </xdr:cNvPr>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483" name="【消防施設】&#10;一人当たり面積平均値テキスト">
          <a:extLst>
            <a:ext uri="{FF2B5EF4-FFF2-40B4-BE49-F238E27FC236}">
              <a16:creationId xmlns:a16="http://schemas.microsoft.com/office/drawing/2014/main" id="{00000000-0008-0000-0F00-0000E3010000}"/>
            </a:ext>
          </a:extLst>
        </xdr:cNvPr>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86" name="n_1aveValue【消防施設】&#10;一人当たり面積">
          <a:extLst>
            <a:ext uri="{FF2B5EF4-FFF2-40B4-BE49-F238E27FC236}">
              <a16:creationId xmlns:a16="http://schemas.microsoft.com/office/drawing/2014/main" id="{00000000-0008-0000-0F00-0000E601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488" name="n_2aveValue【消防施設】&#10;一人当たり面積">
          <a:extLst>
            <a:ext uri="{FF2B5EF4-FFF2-40B4-BE49-F238E27FC236}">
              <a16:creationId xmlns:a16="http://schemas.microsoft.com/office/drawing/2014/main" id="{00000000-0008-0000-0F00-0000E8010000}"/>
            </a:ext>
          </a:extLst>
        </xdr:cNvPr>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90170</xdr:rowOff>
    </xdr:from>
    <xdr:to>
      <xdr:col>107</xdr:col>
      <xdr:colOff>101600</xdr:colOff>
      <xdr:row>86</xdr:row>
      <xdr:rowOff>20320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11447</xdr:rowOff>
    </xdr:from>
    <xdr:ext cx="469744" cy="259045"/>
    <xdr:sp macro="" textlink="">
      <xdr:nvSpPr>
        <xdr:cNvPr id="495" name="n_2mainValue【消防施設】&#10;一人当たり面積">
          <a:extLst>
            <a:ext uri="{FF2B5EF4-FFF2-40B4-BE49-F238E27FC236}">
              <a16:creationId xmlns:a16="http://schemas.microsoft.com/office/drawing/2014/main" id="{00000000-0008-0000-0F00-0000EF010000}"/>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庁舎】&#10;有形固定資産減価償却率グラフ枠">
          <a:extLst>
            <a:ext uri="{FF2B5EF4-FFF2-40B4-BE49-F238E27FC236}">
              <a16:creationId xmlns:a16="http://schemas.microsoft.com/office/drawing/2014/main" id="{00000000-0008-0000-0F00-00000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21" name="【庁舎】&#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23" name="【庁舎】&#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25" name="【庁舎】&#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28" name="n_1aveValue【庁舎】&#10;有形固定資産減価償却率">
          <a:extLst>
            <a:ext uri="{FF2B5EF4-FFF2-40B4-BE49-F238E27FC236}">
              <a16:creationId xmlns:a16="http://schemas.microsoft.com/office/drawing/2014/main" id="{00000000-0008-0000-0F00-000010020000}"/>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530" name="n_2aveValue【庁舎】&#10;有形固定資産減価償却率">
          <a:extLst>
            <a:ext uri="{FF2B5EF4-FFF2-40B4-BE49-F238E27FC236}">
              <a16:creationId xmlns:a16="http://schemas.microsoft.com/office/drawing/2014/main" id="{00000000-0008-0000-0F00-000012020000}"/>
            </a:ext>
          </a:extLst>
        </xdr:cNvPr>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170180</xdr:rowOff>
    </xdr:from>
    <xdr:to>
      <xdr:col>81</xdr:col>
      <xdr:colOff>101600</xdr:colOff>
      <xdr:row>101</xdr:row>
      <xdr:rowOff>100330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151130</xdr:rowOff>
    </xdr:from>
    <xdr:to>
      <xdr:col>76</xdr:col>
      <xdr:colOff>165100</xdr:colOff>
      <xdr:row>100</xdr:row>
      <xdr:rowOff>81280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30480</xdr:rowOff>
    </xdr:from>
    <xdr:to>
      <xdr:col>81</xdr:col>
      <xdr:colOff>50800</xdr:colOff>
      <xdr:row>101</xdr:row>
      <xdr:rowOff>49530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592300" y="17175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116857</xdr:rowOff>
    </xdr:from>
    <xdr:ext cx="405111" cy="259045"/>
    <xdr:sp macro="" textlink="">
      <xdr:nvSpPr>
        <xdr:cNvPr id="539" name="n_1mainValue【庁舎】&#10;有形固定資産減価償却率">
          <a:extLst>
            <a:ext uri="{FF2B5EF4-FFF2-40B4-BE49-F238E27FC236}">
              <a16:creationId xmlns:a16="http://schemas.microsoft.com/office/drawing/2014/main" id="{00000000-0008-0000-0F00-00001B020000}"/>
            </a:ext>
          </a:extLst>
        </xdr:cNvPr>
        <xdr:cNvSpPr txBox="1"/>
      </xdr:nvSpPr>
      <xdr:spPr>
        <a:xfrm>
          <a:off x="152660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97807</xdr:rowOff>
    </xdr:from>
    <xdr:ext cx="405111" cy="259045"/>
    <xdr:sp macro="" textlink="">
      <xdr:nvSpPr>
        <xdr:cNvPr id="540" name="n_2mainValue【庁舎】&#10;有形固定資産減価償却率">
          <a:extLst>
            <a:ext uri="{FF2B5EF4-FFF2-40B4-BE49-F238E27FC236}">
              <a16:creationId xmlns:a16="http://schemas.microsoft.com/office/drawing/2014/main" id="{00000000-0008-0000-0F00-00001C020000}"/>
            </a:ext>
          </a:extLst>
        </xdr:cNvPr>
        <xdr:cNvSpPr txBox="1"/>
      </xdr:nvSpPr>
      <xdr:spPr>
        <a:xfrm>
          <a:off x="14389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a:extLst>
            <a:ext uri="{FF2B5EF4-FFF2-40B4-BE49-F238E27FC236}">
              <a16:creationId xmlns:a16="http://schemas.microsoft.com/office/drawing/2014/main" id="{00000000-0008-0000-0F00-00003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69" name="【庁舎】&#10;一人当たり面積最小値テキスト">
          <a:extLst>
            <a:ext uri="{FF2B5EF4-FFF2-40B4-BE49-F238E27FC236}">
              <a16:creationId xmlns:a16="http://schemas.microsoft.com/office/drawing/2014/main" id="{00000000-0008-0000-0F00-000039020000}"/>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71" name="【庁舎】&#10;一人当たり面積最大値テキスト">
          <a:extLst>
            <a:ext uri="{FF2B5EF4-FFF2-40B4-BE49-F238E27FC236}">
              <a16:creationId xmlns:a16="http://schemas.microsoft.com/office/drawing/2014/main" id="{00000000-0008-0000-0F00-00003B020000}"/>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73" name="【庁舎】&#10;一人当たり面積平均値テキスト">
          <a:extLst>
            <a:ext uri="{FF2B5EF4-FFF2-40B4-BE49-F238E27FC236}">
              <a16:creationId xmlns:a16="http://schemas.microsoft.com/office/drawing/2014/main" id="{00000000-0008-0000-0F00-00003D02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68121</xdr:rowOff>
    </xdr:from>
    <xdr:ext cx="469744" cy="259045"/>
    <xdr:sp macro="" textlink="">
      <xdr:nvSpPr>
        <xdr:cNvPr id="576" name="n_1aveValue【庁舎】&#10;一人当たり面積">
          <a:extLst>
            <a:ext uri="{FF2B5EF4-FFF2-40B4-BE49-F238E27FC236}">
              <a16:creationId xmlns:a16="http://schemas.microsoft.com/office/drawing/2014/main" id="{00000000-0008-0000-0F00-000040020000}"/>
            </a:ext>
          </a:extLst>
        </xdr:cNvPr>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133844</xdr:rowOff>
    </xdr:from>
    <xdr:ext cx="469744" cy="259045"/>
    <xdr:sp macro="" textlink="">
      <xdr:nvSpPr>
        <xdr:cNvPr id="578" name="n_2aveValue【庁舎】&#10;一人当たり面積">
          <a:extLst>
            <a:ext uri="{FF2B5EF4-FFF2-40B4-BE49-F238E27FC236}">
              <a16:creationId xmlns:a16="http://schemas.microsoft.com/office/drawing/2014/main" id="{00000000-0008-0000-0F00-000042020000}"/>
            </a:ext>
          </a:extLst>
        </xdr:cNvPr>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45402</xdr:rowOff>
    </xdr:from>
    <xdr:to>
      <xdr:col>112</xdr:col>
      <xdr:colOff>38100</xdr:colOff>
      <xdr:row>105</xdr:row>
      <xdr:rowOff>147002</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180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96202</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0434300" y="1808988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163529</xdr:rowOff>
    </xdr:from>
    <xdr:ext cx="469744" cy="259045"/>
    <xdr:sp macro="" textlink="">
      <xdr:nvSpPr>
        <xdr:cNvPr id="587" name="n_1mainValue【庁舎】&#10;一人当たり面積">
          <a:extLst>
            <a:ext uri="{FF2B5EF4-FFF2-40B4-BE49-F238E27FC236}">
              <a16:creationId xmlns:a16="http://schemas.microsoft.com/office/drawing/2014/main" id="{00000000-0008-0000-0F00-00004B020000}"/>
            </a:ext>
          </a:extLst>
        </xdr:cNvPr>
        <xdr:cNvSpPr txBox="1"/>
      </xdr:nvSpPr>
      <xdr:spPr>
        <a:xfrm>
          <a:off x="21075727" y="1782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588" name="n_2mainValue【庁舎】&#10;一人当たり面積">
          <a:extLst>
            <a:ext uri="{FF2B5EF4-FFF2-40B4-BE49-F238E27FC236}">
              <a16:creationId xmlns:a16="http://schemas.microsoft.com/office/drawing/2014/main" id="{00000000-0008-0000-0F00-00004C02000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有形固定資産減価償却率については、市民会館を除き、ほぼ横ばいである。市民会館については、平成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年度までは、ほとんどが築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年を越える建物だったことから、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％に近い率だったが、平成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年度に花釜交流センターが完成したことから、大幅に数値が低くなっている。また、庁舎と保健センターについても築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年を越える建物であることから、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％に近い率となっている。今後、庁舎については、平成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年度に新庁舎の完成を見込んでいることから、それ以降は低い数値となると思われる。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一人当たりの面積については、全施設においてほぼ横ばいであるが、庁舎のみ類似団体よりも高い数値となっている。これは、震災により約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人が町外転出していることが大きな原因と考えられる。平成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年度に完成する新庁舎についても現形復旧が基本となっているため、この数値は今後も同程度になると思われる。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東日本大震災の影響による著しい人口減少（前年度比較</a:t>
          </a:r>
          <a:r>
            <a:rPr kumimoji="1" lang="en-US" altLang="ja-JP" sz="1000">
              <a:solidFill>
                <a:schemeClr val="dk1"/>
              </a:solidFill>
              <a:effectLst/>
              <a:latin typeface="+mn-lt"/>
              <a:ea typeface="+mn-ea"/>
              <a:cs typeface="+mn-cs"/>
            </a:rPr>
            <a:t>103</a:t>
          </a:r>
          <a:r>
            <a:rPr kumimoji="1" lang="ja-JP" altLang="ja-JP" sz="1000">
              <a:solidFill>
                <a:schemeClr val="dk1"/>
              </a:solidFill>
              <a:effectLst/>
              <a:latin typeface="+mn-lt"/>
              <a:ea typeface="+mn-ea"/>
              <a:cs typeface="+mn-cs"/>
            </a:rPr>
            <a:t>人減）</a:t>
          </a:r>
          <a:r>
            <a:rPr kumimoji="1" lang="ja-JP" altLang="en-US" sz="1000">
              <a:solidFill>
                <a:schemeClr val="dk1"/>
              </a:solidFill>
              <a:effectLst/>
              <a:latin typeface="+mn-lt"/>
              <a:ea typeface="+mn-ea"/>
              <a:cs typeface="+mn-cs"/>
            </a:rPr>
            <a:t>や全国平均を上回る高齢化率（</a:t>
          </a:r>
          <a:r>
            <a:rPr kumimoji="1" lang="en-US" altLang="ja-JP" sz="1000">
              <a:solidFill>
                <a:schemeClr val="dk1"/>
              </a:solidFill>
              <a:effectLst/>
              <a:latin typeface="+mn-lt"/>
              <a:ea typeface="+mn-ea"/>
              <a:cs typeface="+mn-cs"/>
            </a:rPr>
            <a:t>H29</a:t>
          </a:r>
          <a:r>
            <a:rPr kumimoji="1" lang="ja-JP" altLang="en-US" sz="1000">
              <a:solidFill>
                <a:schemeClr val="dk1"/>
              </a:solidFill>
              <a:effectLst/>
              <a:latin typeface="+mn-lt"/>
              <a:ea typeface="+mn-ea"/>
              <a:cs typeface="+mn-cs"/>
            </a:rPr>
            <a:t>年度末</a:t>
          </a:r>
          <a:r>
            <a:rPr kumimoji="1" lang="en-US" altLang="ja-JP" sz="1000">
              <a:solidFill>
                <a:schemeClr val="dk1"/>
              </a:solidFill>
              <a:effectLst/>
              <a:latin typeface="+mn-lt"/>
              <a:ea typeface="+mn-ea"/>
              <a:cs typeface="+mn-cs"/>
            </a:rPr>
            <a:t>38.9</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による町税の減収等</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町内の中心産業も少なく財政基盤が弱いうえに再生復興途中であるため類似団体平均を下回っている。このことから、子育て支援策の展開や企業誘致等収入の確保につながる取り組みを積極的に実施し、復興計画に沿</a:t>
          </a:r>
          <a:r>
            <a:rPr kumimoji="1" lang="ja-JP" altLang="en-US" sz="1000">
              <a:solidFill>
                <a:schemeClr val="dk1"/>
              </a:solidFill>
              <a:effectLst/>
              <a:latin typeface="+mn-lt"/>
              <a:ea typeface="+mn-ea"/>
              <a:cs typeface="+mn-cs"/>
            </a:rPr>
            <a:t>沿</a:t>
          </a:r>
          <a:r>
            <a:rPr kumimoji="1" lang="ja-JP" altLang="ja-JP" sz="1000">
              <a:solidFill>
                <a:schemeClr val="dk1"/>
              </a:solidFill>
              <a:effectLst/>
              <a:latin typeface="+mn-lt"/>
              <a:ea typeface="+mn-ea"/>
              <a:cs typeface="+mn-cs"/>
            </a:rPr>
            <a:t>った活力あるまちづくりを展開しながら、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165629</xdr:rowOff>
    </xdr:from>
    <xdr:to>
      <xdr:col>23</xdr:col>
      <xdr:colOff>133350</xdr:colOff>
      <xdr:row>43</xdr:row>
      <xdr:rowOff>165629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37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165629</xdr:rowOff>
    </xdr:from>
    <xdr:to>
      <xdr:col>19</xdr:col>
      <xdr:colOff>133350</xdr:colOff>
      <xdr:row>43</xdr:row>
      <xdr:rowOff>165629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43</xdr:row>
      <xdr:rowOff>165629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44</xdr:row>
      <xdr:rowOff>4233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114829</xdr:rowOff>
    </xdr:from>
    <xdr:to>
      <xdr:col>19</xdr:col>
      <xdr:colOff>184150</xdr:colOff>
      <xdr:row>44</xdr:row>
      <xdr:rowOff>44979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29756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114829</xdr:rowOff>
    </xdr:from>
    <xdr:to>
      <xdr:col>11</xdr:col>
      <xdr:colOff>82550</xdr:colOff>
      <xdr:row>44</xdr:row>
      <xdr:rowOff>44979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29756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前年度と比較し</a:t>
          </a:r>
          <a:r>
            <a:rPr kumimoji="1" lang="en-US" altLang="ja-JP" sz="1000">
              <a:solidFill>
                <a:schemeClr val="dk1"/>
              </a:solidFill>
              <a:effectLst/>
              <a:latin typeface="+mn-lt"/>
              <a:ea typeface="+mn-ea"/>
              <a:cs typeface="+mn-cs"/>
            </a:rPr>
            <a:t>0.6</a:t>
          </a:r>
          <a:r>
            <a:rPr kumimoji="1" lang="ja-JP" altLang="en-US" sz="1000">
              <a:solidFill>
                <a:schemeClr val="dk1"/>
              </a:solidFill>
              <a:effectLst/>
              <a:latin typeface="+mn-lt"/>
              <a:ea typeface="+mn-ea"/>
              <a:cs typeface="+mn-cs"/>
            </a:rPr>
            <a:t>ポイント減少</a:t>
          </a:r>
          <a:r>
            <a:rPr kumimoji="1" lang="ja-JP" altLang="ja-JP" sz="1000">
              <a:solidFill>
                <a:schemeClr val="dk1"/>
              </a:solidFill>
              <a:effectLst/>
              <a:latin typeface="+mn-lt"/>
              <a:ea typeface="+mn-ea"/>
              <a:cs typeface="+mn-cs"/>
            </a:rPr>
            <a:t>しており、主な要因としては、</a:t>
          </a:r>
          <a:r>
            <a:rPr kumimoji="1" lang="ja-JP" altLang="en-US" sz="1000">
              <a:solidFill>
                <a:schemeClr val="dk1"/>
              </a:solidFill>
              <a:effectLst/>
              <a:latin typeface="+mn-lt"/>
              <a:ea typeface="+mn-ea"/>
              <a:cs typeface="+mn-cs"/>
            </a:rPr>
            <a:t>前年度、新市街地内に整備された、</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子育て支援センター</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や</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つばめの杜保育所</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山下第二小学校</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等の各種公共施設に係る、開所当初に係る消耗品費や視察対応に係る経費等が減少したこと等により、経常経費が減少したことが考えられる</a:t>
          </a:r>
          <a:r>
            <a:rPr kumimoji="1" lang="ja-JP" altLang="ja-JP" sz="1000">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一方で</a:t>
          </a:r>
          <a:r>
            <a:rPr kumimoji="1" lang="ja-JP" altLang="ja-JP" sz="1000">
              <a:solidFill>
                <a:schemeClr val="dk1"/>
              </a:solidFill>
              <a:effectLst/>
              <a:latin typeface="+mn-lt"/>
              <a:ea typeface="+mn-ea"/>
              <a:cs typeface="+mn-cs"/>
            </a:rPr>
            <a:t>、今後見込まれる退職者の偏りを解消するため新規採用職員の拡充や復興事業に対応するための人件費等により、類似団体と比較すると</a:t>
          </a:r>
          <a:r>
            <a:rPr kumimoji="1" lang="en-US" altLang="ja-JP" sz="1000">
              <a:solidFill>
                <a:schemeClr val="dk1"/>
              </a:solidFill>
              <a:effectLst/>
              <a:latin typeface="+mn-lt"/>
              <a:ea typeface="+mn-ea"/>
              <a:cs typeface="+mn-cs"/>
            </a:rPr>
            <a:t>6.6%</a:t>
          </a:r>
          <a:r>
            <a:rPr kumimoji="1" lang="ja-JP" altLang="ja-JP" sz="1000">
              <a:solidFill>
                <a:schemeClr val="dk1"/>
              </a:solidFill>
              <a:effectLst/>
              <a:latin typeface="+mn-lt"/>
              <a:ea typeface="+mn-ea"/>
              <a:cs typeface="+mn-cs"/>
            </a:rPr>
            <a:t>高いことから、今後も東日本大震災の復興創生事業を進めるにあたって関連して発生する経費等の財源確保や事業進行に係る経費の取捨選択に努め、将来の財政構造を視野に入れた経常経費の削減に努める。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63923</xdr:rowOff>
    </xdr:from>
    <xdr:to>
      <xdr:col>23</xdr:col>
      <xdr:colOff>133350</xdr:colOff>
      <xdr:row>67</xdr:row>
      <xdr:rowOff>112183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5510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67</xdr:row>
      <xdr:rowOff>112183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7543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67</xdr:row>
      <xdr:rowOff>168487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75433"/>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67</xdr:row>
      <xdr:rowOff>168487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221296"/>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13123</xdr:rowOff>
    </xdr:from>
    <xdr:to>
      <xdr:col>23</xdr:col>
      <xdr:colOff>184150</xdr:colOff>
      <xdr:row>67</xdr:row>
      <xdr:rowOff>114723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80450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3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61383</xdr:rowOff>
    </xdr:from>
    <xdr:to>
      <xdr:col>19</xdr:col>
      <xdr:colOff>184150</xdr:colOff>
      <xdr:row>67</xdr:row>
      <xdr:rowOff>162983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147760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63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117687</xdr:rowOff>
    </xdr:from>
    <xdr:to>
      <xdr:col>11</xdr:col>
      <xdr:colOff>82550</xdr:colOff>
      <xdr:row>68</xdr:row>
      <xdr:rowOff>47837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32614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6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a:t>
          </a:r>
          <a:r>
            <a:rPr kumimoji="1" lang="en-US" altLang="ja-JP" sz="1100">
              <a:solidFill>
                <a:schemeClr val="dk1"/>
              </a:solidFill>
              <a:effectLst/>
              <a:latin typeface="+mn-lt"/>
              <a:ea typeface="+mn-ea"/>
              <a:cs typeface="+mn-cs"/>
            </a:rPr>
            <a:t>48,508</a:t>
          </a:r>
          <a:r>
            <a:rPr kumimoji="1" lang="ja-JP" altLang="ja-JP" sz="1100">
              <a:solidFill>
                <a:schemeClr val="dk1"/>
              </a:solidFill>
              <a:effectLst/>
              <a:latin typeface="+mn-lt"/>
              <a:ea typeface="+mn-ea"/>
              <a:cs typeface="+mn-cs"/>
            </a:rPr>
            <a:t>円上回る要因は、東日本大震災による著しい人口流出が起こっている反面で復興事業に尽力する人件費を必要としているためと考えられる。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その一方で、</a:t>
          </a:r>
          <a:r>
            <a:rPr kumimoji="1" lang="ja-JP" altLang="ja-JP" sz="1100">
              <a:solidFill>
                <a:schemeClr val="dk1"/>
              </a:solidFill>
              <a:effectLst/>
              <a:latin typeface="+mn-lt"/>
              <a:ea typeface="+mn-ea"/>
              <a:cs typeface="+mn-cs"/>
            </a:rPr>
            <a:t>前年度比較</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21,610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減となっていることから、震災の復興創生事業もピークを過ぎ、今後はさらに減少すると考えられる。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64728</xdr:rowOff>
    </xdr:from>
    <xdr:to>
      <xdr:col>23</xdr:col>
      <xdr:colOff>133350</xdr:colOff>
      <xdr:row>83</xdr:row>
      <xdr:rowOff>151637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295078"/>
          <a:ext cx="838200" cy="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122258</xdr:rowOff>
    </xdr:from>
    <xdr:to>
      <xdr:col>19</xdr:col>
      <xdr:colOff>133350</xdr:colOff>
      <xdr:row>83</xdr:row>
      <xdr:rowOff>151637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52608"/>
          <a:ext cx="889000" cy="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159710</xdr:rowOff>
    </xdr:from>
    <xdr:to>
      <xdr:col>15</xdr:col>
      <xdr:colOff>82550</xdr:colOff>
      <xdr:row>83</xdr:row>
      <xdr:rowOff>122258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18610"/>
          <a:ext cx="889000" cy="1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159710</xdr:rowOff>
    </xdr:from>
    <xdr:to>
      <xdr:col>11</xdr:col>
      <xdr:colOff>31750</xdr:colOff>
      <xdr:row>85</xdr:row>
      <xdr:rowOff>28963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218610"/>
          <a:ext cx="889000" cy="3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13928</xdr:rowOff>
    </xdr:from>
    <xdr:to>
      <xdr:col>23</xdr:col>
      <xdr:colOff>184150</xdr:colOff>
      <xdr:row>83</xdr:row>
      <xdr:rowOff>115528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157455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100837</xdr:rowOff>
    </xdr:from>
    <xdr:to>
      <xdr:col>19</xdr:col>
      <xdr:colOff>184150</xdr:colOff>
      <xdr:row>84</xdr:row>
      <xdr:rowOff>30987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15764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17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71458</xdr:rowOff>
    </xdr:from>
    <xdr:to>
      <xdr:col>15</xdr:col>
      <xdr:colOff>133350</xdr:colOff>
      <xdr:row>84</xdr:row>
      <xdr:rowOff>1608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157835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108910</xdr:rowOff>
    </xdr:from>
    <xdr:to>
      <xdr:col>11</xdr:col>
      <xdr:colOff>82550</xdr:colOff>
      <xdr:row>83</xdr:row>
      <xdr:rowOff>39060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23837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5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149613</xdr:rowOff>
    </xdr:from>
    <xdr:to>
      <xdr:col>7</xdr:col>
      <xdr:colOff>31750</xdr:colOff>
      <xdr:row>85</xdr:row>
      <xdr:rowOff>79763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5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64540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63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人事院勧告の準拠による適正化を基本にしながら、現在は復興事業のマンパワーを確保するための人事体制に係る経費などが指数に含まれている。</a:t>
          </a:r>
          <a:endParaRPr lang="ja-JP" altLang="ja-JP" sz="1400">
            <a:effectLst/>
          </a:endParaRPr>
        </a:p>
        <a:p>
          <a:r>
            <a:rPr kumimoji="1" lang="ja-JP" altLang="ja-JP" sz="1100">
              <a:solidFill>
                <a:schemeClr val="dk1"/>
              </a:solidFill>
              <a:effectLst/>
              <a:latin typeface="+mn-lt"/>
              <a:ea typeface="+mn-ea"/>
              <a:cs typeface="+mn-cs"/>
            </a:rPr>
            <a:t>今後も国の動向に準拠しながら適正な運営を進める。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76905</xdr:rowOff>
    </xdr:from>
    <xdr:to>
      <xdr:col>77</xdr:col>
      <xdr:colOff>44450</xdr:colOff>
      <xdr:row>84</xdr:row>
      <xdr:rowOff>2116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135805"/>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167922</xdr:rowOff>
    </xdr:from>
    <xdr:to>
      <xdr:col>72</xdr:col>
      <xdr:colOff>203200</xdr:colOff>
      <xdr:row>82</xdr:row>
      <xdr:rowOff>76905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0553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82</xdr:row>
      <xdr:rowOff>23284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0553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26105</xdr:rowOff>
    </xdr:from>
    <xdr:to>
      <xdr:col>73</xdr:col>
      <xdr:colOff>44450</xdr:colOff>
      <xdr:row>82</xdr:row>
      <xdr:rowOff>127705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137882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117122</xdr:rowOff>
    </xdr:from>
    <xdr:to>
      <xdr:col>68</xdr:col>
      <xdr:colOff>203200</xdr:colOff>
      <xdr:row>82</xdr:row>
      <xdr:rowOff>47272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57449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131318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54783"/>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87884</xdr:rowOff>
    </xdr:from>
    <xdr:to>
      <xdr:col>77</xdr:col>
      <xdr:colOff>44450</xdr:colOff>
      <xdr:row>62</xdr:row>
      <xdr:rowOff>124883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1778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50884</xdr:rowOff>
    </xdr:from>
    <xdr:to>
      <xdr:col>72</xdr:col>
      <xdr:colOff>203200</xdr:colOff>
      <xdr:row>62</xdr:row>
      <xdr:rowOff>87884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8078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157183</xdr:rowOff>
    </xdr:from>
    <xdr:to>
      <xdr:col>68</xdr:col>
      <xdr:colOff>152400</xdr:colOff>
      <xdr:row>62</xdr:row>
      <xdr:rowOff>50884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156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80518</xdr:rowOff>
    </xdr:from>
    <xdr:to>
      <xdr:col>81</xdr:col>
      <xdr:colOff>95250</xdr:colOff>
      <xdr:row>63</xdr:row>
      <xdr:rowOff>10668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52595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37084</xdr:rowOff>
    </xdr:from>
    <xdr:to>
      <xdr:col>73</xdr:col>
      <xdr:colOff>44450</xdr:colOff>
      <xdr:row>62</xdr:row>
      <xdr:rowOff>138684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123461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xdr:rowOff>
    </xdr:from>
    <xdr:to>
      <xdr:col>68</xdr:col>
      <xdr:colOff>203200</xdr:colOff>
      <xdr:row>62</xdr:row>
      <xdr:rowOff>101684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86461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106383</xdr:rowOff>
    </xdr:from>
    <xdr:to>
      <xdr:col>64</xdr:col>
      <xdr:colOff>152400</xdr:colOff>
      <xdr:row>62</xdr:row>
      <xdr:rowOff>36533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21310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5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過去に借入れた臨時地方道整備事業や国営かんがい排水対策事業</a:t>
          </a:r>
          <a:r>
            <a:rPr kumimoji="1" lang="ja-JP" altLang="ja-JP" sz="1000">
              <a:solidFill>
                <a:schemeClr val="dk1"/>
              </a:solidFill>
              <a:effectLst/>
              <a:latin typeface="+mn-lt"/>
              <a:ea typeface="+mn-ea"/>
              <a:cs typeface="+mn-cs"/>
            </a:rPr>
            <a:t>の償還が一昨年で終了したことや</a:t>
          </a:r>
          <a:r>
            <a:rPr lang="ja-JP" altLang="ja-JP" sz="1000">
              <a:solidFill>
                <a:schemeClr val="dk1"/>
              </a:solidFill>
              <a:effectLst/>
              <a:latin typeface="+mn-lt"/>
              <a:ea typeface="+mn-ea"/>
              <a:cs typeface="+mn-cs"/>
            </a:rPr>
            <a:t>復興公営住宅の完成引渡しに伴い、入居者からの家賃収入が増えたため</a:t>
          </a:r>
          <a:r>
            <a:rPr kumimoji="1" lang="ja-JP" altLang="ja-JP" sz="1000">
              <a:solidFill>
                <a:schemeClr val="dk1"/>
              </a:solidFill>
              <a:effectLst/>
              <a:latin typeface="+mn-lt"/>
              <a:ea typeface="+mn-ea"/>
              <a:cs typeface="+mn-cs"/>
            </a:rPr>
            <a:t>前年比ではポイントを下げている。しかし、東日本大震災以降は被災した町民が入居するための復興公営住宅建設事業や市街地整備に関連する町道等の整備を進めるために多額の地方債を発行していることや、</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に過疎地域に指定されたことから、各</a:t>
          </a:r>
          <a:r>
            <a:rPr kumimoji="1" lang="ja-JP" altLang="ja-JP" sz="1000">
              <a:solidFill>
                <a:schemeClr val="dk1"/>
              </a:solidFill>
              <a:effectLst/>
              <a:latin typeface="+mn-lt"/>
              <a:ea typeface="+mn-ea"/>
              <a:cs typeface="+mn-cs"/>
            </a:rPr>
            <a:t>種過疎対策事業の財源として多額の地方債発行が見込まれていること等本数値は増加の推移が想定される。今後も迅速な生活再建を進める中で公平な世代間の負担とのバランスを注視していく。</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1411</xdr:rowOff>
    </xdr:from>
    <xdr:to>
      <xdr:col>81</xdr:col>
      <xdr:colOff>44450</xdr:colOff>
      <xdr:row>43</xdr:row>
      <xdr:rowOff>28222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1411</xdr:rowOff>
    </xdr:from>
    <xdr:to>
      <xdr:col>77</xdr:col>
      <xdr:colOff>44450</xdr:colOff>
      <xdr:row>44</xdr:row>
      <xdr:rowOff>57855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373761"/>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57855</xdr:rowOff>
    </xdr:from>
    <xdr:to>
      <xdr:col>72</xdr:col>
      <xdr:colOff>203200</xdr:colOff>
      <xdr:row>45</xdr:row>
      <xdr:rowOff>33867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6016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33867</xdr:rowOff>
    </xdr:from>
    <xdr:to>
      <xdr:col>68</xdr:col>
      <xdr:colOff>152400</xdr:colOff>
      <xdr:row>45</xdr:row>
      <xdr:rowOff>114300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148872</xdr:rowOff>
    </xdr:from>
    <xdr:to>
      <xdr:col>81</xdr:col>
      <xdr:colOff>95250</xdr:colOff>
      <xdr:row>43</xdr:row>
      <xdr:rowOff>79022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120949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122061</xdr:rowOff>
    </xdr:from>
    <xdr:to>
      <xdr:col>77</xdr:col>
      <xdr:colOff>95250</xdr:colOff>
      <xdr:row>43</xdr:row>
      <xdr:rowOff>52211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36988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7055</xdr:rowOff>
    </xdr:from>
    <xdr:to>
      <xdr:col>73</xdr:col>
      <xdr:colOff>44450</xdr:colOff>
      <xdr:row>44</xdr:row>
      <xdr:rowOff>108655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93432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127152</xdr:rowOff>
    </xdr:from>
    <xdr:to>
      <xdr:col>68</xdr:col>
      <xdr:colOff>203200</xdr:colOff>
      <xdr:row>17</xdr:row>
      <xdr:rowOff>57302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4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39</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39</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97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復興がハード事業のピークからソフト事業にシフトする時期になったことや復興事業により機能停止していた施設等の維持管理費に掛かる経費が近年の変化要因の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21</xdr:row>
      <xdr:rowOff>8890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7396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4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109237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187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1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15</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類似団体・宮城県平均と比較しても低い数値であるが、県内</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位の高齢化率（</a:t>
          </a:r>
          <a:r>
            <a:rPr kumimoji="1" lang="en-US" altLang="ja-JP" sz="1100">
              <a:solidFill>
                <a:schemeClr val="dk1"/>
              </a:solidFill>
              <a:effectLst/>
              <a:latin typeface="+mn-lt"/>
              <a:ea typeface="+mn-ea"/>
              <a:cs typeface="+mn-cs"/>
            </a:rPr>
            <a:t>38.9</a:t>
          </a:r>
          <a:r>
            <a:rPr kumimoji="1" lang="ja-JP" altLang="ja-JP" sz="11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また、子ども医療費助成について、</a:t>
          </a:r>
          <a:r>
            <a:rPr kumimoji="1" lang="en-US" altLang="ja-JP" sz="1100">
              <a:solidFill>
                <a:schemeClr val="dk1"/>
              </a:solidFill>
              <a:effectLst/>
              <a:latin typeface="+mn-lt"/>
              <a:ea typeface="+mn-ea"/>
              <a:cs typeface="+mn-cs"/>
            </a:rPr>
            <a:t>H29.10</a:t>
          </a:r>
          <a:r>
            <a:rPr kumimoji="1" lang="ja-JP" altLang="ja-JP" sz="110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小学校～</a:t>
          </a:r>
          <a:r>
            <a:rPr lang="ja-JP" altLang="en-US" sz="1100" b="0" i="0" baseline="0">
              <a:solidFill>
                <a:schemeClr val="dk1"/>
              </a:solidFill>
              <a:effectLst/>
              <a:latin typeface="+mn-lt"/>
              <a:ea typeface="+mn-ea"/>
              <a:cs typeface="+mn-cs"/>
            </a:rPr>
            <a:t>高校修了</a:t>
          </a:r>
          <a:r>
            <a:rPr lang="ja-JP" altLang="ja-JP" sz="1100" b="0" i="0" baseline="0">
              <a:solidFill>
                <a:schemeClr val="dk1"/>
              </a:solidFill>
              <a:effectLst/>
              <a:latin typeface="+mn-lt"/>
              <a:ea typeface="+mn-ea"/>
              <a:cs typeface="+mn-cs"/>
            </a:rPr>
            <a:t>までの外来医療費の一部の助成を</a:t>
          </a:r>
          <a:r>
            <a:rPr kumimoji="1" lang="ja-JP" altLang="ja-JP" sz="1100">
              <a:solidFill>
                <a:schemeClr val="dk1"/>
              </a:solidFill>
              <a:effectLst/>
              <a:latin typeface="+mn-lt"/>
              <a:ea typeface="+mn-ea"/>
              <a:cs typeface="+mn-cs"/>
            </a:rPr>
            <a:t>拡充したことにより若干の増加傾向にある。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38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と同数値となっているものの、前年度と同数値となっていることから、</a:t>
          </a:r>
          <a:r>
            <a:rPr kumimoji="1" lang="ja-JP" altLang="ja-JP" sz="1100">
              <a:solidFill>
                <a:schemeClr val="dk1"/>
              </a:solidFill>
              <a:effectLst/>
              <a:latin typeface="+mn-lt"/>
              <a:ea typeface="+mn-ea"/>
              <a:cs typeface="+mn-cs"/>
            </a:rPr>
            <a:t>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55</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624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71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7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27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44467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140970</xdr:rowOff>
    </xdr:from>
    <xdr:to>
      <xdr:col>69</xdr:col>
      <xdr:colOff>142875</xdr:colOff>
      <xdr:row>54</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法的の企業会計である上水道・下水道事業会計へ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39</xdr:row>
      <xdr:rowOff>65278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4200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37355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65278</xdr:rowOff>
    </xdr:from>
    <xdr:to>
      <xdr:col>82</xdr:col>
      <xdr:colOff>196850</xdr:colOff>
      <xdr:row>39</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5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42418</xdr:rowOff>
    </xdr:from>
    <xdr:to>
      <xdr:col>82</xdr:col>
      <xdr:colOff>107950</xdr:colOff>
      <xdr:row>39</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28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168148</xdr:rowOff>
    </xdr:from>
    <xdr:to>
      <xdr:col>78</xdr:col>
      <xdr:colOff>69850</xdr:colOff>
      <xdr:row>39</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83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168148</xdr:rowOff>
    </xdr:from>
    <xdr:to>
      <xdr:col>73</xdr:col>
      <xdr:colOff>180975</xdr:colOff>
      <xdr:row>39</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832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165862</xdr:rowOff>
    </xdr:from>
    <xdr:to>
      <xdr:col>69</xdr:col>
      <xdr:colOff>92075</xdr:colOff>
      <xdr:row>40</xdr:row>
      <xdr:rowOff>8128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8524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163068</xdr:rowOff>
    </xdr:from>
    <xdr:to>
      <xdr:col>82</xdr:col>
      <xdr:colOff>158750</xdr:colOff>
      <xdr:row>39</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71645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8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117348</xdr:rowOff>
    </xdr:from>
    <xdr:to>
      <xdr:col>74</xdr:col>
      <xdr:colOff>31750</xdr:colOff>
      <xdr:row>39</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32275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115062</xdr:rowOff>
    </xdr:from>
    <xdr:to>
      <xdr:col>69</xdr:col>
      <xdr:colOff>142875</xdr:colOff>
      <xdr:row>40</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29989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128778</xdr:rowOff>
    </xdr:from>
    <xdr:to>
      <xdr:col>65</xdr:col>
      <xdr:colOff>53975</xdr:colOff>
      <xdr:row>40</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43705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震災以前に普通建設事業の抑制に努めていたことによる元金償還額の減少により類似団体平均を</a:t>
          </a:r>
          <a:r>
            <a:rPr kumimoji="1" lang="en-US" altLang="ja-JP" sz="900">
              <a:solidFill>
                <a:schemeClr val="dk1"/>
              </a:solidFill>
              <a:effectLst/>
              <a:latin typeface="+mn-lt"/>
              <a:ea typeface="+mn-ea"/>
              <a:cs typeface="+mn-cs"/>
            </a:rPr>
            <a:t>3.4</a:t>
          </a:r>
          <a:r>
            <a:rPr kumimoji="1" lang="ja-JP" altLang="ja-JP" sz="900">
              <a:solidFill>
                <a:schemeClr val="dk1"/>
              </a:solidFill>
              <a:effectLst/>
              <a:latin typeface="+mn-lt"/>
              <a:ea typeface="+mn-ea"/>
              <a:cs typeface="+mn-cs"/>
            </a:rPr>
            <a:t>％下回ったことが考えられる。しかし、東日本大震災以降は被災した町民が入居するための復興公営住宅建設事業や市街地整備に関連する町道等の整備を進めるために多額の地方債を発行していることや、</a:t>
          </a:r>
          <a:r>
            <a:rPr kumimoji="1" lang="en-US" altLang="ja-JP" sz="900">
              <a:solidFill>
                <a:schemeClr val="dk1"/>
              </a:solidFill>
              <a:effectLst/>
              <a:latin typeface="+mn-lt"/>
              <a:ea typeface="+mn-ea"/>
              <a:cs typeface="+mn-cs"/>
            </a:rPr>
            <a:t>H29</a:t>
          </a:r>
          <a:r>
            <a:rPr kumimoji="1" lang="ja-JP" altLang="ja-JP" sz="900">
              <a:solidFill>
                <a:schemeClr val="dk1"/>
              </a:solidFill>
              <a:effectLst/>
              <a:latin typeface="+mn-lt"/>
              <a:ea typeface="+mn-ea"/>
              <a:cs typeface="+mn-cs"/>
            </a:rPr>
            <a:t>年度に過疎地域に指定されたことから、各種過疎対策事業の財源として多額の地方債発行が見込まれていること等本数値は増加の推移が想定されるため、他事業については、極力、起債に依存しない事業となるよう財政運営に努めたい。</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48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117856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48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60706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公債費以外の経常経費は、</a:t>
          </a:r>
          <a:r>
            <a:rPr kumimoji="1" lang="en-US" altLang="ja-JP" sz="900">
              <a:solidFill>
                <a:schemeClr val="dk1"/>
              </a:solidFill>
              <a:effectLst/>
              <a:latin typeface="+mn-lt"/>
              <a:ea typeface="+mn-ea"/>
              <a:cs typeface="+mn-cs"/>
            </a:rPr>
            <a:t>H24</a:t>
          </a:r>
          <a:r>
            <a:rPr kumimoji="1" lang="ja-JP" altLang="ja-JP" sz="900">
              <a:solidFill>
                <a:schemeClr val="dk1"/>
              </a:solidFill>
              <a:effectLst/>
              <a:latin typeface="+mn-lt"/>
              <a:ea typeface="+mn-ea"/>
              <a:cs typeface="+mn-cs"/>
            </a:rPr>
            <a:t>から震災復興に要する人件費の増加や、防災集団移転により買取った土地の維持管理費用が増加していることに加え、人口流出等に影響する収入の減少が進んで</a:t>
          </a:r>
          <a:r>
            <a:rPr kumimoji="1" lang="ja-JP" altLang="en-US" sz="900">
              <a:solidFill>
                <a:schemeClr val="dk1"/>
              </a:solidFill>
              <a:effectLst/>
              <a:latin typeface="+mn-lt"/>
              <a:ea typeface="+mn-ea"/>
              <a:cs typeface="+mn-cs"/>
            </a:rPr>
            <a:t>いることから、</a:t>
          </a:r>
          <a:r>
            <a:rPr kumimoji="1" lang="ja-JP" altLang="ja-JP" sz="900">
              <a:solidFill>
                <a:schemeClr val="dk1"/>
              </a:solidFill>
              <a:effectLst/>
              <a:latin typeface="+mn-lt"/>
              <a:ea typeface="+mn-ea"/>
              <a:cs typeface="+mn-cs"/>
            </a:rPr>
            <a:t>前年と</a:t>
          </a:r>
          <a:r>
            <a:rPr kumimoji="1" lang="ja-JP" altLang="en-US" sz="900">
              <a:solidFill>
                <a:schemeClr val="dk1"/>
              </a:solidFill>
              <a:effectLst/>
              <a:latin typeface="+mn-lt"/>
              <a:ea typeface="+mn-ea"/>
              <a:cs typeface="+mn-cs"/>
            </a:rPr>
            <a:t>ほぼ同数値となっ</a:t>
          </a:r>
          <a:r>
            <a:rPr kumimoji="1" lang="ja-JP" altLang="ja-JP" sz="900">
              <a:solidFill>
                <a:schemeClr val="dk1"/>
              </a:solidFill>
              <a:effectLst/>
              <a:latin typeface="+mn-lt"/>
              <a:ea typeface="+mn-ea"/>
              <a:cs typeface="+mn-cs"/>
            </a:rPr>
            <a:t>た。</a:t>
          </a:r>
          <a:endParaRPr lang="ja-JP" altLang="ja-JP" sz="900">
            <a:effectLst/>
          </a:endParaRPr>
        </a:p>
        <a:p>
          <a:r>
            <a:rPr kumimoji="1" lang="ja-JP" altLang="ja-JP" sz="900">
              <a:solidFill>
                <a:schemeClr val="dk1"/>
              </a:solidFill>
              <a:effectLst/>
              <a:latin typeface="+mn-lt"/>
              <a:ea typeface="+mn-ea"/>
              <a:cs typeface="+mn-cs"/>
            </a:rPr>
            <a:t>今後は復興事業に比例する経費が落ち着きを見せ、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86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79</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12063"/>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79</xdr:row>
      <xdr:rowOff>5842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12063"/>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79</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94361"/>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71645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74651</xdr:rowOff>
    </xdr:from>
    <xdr:to>
      <xdr:col>29</xdr:col>
      <xdr:colOff>127000</xdr:colOff>
      <xdr:row>16</xdr:row>
      <xdr:rowOff>92565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65476"/>
          <a:ext cx="6477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44727</xdr:rowOff>
    </xdr:from>
    <xdr:to>
      <xdr:col>26</xdr:col>
      <xdr:colOff>50800</xdr:colOff>
      <xdr:row>16</xdr:row>
      <xdr:rowOff>74651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5552"/>
          <a:ext cx="6985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44727</xdr:rowOff>
    </xdr:from>
    <xdr:to>
      <xdr:col>22</xdr:col>
      <xdr:colOff>114300</xdr:colOff>
      <xdr:row>16</xdr:row>
      <xdr:rowOff>107698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5552"/>
          <a:ext cx="698500" cy="6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107698</xdr:rowOff>
    </xdr:from>
    <xdr:to>
      <xdr:col>18</xdr:col>
      <xdr:colOff>177800</xdr:colOff>
      <xdr:row>17</xdr:row>
      <xdr:rowOff>8555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8523"/>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41765</xdr:rowOff>
    </xdr:from>
    <xdr:to>
      <xdr:col>29</xdr:col>
      <xdr:colOff>177800</xdr:colOff>
      <xdr:row>16</xdr:row>
      <xdr:rowOff>143365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58292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23851</xdr:rowOff>
    </xdr:from>
    <xdr:to>
      <xdr:col>26</xdr:col>
      <xdr:colOff>101600</xdr:colOff>
      <xdr:row>16</xdr:row>
      <xdr:rowOff>125451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135628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165377</xdr:rowOff>
    </xdr:from>
    <xdr:to>
      <xdr:col>22</xdr:col>
      <xdr:colOff>165100</xdr:colOff>
      <xdr:row>16</xdr:row>
      <xdr:rowOff>95527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105704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56898</xdr:rowOff>
    </xdr:from>
    <xdr:to>
      <xdr:col>19</xdr:col>
      <xdr:colOff>38100</xdr:colOff>
      <xdr:row>16</xdr:row>
      <xdr:rowOff>158498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168675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1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129205</xdr:rowOff>
    </xdr:from>
    <xdr:to>
      <xdr:col>15</xdr:col>
      <xdr:colOff>101600</xdr:colOff>
      <xdr:row>17</xdr:row>
      <xdr:rowOff>59355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69532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8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54945</xdr:rowOff>
    </xdr:from>
    <xdr:to>
      <xdr:col>29</xdr:col>
      <xdr:colOff>127000</xdr:colOff>
      <xdr:row>35</xdr:row>
      <xdr:rowOff>173612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65295"/>
          <a:ext cx="647700" cy="11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339644</xdr:rowOff>
    </xdr:from>
    <xdr:to>
      <xdr:col>26</xdr:col>
      <xdr:colOff>50800</xdr:colOff>
      <xdr:row>35</xdr:row>
      <xdr:rowOff>173612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07094"/>
          <a:ext cx="698500" cy="176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339644</xdr:rowOff>
    </xdr:from>
    <xdr:to>
      <xdr:col>22</xdr:col>
      <xdr:colOff>114300</xdr:colOff>
      <xdr:row>35</xdr:row>
      <xdr:rowOff>82652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07094"/>
          <a:ext cx="698500" cy="8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240523</xdr:rowOff>
    </xdr:from>
    <xdr:to>
      <xdr:col>18</xdr:col>
      <xdr:colOff>177800</xdr:colOff>
      <xdr:row>35</xdr:row>
      <xdr:rowOff>82652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07973"/>
          <a:ext cx="698500" cy="18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4145</xdr:rowOff>
    </xdr:from>
    <xdr:to>
      <xdr:col>29</xdr:col>
      <xdr:colOff>177800</xdr:colOff>
      <xdr:row>35</xdr:row>
      <xdr:rowOff>105745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1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192122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122812</xdr:rowOff>
    </xdr:from>
    <xdr:to>
      <xdr:col>26</xdr:col>
      <xdr:colOff>101600</xdr:colOff>
      <xdr:row>35</xdr:row>
      <xdr:rowOff>224412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3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0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288844</xdr:rowOff>
    </xdr:from>
    <xdr:to>
      <xdr:col>22</xdr:col>
      <xdr:colOff>165100</xdr:colOff>
      <xdr:row>35</xdr:row>
      <xdr:rowOff>47544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5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57721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2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31852</xdr:rowOff>
    </xdr:from>
    <xdr:to>
      <xdr:col>19</xdr:col>
      <xdr:colOff>38100</xdr:colOff>
      <xdr:row>35</xdr:row>
      <xdr:rowOff>133452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143629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1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189723</xdr:rowOff>
    </xdr:from>
    <xdr:to>
      <xdr:col>15</xdr:col>
      <xdr:colOff>101600</xdr:colOff>
      <xdr:row>34</xdr:row>
      <xdr:rowOff>291323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5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301500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2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5159</xdr:rowOff>
    </xdr:from>
    <xdr:to>
      <xdr:col>24</xdr:col>
      <xdr:colOff>63500</xdr:colOff>
      <xdr:row>35</xdr:row>
      <xdr:rowOff>17209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005909"/>
          <a:ext cx="8382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5159</xdr:rowOff>
    </xdr:from>
    <xdr:to>
      <xdr:col>19</xdr:col>
      <xdr:colOff>177800</xdr:colOff>
      <xdr:row>35</xdr:row>
      <xdr:rowOff>28820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0590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28820</xdr:rowOff>
    </xdr:from>
    <xdr:to>
      <xdr:col>15</xdr:col>
      <xdr:colOff>50800</xdr:colOff>
      <xdr:row>35</xdr:row>
      <xdr:rowOff>78540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29570"/>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78540</xdr:rowOff>
    </xdr:from>
    <xdr:to>
      <xdr:col>10</xdr:col>
      <xdr:colOff>114300</xdr:colOff>
      <xdr:row>35</xdr:row>
      <xdr:rowOff>163094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79290"/>
          <a:ext cx="889000" cy="8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77014</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137859</xdr:rowOff>
    </xdr:from>
    <xdr:to>
      <xdr:col>24</xdr:col>
      <xdr:colOff>114300</xdr:colOff>
      <xdr:row>35</xdr:row>
      <xdr:rowOff>68009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160736</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1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125809</xdr:rowOff>
    </xdr:from>
    <xdr:to>
      <xdr:col>20</xdr:col>
      <xdr:colOff>38100</xdr:colOff>
      <xdr:row>35</xdr:row>
      <xdr:rowOff>55959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72486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149470</xdr:rowOff>
    </xdr:from>
    <xdr:to>
      <xdr:col>15</xdr:col>
      <xdr:colOff>101600</xdr:colOff>
      <xdr:row>35</xdr:row>
      <xdr:rowOff>79620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96147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75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27740</xdr:rowOff>
    </xdr:from>
    <xdr:to>
      <xdr:col>10</xdr:col>
      <xdr:colOff>165100</xdr:colOff>
      <xdr:row>35</xdr:row>
      <xdr:rowOff>129340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145867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80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112294</xdr:rowOff>
    </xdr:from>
    <xdr:to>
      <xdr:col>6</xdr:col>
      <xdr:colOff>38100</xdr:colOff>
      <xdr:row>36</xdr:row>
      <xdr:rowOff>42444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58971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8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26421</xdr:rowOff>
    </xdr:from>
    <xdr:to>
      <xdr:col>24</xdr:col>
      <xdr:colOff>63500</xdr:colOff>
      <xdr:row>57</xdr:row>
      <xdr:rowOff>32898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27621"/>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26421</xdr:rowOff>
    </xdr:from>
    <xdr:to>
      <xdr:col>19</xdr:col>
      <xdr:colOff>177800</xdr:colOff>
      <xdr:row>56</xdr:row>
      <xdr:rowOff>63774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27621"/>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63774</xdr:rowOff>
    </xdr:from>
    <xdr:to>
      <xdr:col>15</xdr:col>
      <xdr:colOff>50800</xdr:colOff>
      <xdr:row>57</xdr:row>
      <xdr:rowOff>73208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64974"/>
          <a:ext cx="889000" cy="18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108459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144325</xdr:rowOff>
    </xdr:from>
    <xdr:to>
      <xdr:col>10</xdr:col>
      <xdr:colOff>114300</xdr:colOff>
      <xdr:row>57</xdr:row>
      <xdr:rowOff>73208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059725"/>
          <a:ext cx="889000" cy="78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153548</xdr:rowOff>
    </xdr:from>
    <xdr:to>
      <xdr:col>24</xdr:col>
      <xdr:colOff>114300</xdr:colOff>
      <xdr:row>57</xdr:row>
      <xdr:rowOff>83698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147071</xdr:rowOff>
    </xdr:from>
    <xdr:to>
      <xdr:col>20</xdr:col>
      <xdr:colOff>38100</xdr:colOff>
      <xdr:row>56</xdr:row>
      <xdr:rowOff>77221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93748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12974</xdr:rowOff>
    </xdr:from>
    <xdr:to>
      <xdr:col>15</xdr:col>
      <xdr:colOff>101600</xdr:colOff>
      <xdr:row>56</xdr:row>
      <xdr:rowOff>114574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1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131101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38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22408</xdr:rowOff>
    </xdr:from>
    <xdr:to>
      <xdr:col>10</xdr:col>
      <xdr:colOff>165100</xdr:colOff>
      <xdr:row>57</xdr:row>
      <xdr:rowOff>124008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93525</xdr:rowOff>
    </xdr:from>
    <xdr:to>
      <xdr:col>6</xdr:col>
      <xdr:colOff>38100</xdr:colOff>
      <xdr:row>53</xdr:row>
      <xdr:rowOff>23675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0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40202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7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25760</xdr:rowOff>
    </xdr:from>
    <xdr:to>
      <xdr:col>24</xdr:col>
      <xdr:colOff>63500</xdr:colOff>
      <xdr:row>78</xdr:row>
      <xdr:rowOff>90746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98860"/>
          <a:ext cx="8382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90746</xdr:rowOff>
    </xdr:from>
    <xdr:to>
      <xdr:col>19</xdr:col>
      <xdr:colOff>177800</xdr:colOff>
      <xdr:row>78</xdr:row>
      <xdr:rowOff>101932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63846"/>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101932</xdr:rowOff>
    </xdr:from>
    <xdr:to>
      <xdr:col>15</xdr:col>
      <xdr:colOff>50800</xdr:colOff>
      <xdr:row>78</xdr:row>
      <xdr:rowOff>165450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75032"/>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149954</xdr:rowOff>
    </xdr:from>
    <xdr:to>
      <xdr:col>10</xdr:col>
      <xdr:colOff>114300</xdr:colOff>
      <xdr:row>78</xdr:row>
      <xdr:rowOff>165450</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523054"/>
          <a:ext cx="8890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58836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6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68257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6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146410</xdr:rowOff>
    </xdr:from>
    <xdr:to>
      <xdr:col>24</xdr:col>
      <xdr:colOff>114300</xdr:colOff>
      <xdr:row>78</xdr:row>
      <xdr:rowOff>76560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169287</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1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39946</xdr:rowOff>
    </xdr:from>
    <xdr:to>
      <xdr:col>20</xdr:col>
      <xdr:colOff>38100</xdr:colOff>
      <xdr:row>78</xdr:row>
      <xdr:rowOff>141546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158073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318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51132</xdr:rowOff>
    </xdr:from>
    <xdr:to>
      <xdr:col>15</xdr:col>
      <xdr:colOff>101600</xdr:colOff>
      <xdr:row>78</xdr:row>
      <xdr:rowOff>152732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169259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31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114650</xdr:rowOff>
    </xdr:from>
    <xdr:to>
      <xdr:col>10</xdr:col>
      <xdr:colOff>165100</xdr:colOff>
      <xdr:row>79</xdr:row>
      <xdr:rowOff>44800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61327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26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99154</xdr:rowOff>
    </xdr:from>
    <xdr:to>
      <xdr:col>6</xdr:col>
      <xdr:colOff>38100</xdr:colOff>
      <xdr:row>79</xdr:row>
      <xdr:rowOff>29304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45831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24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17951</xdr:rowOff>
    </xdr:from>
    <xdr:to>
      <xdr:col>24</xdr:col>
      <xdr:colOff>63500</xdr:colOff>
      <xdr:row>98</xdr:row>
      <xdr:rowOff>18275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820051"/>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17951</xdr:rowOff>
    </xdr:from>
    <xdr:to>
      <xdr:col>19</xdr:col>
      <xdr:colOff>177800</xdr:colOff>
      <xdr:row>98</xdr:row>
      <xdr:rowOff>143015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0051"/>
          <a:ext cx="8890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143015</xdr:rowOff>
    </xdr:from>
    <xdr:to>
      <xdr:col>15</xdr:col>
      <xdr:colOff>50800</xdr:colOff>
      <xdr:row>98</xdr:row>
      <xdr:rowOff>146901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451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146901</xdr:rowOff>
    </xdr:from>
    <xdr:to>
      <xdr:col>10</xdr:col>
      <xdr:colOff>114300</xdr:colOff>
      <xdr:row>99</xdr:row>
      <xdr:rowOff>42393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49001"/>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138925</xdr:rowOff>
    </xdr:from>
    <xdr:to>
      <xdr:col>24</xdr:col>
      <xdr:colOff>114300</xdr:colOff>
      <xdr:row>98</xdr:row>
      <xdr:rowOff>69075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117352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138601</xdr:rowOff>
    </xdr:from>
    <xdr:to>
      <xdr:col>20</xdr:col>
      <xdr:colOff>38100</xdr:colOff>
      <xdr:row>98</xdr:row>
      <xdr:rowOff>68751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59878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92215</xdr:rowOff>
    </xdr:from>
    <xdr:to>
      <xdr:col>15</xdr:col>
      <xdr:colOff>101600</xdr:colOff>
      <xdr:row>99</xdr:row>
      <xdr:rowOff>22365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13492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96101</xdr:rowOff>
    </xdr:from>
    <xdr:to>
      <xdr:col>10</xdr:col>
      <xdr:colOff>165100</xdr:colOff>
      <xdr:row>99</xdr:row>
      <xdr:rowOff>26251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17378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163043</xdr:rowOff>
    </xdr:from>
    <xdr:to>
      <xdr:col>6</xdr:col>
      <xdr:colOff>38100</xdr:colOff>
      <xdr:row>99</xdr:row>
      <xdr:rowOff>93193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6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84320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5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92727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9745</xdr:rowOff>
    </xdr:from>
    <xdr:to>
      <xdr:col>54</xdr:col>
      <xdr:colOff>189865</xdr:colOff>
      <xdr:row>38</xdr:row>
      <xdr:rowOff>165464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6353395"/>
          <a:ext cx="1270" cy="3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171172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165464</xdr:rowOff>
    </xdr:from>
    <xdr:to>
      <xdr:col>55</xdr:col>
      <xdr:colOff>88900</xdr:colOff>
      <xdr:row>38</xdr:row>
      <xdr:rowOff>165464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8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612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9745</xdr:rowOff>
    </xdr:from>
    <xdr:to>
      <xdr:col>55</xdr:col>
      <xdr:colOff>88900</xdr:colOff>
      <xdr:row>37</xdr:row>
      <xdr:rowOff>9745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3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9745</xdr:rowOff>
    </xdr:from>
    <xdr:to>
      <xdr:col>55</xdr:col>
      <xdr:colOff>0</xdr:colOff>
      <xdr:row>37</xdr:row>
      <xdr:rowOff>138675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53395"/>
          <a:ext cx="8382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55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65746</xdr:rowOff>
    </xdr:from>
    <xdr:to>
      <xdr:col>55</xdr:col>
      <xdr:colOff>50800</xdr:colOff>
      <xdr:row>38</xdr:row>
      <xdr:rowOff>167346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58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137664</xdr:rowOff>
    </xdr:from>
    <xdr:to>
      <xdr:col>50</xdr:col>
      <xdr:colOff>114300</xdr:colOff>
      <xdr:row>37</xdr:row>
      <xdr:rowOff>138675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81314"/>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63836</xdr:rowOff>
    </xdr:from>
    <xdr:to>
      <xdr:col>50</xdr:col>
      <xdr:colOff>165100</xdr:colOff>
      <xdr:row>38</xdr:row>
      <xdr:rowOff>165436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7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156563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67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134554</xdr:rowOff>
    </xdr:from>
    <xdr:to>
      <xdr:col>45</xdr:col>
      <xdr:colOff>177800</xdr:colOff>
      <xdr:row>37</xdr:row>
      <xdr:rowOff>137664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135304"/>
          <a:ext cx="889000" cy="3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65760</xdr:rowOff>
    </xdr:from>
    <xdr:to>
      <xdr:col>46</xdr:col>
      <xdr:colOff>38100</xdr:colOff>
      <xdr:row>38</xdr:row>
      <xdr:rowOff>167360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158487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7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6083</xdr:rowOff>
    </xdr:from>
    <xdr:to>
      <xdr:col>41</xdr:col>
      <xdr:colOff>50800</xdr:colOff>
      <xdr:row>35</xdr:row>
      <xdr:rowOff>134554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149583"/>
          <a:ext cx="889000" cy="9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88357</xdr:rowOff>
    </xdr:from>
    <xdr:to>
      <xdr:col>41</xdr:col>
      <xdr:colOff>101600</xdr:colOff>
      <xdr:row>39</xdr:row>
      <xdr:rowOff>18507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6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9634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88972</xdr:rowOff>
    </xdr:from>
    <xdr:to>
      <xdr:col>36</xdr:col>
      <xdr:colOff>165100</xdr:colOff>
      <xdr:row>39</xdr:row>
      <xdr:rowOff>19122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0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10249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130395</xdr:rowOff>
    </xdr:from>
    <xdr:to>
      <xdr:col>55</xdr:col>
      <xdr:colOff>50800</xdr:colOff>
      <xdr:row>37</xdr:row>
      <xdr:rowOff>60545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83422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5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87875</xdr:rowOff>
    </xdr:from>
    <xdr:to>
      <xdr:col>50</xdr:col>
      <xdr:colOff>165100</xdr:colOff>
      <xdr:row>38</xdr:row>
      <xdr:rowOff>18025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34552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20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86864</xdr:rowOff>
    </xdr:from>
    <xdr:to>
      <xdr:col>46</xdr:col>
      <xdr:colOff>38100</xdr:colOff>
      <xdr:row>38</xdr:row>
      <xdr:rowOff>17014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33541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20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83754</xdr:rowOff>
    </xdr:from>
    <xdr:to>
      <xdr:col>41</xdr:col>
      <xdr:colOff>101600</xdr:colOff>
      <xdr:row>36</xdr:row>
      <xdr:rowOff>13904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30431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126733</xdr:rowOff>
    </xdr:from>
    <xdr:to>
      <xdr:col>36</xdr:col>
      <xdr:colOff>165100</xdr:colOff>
      <xdr:row>30</xdr:row>
      <xdr:rowOff>56883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0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28</xdr:row>
      <xdr:rowOff>73410</xdr:rowOff>
    </xdr:from>
    <xdr:ext cx="69018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27205" y="4874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72750</xdr:rowOff>
    </xdr:from>
    <xdr:to>
      <xdr:col>55</xdr:col>
      <xdr:colOff>0</xdr:colOff>
      <xdr:row>57</xdr:row>
      <xdr:rowOff>100050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02500"/>
          <a:ext cx="838200" cy="3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72750</xdr:rowOff>
    </xdr:from>
    <xdr:to>
      <xdr:col>50</xdr:col>
      <xdr:colOff>114300</xdr:colOff>
      <xdr:row>55</xdr:row>
      <xdr:rowOff>164657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02500"/>
          <a:ext cx="889000" cy="9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164657</xdr:rowOff>
    </xdr:from>
    <xdr:to>
      <xdr:col>45</xdr:col>
      <xdr:colOff>177800</xdr:colOff>
      <xdr:row>56</xdr:row>
      <xdr:rowOff>131163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94407"/>
          <a:ext cx="889000" cy="1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14798</xdr:rowOff>
    </xdr:from>
    <xdr:to>
      <xdr:col>41</xdr:col>
      <xdr:colOff>50800</xdr:colOff>
      <xdr:row>56</xdr:row>
      <xdr:rowOff>131163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444548"/>
          <a:ext cx="889000" cy="2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142671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0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147591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100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49250</xdr:rowOff>
    </xdr:from>
    <xdr:to>
      <xdr:col>55</xdr:col>
      <xdr:colOff>50800</xdr:colOff>
      <xdr:row>57</xdr:row>
      <xdr:rowOff>150850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72127</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21950</xdr:rowOff>
    </xdr:from>
    <xdr:to>
      <xdr:col>50</xdr:col>
      <xdr:colOff>165100</xdr:colOff>
      <xdr:row>55</xdr:row>
      <xdr:rowOff>123550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140077</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294205" y="9226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113857</xdr:rowOff>
    </xdr:from>
    <xdr:to>
      <xdr:col>46</xdr:col>
      <xdr:colOff>38100</xdr:colOff>
      <xdr:row>56</xdr:row>
      <xdr:rowOff>44007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60534</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05205" y="93188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80363</xdr:rowOff>
    </xdr:from>
    <xdr:to>
      <xdr:col>41</xdr:col>
      <xdr:colOff>101600</xdr:colOff>
      <xdr:row>57</xdr:row>
      <xdr:rowOff>10513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27040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45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135448</xdr:rowOff>
    </xdr:from>
    <xdr:to>
      <xdr:col>36</xdr:col>
      <xdr:colOff>165100</xdr:colOff>
      <xdr:row>55</xdr:row>
      <xdr:rowOff>65598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82125</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27205" y="916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90353</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606203"/>
          <a:ext cx="1270" cy="98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69508</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14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37030</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38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90353</xdr:rowOff>
    </xdr:from>
    <xdr:to>
      <xdr:col>55</xdr:col>
      <xdr:colOff>88900</xdr:colOff>
      <xdr:row>73</xdr:row>
      <xdr:rowOff>90353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606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82552</xdr:rowOff>
    </xdr:from>
    <xdr:to>
      <xdr:col>55</xdr:col>
      <xdr:colOff>0</xdr:colOff>
      <xdr:row>76</xdr:row>
      <xdr:rowOff>165173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255502"/>
          <a:ext cx="838200" cy="9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113958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487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135531</xdr:rowOff>
    </xdr:from>
    <xdr:to>
      <xdr:col>55</xdr:col>
      <xdr:colOff>50800</xdr:colOff>
      <xdr:row>79</xdr:row>
      <xdr:rowOff>65681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82552</xdr:rowOff>
    </xdr:from>
    <xdr:to>
      <xdr:col>50</xdr:col>
      <xdr:colOff>114300</xdr:colOff>
      <xdr:row>72</xdr:row>
      <xdr:rowOff>54651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255502"/>
          <a:ext cx="889000" cy="1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132883</xdr:rowOff>
    </xdr:from>
    <xdr:to>
      <xdr:col>50</xdr:col>
      <xdr:colOff>165100</xdr:colOff>
      <xdr:row>79</xdr:row>
      <xdr:rowOff>63033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54160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54651</xdr:rowOff>
    </xdr:from>
    <xdr:to>
      <xdr:col>45</xdr:col>
      <xdr:colOff>177800</xdr:colOff>
      <xdr:row>75</xdr:row>
      <xdr:rowOff>40227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399051"/>
          <a:ext cx="889000" cy="49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87880</xdr:rowOff>
    </xdr:from>
    <xdr:to>
      <xdr:col>46</xdr:col>
      <xdr:colOff>38100</xdr:colOff>
      <xdr:row>79</xdr:row>
      <xdr:rowOff>18030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6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9157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5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113801</xdr:rowOff>
    </xdr:from>
    <xdr:to>
      <xdr:col>41</xdr:col>
      <xdr:colOff>101600</xdr:colOff>
      <xdr:row>79</xdr:row>
      <xdr:rowOff>43951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35078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114373</xdr:rowOff>
    </xdr:from>
    <xdr:to>
      <xdr:col>55</xdr:col>
      <xdr:colOff>50800</xdr:colOff>
      <xdr:row>77</xdr:row>
      <xdr:rowOff>44523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137250</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9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31752</xdr:rowOff>
    </xdr:from>
    <xdr:to>
      <xdr:col>50</xdr:col>
      <xdr:colOff>165100</xdr:colOff>
      <xdr:row>71</xdr:row>
      <xdr:rowOff>133352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2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149879</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294205" y="11979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3851</xdr:rowOff>
    </xdr:from>
    <xdr:to>
      <xdr:col>46</xdr:col>
      <xdr:colOff>38100</xdr:colOff>
      <xdr:row>72</xdr:row>
      <xdr:rowOff>105451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121978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1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160877</xdr:rowOff>
    </xdr:from>
    <xdr:to>
      <xdr:col>41</xdr:col>
      <xdr:colOff>101600</xdr:colOff>
      <xdr:row>75</xdr:row>
      <xdr:rowOff>91027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8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107554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6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56059</xdr:rowOff>
    </xdr:from>
    <xdr:to>
      <xdr:col>55</xdr:col>
      <xdr:colOff>0</xdr:colOff>
      <xdr:row>98</xdr:row>
      <xdr:rowOff>108041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8159"/>
          <a:ext cx="838200" cy="5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108041</xdr:rowOff>
    </xdr:from>
    <xdr:to>
      <xdr:col>50</xdr:col>
      <xdr:colOff>114300</xdr:colOff>
      <xdr:row>98</xdr:row>
      <xdr:rowOff>132333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0141"/>
          <a:ext cx="889000" cy="2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81866</xdr:rowOff>
    </xdr:from>
    <xdr:to>
      <xdr:col>45</xdr:col>
      <xdr:colOff>177800</xdr:colOff>
      <xdr:row>98</xdr:row>
      <xdr:rowOff>132333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83966"/>
          <a:ext cx="88900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152677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5259</xdr:rowOff>
    </xdr:from>
    <xdr:to>
      <xdr:col>55</xdr:col>
      <xdr:colOff>50800</xdr:colOff>
      <xdr:row>98</xdr:row>
      <xdr:rowOff>106859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136086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57241</xdr:rowOff>
    </xdr:from>
    <xdr:to>
      <xdr:col>50</xdr:col>
      <xdr:colOff>165100</xdr:colOff>
      <xdr:row>98</xdr:row>
      <xdr:rowOff>158841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149968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81533</xdr:rowOff>
    </xdr:from>
    <xdr:to>
      <xdr:col>46</xdr:col>
      <xdr:colOff>38100</xdr:colOff>
      <xdr:row>99</xdr:row>
      <xdr:rowOff>11683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8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2810</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697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31066</xdr:rowOff>
    </xdr:from>
    <xdr:to>
      <xdr:col>41</xdr:col>
      <xdr:colOff>101600</xdr:colOff>
      <xdr:row>98</xdr:row>
      <xdr:rowOff>132666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149193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142269</xdr:rowOff>
    </xdr:from>
    <xdr:to>
      <xdr:col>85</xdr:col>
      <xdr:colOff>127000</xdr:colOff>
      <xdr:row>33</xdr:row>
      <xdr:rowOff>130839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5628669"/>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63957</xdr:rowOff>
    </xdr:from>
    <xdr:to>
      <xdr:col>81</xdr:col>
      <xdr:colOff>50800</xdr:colOff>
      <xdr:row>33</xdr:row>
      <xdr:rowOff>130839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5378907"/>
          <a:ext cx="889000" cy="40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78529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63957</xdr:rowOff>
    </xdr:from>
    <xdr:to>
      <xdr:col>76</xdr:col>
      <xdr:colOff>114300</xdr:colOff>
      <xdr:row>35</xdr:row>
      <xdr:rowOff>121271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5378907"/>
          <a:ext cx="889000" cy="7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58978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101382</xdr:rowOff>
    </xdr:from>
    <xdr:to>
      <xdr:col>71</xdr:col>
      <xdr:colOff>177800</xdr:colOff>
      <xdr:row>35</xdr:row>
      <xdr:rowOff>121271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5930682"/>
          <a:ext cx="889000" cy="1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102379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104415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91469</xdr:rowOff>
    </xdr:from>
    <xdr:to>
      <xdr:col>85</xdr:col>
      <xdr:colOff>177800</xdr:colOff>
      <xdr:row>33</xdr:row>
      <xdr:rowOff>21619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55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114346</xdr:rowOff>
    </xdr:from>
    <xdr:ext cx="599010"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42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80039</xdr:rowOff>
    </xdr:from>
    <xdr:to>
      <xdr:col>81</xdr:col>
      <xdr:colOff>101600</xdr:colOff>
      <xdr:row>34</xdr:row>
      <xdr:rowOff>10189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57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26716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5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13157</xdr:rowOff>
    </xdr:from>
    <xdr:to>
      <xdr:col>76</xdr:col>
      <xdr:colOff>165100</xdr:colOff>
      <xdr:row>31</xdr:row>
      <xdr:rowOff>114757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53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131284</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292795" y="510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70471</xdr:rowOff>
    </xdr:from>
    <xdr:to>
      <xdr:col>72</xdr:col>
      <xdr:colOff>38100</xdr:colOff>
      <xdr:row>36</xdr:row>
      <xdr:rowOff>621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0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17148</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58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50582</xdr:rowOff>
    </xdr:from>
    <xdr:to>
      <xdr:col>67</xdr:col>
      <xdr:colOff>101600</xdr:colOff>
      <xdr:row>34</xdr:row>
      <xdr:rowOff>152182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58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168709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56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42202</xdr:rowOff>
    </xdr:from>
    <xdr:to>
      <xdr:col>85</xdr:col>
      <xdr:colOff>127000</xdr:colOff>
      <xdr:row>77</xdr:row>
      <xdr:rowOff>65633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43852"/>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55201</xdr:rowOff>
    </xdr:from>
    <xdr:to>
      <xdr:col>81</xdr:col>
      <xdr:colOff>50800</xdr:colOff>
      <xdr:row>77</xdr:row>
      <xdr:rowOff>65633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56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44678</xdr:rowOff>
    </xdr:from>
    <xdr:to>
      <xdr:col>76</xdr:col>
      <xdr:colOff>114300</xdr:colOff>
      <xdr:row>77</xdr:row>
      <xdr:rowOff>55201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46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32052</xdr:rowOff>
    </xdr:from>
    <xdr:to>
      <xdr:col>71</xdr:col>
      <xdr:colOff>177800</xdr:colOff>
      <xdr:row>77</xdr:row>
      <xdr:rowOff>44678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233702"/>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162852</xdr:rowOff>
    </xdr:from>
    <xdr:to>
      <xdr:col>85</xdr:col>
      <xdr:colOff>177800</xdr:colOff>
      <xdr:row>77</xdr:row>
      <xdr:rowOff>93002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141279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14833</xdr:rowOff>
    </xdr:from>
    <xdr:to>
      <xdr:col>81</xdr:col>
      <xdr:colOff>101600</xdr:colOff>
      <xdr:row>77</xdr:row>
      <xdr:rowOff>116433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107560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4401</xdr:rowOff>
    </xdr:from>
    <xdr:to>
      <xdr:col>76</xdr:col>
      <xdr:colOff>165100</xdr:colOff>
      <xdr:row>77</xdr:row>
      <xdr:rowOff>106001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97128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165328</xdr:rowOff>
    </xdr:from>
    <xdr:to>
      <xdr:col>72</xdr:col>
      <xdr:colOff>38100</xdr:colOff>
      <xdr:row>77</xdr:row>
      <xdr:rowOff>95478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86605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152702</xdr:rowOff>
    </xdr:from>
    <xdr:to>
      <xdr:col>67</xdr:col>
      <xdr:colOff>101600</xdr:colOff>
      <xdr:row>77</xdr:row>
      <xdr:rowOff>82852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8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73979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71507</xdr:rowOff>
    </xdr:from>
    <xdr:to>
      <xdr:col>85</xdr:col>
      <xdr:colOff>126364</xdr:colOff>
      <xdr:row>99</xdr:row>
      <xdr:rowOff>44328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6359257"/>
          <a:ext cx="1269" cy="65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53006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44328</xdr:rowOff>
    </xdr:from>
    <xdr:to>
      <xdr:col>86</xdr:col>
      <xdr:colOff>25400</xdr:colOff>
      <xdr:row>99</xdr:row>
      <xdr:rowOff>44328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18184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613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71507</xdr:rowOff>
    </xdr:from>
    <xdr:to>
      <xdr:col>86</xdr:col>
      <xdr:colOff>25400</xdr:colOff>
      <xdr:row>95</xdr:row>
      <xdr:rowOff>71507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35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88729</xdr:rowOff>
    </xdr:from>
    <xdr:to>
      <xdr:col>85</xdr:col>
      <xdr:colOff>127000</xdr:colOff>
      <xdr:row>96</xdr:row>
      <xdr:rowOff>120134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47929"/>
          <a:ext cx="8382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97457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9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119030</xdr:rowOff>
    </xdr:from>
    <xdr:to>
      <xdr:col>85</xdr:col>
      <xdr:colOff>177800</xdr:colOff>
      <xdr:row>99</xdr:row>
      <xdr:rowOff>49180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130156</xdr:rowOff>
    </xdr:from>
    <xdr:to>
      <xdr:col>81</xdr:col>
      <xdr:colOff>50800</xdr:colOff>
      <xdr:row>96</xdr:row>
      <xdr:rowOff>120134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5560656"/>
          <a:ext cx="889000" cy="10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121081</xdr:rowOff>
    </xdr:from>
    <xdr:to>
      <xdr:col>81</xdr:col>
      <xdr:colOff>101600</xdr:colOff>
      <xdr:row>99</xdr:row>
      <xdr:rowOff>51231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2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42358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130156</xdr:rowOff>
    </xdr:from>
    <xdr:to>
      <xdr:col>76</xdr:col>
      <xdr:colOff>114300</xdr:colOff>
      <xdr:row>95</xdr:row>
      <xdr:rowOff>128859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5560656"/>
          <a:ext cx="889000" cy="8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59953</xdr:rowOff>
    </xdr:from>
    <xdr:to>
      <xdr:col>76</xdr:col>
      <xdr:colOff>165100</xdr:colOff>
      <xdr:row>98</xdr:row>
      <xdr:rowOff>161553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152680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94600</xdr:rowOff>
    </xdr:from>
    <xdr:to>
      <xdr:col>71</xdr:col>
      <xdr:colOff>177800</xdr:colOff>
      <xdr:row>95</xdr:row>
      <xdr:rowOff>128859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039450"/>
          <a:ext cx="889000" cy="3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123569</xdr:rowOff>
    </xdr:from>
    <xdr:to>
      <xdr:col>72</xdr:col>
      <xdr:colOff>38100</xdr:colOff>
      <xdr:row>99</xdr:row>
      <xdr:rowOff>53719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44846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125253</xdr:rowOff>
    </xdr:from>
    <xdr:to>
      <xdr:col>67</xdr:col>
      <xdr:colOff>101600</xdr:colOff>
      <xdr:row>99</xdr:row>
      <xdr:rowOff>55403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46530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37929</xdr:rowOff>
    </xdr:from>
    <xdr:to>
      <xdr:col>85</xdr:col>
      <xdr:colOff>177800</xdr:colOff>
      <xdr:row>96</xdr:row>
      <xdr:rowOff>139529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60806</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4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69334</xdr:rowOff>
    </xdr:from>
    <xdr:to>
      <xdr:col>81</xdr:col>
      <xdr:colOff>101600</xdr:colOff>
      <xdr:row>96</xdr:row>
      <xdr:rowOff>170934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16011</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30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79356</xdr:rowOff>
    </xdr:from>
    <xdr:to>
      <xdr:col>76</xdr:col>
      <xdr:colOff>165100</xdr:colOff>
      <xdr:row>91</xdr:row>
      <xdr:rowOff>9506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5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26033</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52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78059</xdr:rowOff>
    </xdr:from>
    <xdr:to>
      <xdr:col>72</xdr:col>
      <xdr:colOff>38100</xdr:colOff>
      <xdr:row>96</xdr:row>
      <xdr:rowOff>8209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24736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1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43800</xdr:rowOff>
    </xdr:from>
    <xdr:to>
      <xdr:col>67</xdr:col>
      <xdr:colOff>101600</xdr:colOff>
      <xdr:row>93</xdr:row>
      <xdr:rowOff>145400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59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161927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576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57566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40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62465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35801</xdr:rowOff>
    </xdr:from>
    <xdr:to>
      <xdr:col>116</xdr:col>
      <xdr:colOff>63500</xdr:colOff>
      <xdr:row>58</xdr:row>
      <xdr:rowOff>71303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79901"/>
          <a:ext cx="8382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35801</xdr:rowOff>
    </xdr:from>
    <xdr:to>
      <xdr:col>111</xdr:col>
      <xdr:colOff>177800</xdr:colOff>
      <xdr:row>58</xdr:row>
      <xdr:rowOff>41173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7990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22131</xdr:rowOff>
    </xdr:from>
    <xdr:to>
      <xdr:col>107</xdr:col>
      <xdr:colOff>50800</xdr:colOff>
      <xdr:row>58</xdr:row>
      <xdr:rowOff>41173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66231"/>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138374</xdr:rowOff>
    </xdr:from>
    <xdr:to>
      <xdr:col>102</xdr:col>
      <xdr:colOff>114300</xdr:colOff>
      <xdr:row>58</xdr:row>
      <xdr:rowOff>22131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11024"/>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141279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93273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3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20503</xdr:rowOff>
    </xdr:from>
    <xdr:to>
      <xdr:col>116</xdr:col>
      <xdr:colOff>114300</xdr:colOff>
      <xdr:row>58</xdr:row>
      <xdr:rowOff>122103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8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156451</xdr:rowOff>
    </xdr:from>
    <xdr:to>
      <xdr:col>112</xdr:col>
      <xdr:colOff>38100</xdr:colOff>
      <xdr:row>58</xdr:row>
      <xdr:rowOff>86601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77728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161823</xdr:rowOff>
    </xdr:from>
    <xdr:to>
      <xdr:col>107</xdr:col>
      <xdr:colOff>101600</xdr:colOff>
      <xdr:row>58</xdr:row>
      <xdr:rowOff>91973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83100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142781</xdr:rowOff>
    </xdr:from>
    <xdr:to>
      <xdr:col>102</xdr:col>
      <xdr:colOff>165100</xdr:colOff>
      <xdr:row>58</xdr:row>
      <xdr:rowOff>72931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89458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69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87574</xdr:rowOff>
    </xdr:from>
    <xdr:to>
      <xdr:col>98</xdr:col>
      <xdr:colOff>38100</xdr:colOff>
      <xdr:row>58</xdr:row>
      <xdr:rowOff>17724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34251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3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37224</xdr:rowOff>
    </xdr:from>
    <xdr:to>
      <xdr:col>116</xdr:col>
      <xdr:colOff>63500</xdr:colOff>
      <xdr:row>78</xdr:row>
      <xdr:rowOff>43014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410324"/>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43014</xdr:rowOff>
    </xdr:from>
    <xdr:to>
      <xdr:col>111</xdr:col>
      <xdr:colOff>177800</xdr:colOff>
      <xdr:row>78</xdr:row>
      <xdr:rowOff>49327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416114"/>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18720</xdr:rowOff>
    </xdr:from>
    <xdr:to>
      <xdr:col>107</xdr:col>
      <xdr:colOff>50800</xdr:colOff>
      <xdr:row>78</xdr:row>
      <xdr:rowOff>49327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9182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18720</xdr:rowOff>
    </xdr:from>
    <xdr:to>
      <xdr:col>102</xdr:col>
      <xdr:colOff>114300</xdr:colOff>
      <xdr:row>78</xdr:row>
      <xdr:rowOff>33629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91820"/>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111637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146690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157874</xdr:rowOff>
    </xdr:from>
    <xdr:to>
      <xdr:col>116</xdr:col>
      <xdr:colOff>114300</xdr:colOff>
      <xdr:row>78</xdr:row>
      <xdr:rowOff>88024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136301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163664</xdr:rowOff>
    </xdr:from>
    <xdr:to>
      <xdr:col>112</xdr:col>
      <xdr:colOff>38100</xdr:colOff>
      <xdr:row>78</xdr:row>
      <xdr:rowOff>93814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84941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5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169977</xdr:rowOff>
    </xdr:from>
    <xdr:to>
      <xdr:col>107</xdr:col>
      <xdr:colOff>101600</xdr:colOff>
      <xdr:row>78</xdr:row>
      <xdr:rowOff>100127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91254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139370</xdr:rowOff>
    </xdr:from>
    <xdr:to>
      <xdr:col>102</xdr:col>
      <xdr:colOff>165100</xdr:colOff>
      <xdr:row>78</xdr:row>
      <xdr:rowOff>69520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60647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154279</xdr:rowOff>
    </xdr:from>
    <xdr:to>
      <xdr:col>98</xdr:col>
      <xdr:colOff>38100</xdr:colOff>
      <xdr:row>78</xdr:row>
      <xdr:rowOff>84429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75556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1,481,152</a:t>
          </a:r>
          <a:r>
            <a:rPr lang="ja-JP" altLang="ja-JP" sz="1100">
              <a:solidFill>
                <a:schemeClr val="dk1"/>
              </a:solidFill>
              <a:effectLst/>
              <a:latin typeface="+mn-lt"/>
              <a:ea typeface="+mn-ea"/>
              <a:cs typeface="+mn-cs"/>
            </a:rPr>
            <a:t>円となっており、普通建設事業費及び積立金が約５割を占めている。普通建設事業費は類似団体と比較すると５倍以上となっており、</a:t>
          </a:r>
        </a:p>
        <a:p>
          <a:r>
            <a:rPr lang="ja-JP" altLang="ja-JP" sz="1100">
              <a:solidFill>
                <a:schemeClr val="dk1"/>
              </a:solidFill>
              <a:effectLst/>
              <a:latin typeface="+mn-lt"/>
              <a:ea typeface="+mn-ea"/>
              <a:cs typeface="+mn-cs"/>
            </a:rPr>
            <a:t>庁舎建設事業や山下地区地域交流センター新築事業を始めとした東日本大震災に関連する復旧・復興事業が主な要因である。また、積立金についても類似団体と比較し約１０倍となっており、復旧・復興事業の財源である震災復興交付金基金積立、震災復興基金積立が主な要因である。</a:t>
          </a:r>
        </a:p>
        <a:p>
          <a:r>
            <a:rPr lang="ja-JP" altLang="ja-JP" sz="1100">
              <a:solidFill>
                <a:schemeClr val="dk1"/>
              </a:solidFill>
              <a:effectLst/>
              <a:latin typeface="+mn-lt"/>
              <a:ea typeface="+mn-ea"/>
              <a:cs typeface="+mn-cs"/>
            </a:rPr>
            <a:t>東日本大震災発生以降、平常時５０億円程度の予算規模がピーク時には５００億円規模となり各指標に大きな影響を与えているため、類似団体や県平均との差が大きくなっている。</a:t>
          </a:r>
        </a:p>
        <a:p>
          <a:r>
            <a:rPr lang="ja-JP" altLang="ja-JP" sz="1100">
              <a:solidFill>
                <a:schemeClr val="dk1"/>
              </a:solidFill>
              <a:effectLst/>
              <a:latin typeface="+mn-lt"/>
              <a:ea typeface="+mn-ea"/>
              <a:cs typeface="+mn-cs"/>
            </a:rPr>
            <a:t>震災前には行財政改革により抑制に努めてきた人件費や公債費をはじめとする経費の抑制は、復旧復興事業を優先的に取組む姿勢へシフトしたことにより一変している。</a:t>
          </a:r>
        </a:p>
        <a:p>
          <a:r>
            <a:rPr lang="ja-JP" altLang="ja-JP" sz="1100">
              <a:solidFill>
                <a:schemeClr val="dk1"/>
              </a:solidFill>
              <a:effectLst/>
              <a:latin typeface="+mn-lt"/>
              <a:ea typeface="+mn-ea"/>
              <a:cs typeface="+mn-cs"/>
            </a:rPr>
            <a:t>震災以前より課題となっていた少子高齢化は、震災により町外流出したことによる人口減によって、より顕在化したため復興計画にも盛り込んだ形で事業展開している。</a:t>
          </a:r>
        </a:p>
        <a:p>
          <a:r>
            <a:rPr lang="ja-JP" altLang="ja-JP" sz="1100">
              <a:solidFill>
                <a:schemeClr val="dk1"/>
              </a:solidFill>
              <a:effectLst/>
              <a:latin typeface="+mn-lt"/>
              <a:ea typeface="+mn-ea"/>
              <a:cs typeface="+mn-cs"/>
            </a:rPr>
            <a:t>復旧期を終え、復興事業のピークを過ぎ、町の将来を見据え各指標の類似団体との比較、宮城県平均との比較に注視しながらも、独自性のある事業展開による課題解消に努める。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12,415
12,361
64.58
20,966,248
18,388,504
1,274,018
3,989,955
6,856,260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94960</xdr:rowOff>
    </xdr:from>
    <xdr:to>
      <xdr:col>24</xdr:col>
      <xdr:colOff>63500</xdr:colOff>
      <xdr:row>35</xdr:row>
      <xdr:rowOff>168112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9571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102471</xdr:rowOff>
    </xdr:from>
    <xdr:to>
      <xdr:col>19</xdr:col>
      <xdr:colOff>177800</xdr:colOff>
      <xdr:row>35</xdr:row>
      <xdr:rowOff>94960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31771"/>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102471</xdr:rowOff>
    </xdr:from>
    <xdr:to>
      <xdr:col>15</xdr:col>
      <xdr:colOff>50800</xdr:colOff>
      <xdr:row>35</xdr:row>
      <xdr:rowOff>25563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31771"/>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25563</xdr:rowOff>
    </xdr:from>
    <xdr:to>
      <xdr:col>10</xdr:col>
      <xdr:colOff>114300</xdr:colOff>
      <xdr:row>35</xdr:row>
      <xdr:rowOff>168438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263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170524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117312</xdr:rowOff>
    </xdr:from>
    <xdr:to>
      <xdr:col>24</xdr:col>
      <xdr:colOff>114300</xdr:colOff>
      <xdr:row>36</xdr:row>
      <xdr:rowOff>47462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140189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6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44160</xdr:rowOff>
    </xdr:from>
    <xdr:to>
      <xdr:col>20</xdr:col>
      <xdr:colOff>38100</xdr:colOff>
      <xdr:row>35</xdr:row>
      <xdr:rowOff>145760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162287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51671</xdr:rowOff>
    </xdr:from>
    <xdr:to>
      <xdr:col>15</xdr:col>
      <xdr:colOff>101600</xdr:colOff>
      <xdr:row>34</xdr:row>
      <xdr:rowOff>153271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169798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146213</xdr:rowOff>
    </xdr:from>
    <xdr:to>
      <xdr:col>10</xdr:col>
      <xdr:colOff>165100</xdr:colOff>
      <xdr:row>35</xdr:row>
      <xdr:rowOff>76363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92890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117638</xdr:rowOff>
    </xdr:from>
    <xdr:to>
      <xdr:col>6</xdr:col>
      <xdr:colOff>38100</xdr:colOff>
      <xdr:row>36</xdr:row>
      <xdr:rowOff>47788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64315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92623</xdr:rowOff>
    </xdr:from>
    <xdr:to>
      <xdr:col>24</xdr:col>
      <xdr:colOff>62865</xdr:colOff>
      <xdr:row>59</xdr:row>
      <xdr:rowOff>20862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350923"/>
          <a:ext cx="1270" cy="78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24689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20862</xdr:rowOff>
    </xdr:from>
    <xdr:to>
      <xdr:col>24</xdr:col>
      <xdr:colOff>152400</xdr:colOff>
      <xdr:row>59</xdr:row>
      <xdr:rowOff>20862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39300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12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92623</xdr:rowOff>
    </xdr:from>
    <xdr:to>
      <xdr:col>24</xdr:col>
      <xdr:colOff>152400</xdr:colOff>
      <xdr:row>54</xdr:row>
      <xdr:rowOff>92623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35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47179</xdr:rowOff>
    </xdr:from>
    <xdr:to>
      <xdr:col>24</xdr:col>
      <xdr:colOff>63500</xdr:colOff>
      <xdr:row>57</xdr:row>
      <xdr:rowOff>24972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48379"/>
          <a:ext cx="8382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41492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85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63065</xdr:rowOff>
    </xdr:from>
    <xdr:to>
      <xdr:col>24</xdr:col>
      <xdr:colOff>114300</xdr:colOff>
      <xdr:row>58</xdr:row>
      <xdr:rowOff>164665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45569</xdr:rowOff>
    </xdr:from>
    <xdr:to>
      <xdr:col>19</xdr:col>
      <xdr:colOff>177800</xdr:colOff>
      <xdr:row>57</xdr:row>
      <xdr:rowOff>24972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789519"/>
          <a:ext cx="889000" cy="10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65395</xdr:rowOff>
    </xdr:from>
    <xdr:to>
      <xdr:col>20</xdr:col>
      <xdr:colOff>38100</xdr:colOff>
      <xdr:row>58</xdr:row>
      <xdr:rowOff>166995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158122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1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45569</xdr:rowOff>
    </xdr:from>
    <xdr:to>
      <xdr:col>15</xdr:col>
      <xdr:colOff>50800</xdr:colOff>
      <xdr:row>55</xdr:row>
      <xdr:rowOff>102709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789519"/>
          <a:ext cx="889000" cy="7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19889</xdr:rowOff>
    </xdr:from>
    <xdr:to>
      <xdr:col>15</xdr:col>
      <xdr:colOff>101600</xdr:colOff>
      <xdr:row>58</xdr:row>
      <xdr:rowOff>121489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112616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0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114007</xdr:rowOff>
    </xdr:from>
    <xdr:to>
      <xdr:col>10</xdr:col>
      <xdr:colOff>114300</xdr:colOff>
      <xdr:row>55</xdr:row>
      <xdr:rowOff>102709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200857"/>
          <a:ext cx="889000" cy="3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90419</xdr:rowOff>
    </xdr:from>
    <xdr:to>
      <xdr:col>10</xdr:col>
      <xdr:colOff>165100</xdr:colOff>
      <xdr:row>59</xdr:row>
      <xdr:rowOff>20569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92783</xdr:rowOff>
    </xdr:from>
    <xdr:to>
      <xdr:col>6</xdr:col>
      <xdr:colOff>38100</xdr:colOff>
      <xdr:row>59</xdr:row>
      <xdr:rowOff>22933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14060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167829</xdr:rowOff>
    </xdr:from>
    <xdr:to>
      <xdr:col>24</xdr:col>
      <xdr:colOff>114300</xdr:colOff>
      <xdr:row>56</xdr:row>
      <xdr:rowOff>97979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19256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4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145622</xdr:rowOff>
    </xdr:from>
    <xdr:to>
      <xdr:col>20</xdr:col>
      <xdr:colOff>38100</xdr:colOff>
      <xdr:row>57</xdr:row>
      <xdr:rowOff>75772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92299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2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166219</xdr:rowOff>
    </xdr:from>
    <xdr:to>
      <xdr:col>15</xdr:col>
      <xdr:colOff>101600</xdr:colOff>
      <xdr:row>51</xdr:row>
      <xdr:rowOff>96369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7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112896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51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51909</xdr:rowOff>
    </xdr:from>
    <xdr:to>
      <xdr:col>10</xdr:col>
      <xdr:colOff>165100</xdr:colOff>
      <xdr:row>55</xdr:row>
      <xdr:rowOff>153509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170036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25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63207</xdr:rowOff>
    </xdr:from>
    <xdr:to>
      <xdr:col>6</xdr:col>
      <xdr:colOff>38100</xdr:colOff>
      <xdr:row>53</xdr:row>
      <xdr:rowOff>164807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1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9884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892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18413</xdr:rowOff>
    </xdr:from>
    <xdr:to>
      <xdr:col>24</xdr:col>
      <xdr:colOff>62865</xdr:colOff>
      <xdr:row>78</xdr:row>
      <xdr:rowOff>92353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3048613"/>
          <a:ext cx="1270" cy="41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96180</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92353</xdr:rowOff>
    </xdr:from>
    <xdr:to>
      <xdr:col>24</xdr:col>
      <xdr:colOff>152400</xdr:colOff>
      <xdr:row>78</xdr:row>
      <xdr:rowOff>92353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6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136540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8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18413</xdr:rowOff>
    </xdr:from>
    <xdr:to>
      <xdr:col>24</xdr:col>
      <xdr:colOff>152400</xdr:colOff>
      <xdr:row>76</xdr:row>
      <xdr:rowOff>18413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04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165019</xdr:rowOff>
    </xdr:from>
    <xdr:to>
      <xdr:col>24</xdr:col>
      <xdr:colOff>63500</xdr:colOff>
      <xdr:row>78</xdr:row>
      <xdr:rowOff>18816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66669"/>
          <a:ext cx="8382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128472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33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150045</xdr:rowOff>
    </xdr:from>
    <xdr:to>
      <xdr:col>24</xdr:col>
      <xdr:colOff>114300</xdr:colOff>
      <xdr:row>78</xdr:row>
      <xdr:rowOff>80195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3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149926</xdr:rowOff>
    </xdr:from>
    <xdr:to>
      <xdr:col>19</xdr:col>
      <xdr:colOff>177800</xdr:colOff>
      <xdr:row>78</xdr:row>
      <xdr:rowOff>18816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51576"/>
          <a:ext cx="8890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153014</xdr:rowOff>
    </xdr:from>
    <xdr:to>
      <xdr:col>20</xdr:col>
      <xdr:colOff>38100</xdr:colOff>
      <xdr:row>78</xdr:row>
      <xdr:rowOff>83164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35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74291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44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26217</xdr:rowOff>
    </xdr:from>
    <xdr:to>
      <xdr:col>15</xdr:col>
      <xdr:colOff>50800</xdr:colOff>
      <xdr:row>77</xdr:row>
      <xdr:rowOff>149926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056417"/>
          <a:ext cx="889000" cy="2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145479</xdr:rowOff>
    </xdr:from>
    <xdr:to>
      <xdr:col>15</xdr:col>
      <xdr:colOff>101600</xdr:colOff>
      <xdr:row>78</xdr:row>
      <xdr:rowOff>75629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34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66756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4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148802</xdr:rowOff>
    </xdr:from>
    <xdr:to>
      <xdr:col>10</xdr:col>
      <xdr:colOff>114300</xdr:colOff>
      <xdr:row>76</xdr:row>
      <xdr:rowOff>26217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1978852"/>
          <a:ext cx="889000" cy="107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164024</xdr:rowOff>
    </xdr:from>
    <xdr:to>
      <xdr:col>10</xdr:col>
      <xdr:colOff>165100</xdr:colOff>
      <xdr:row>78</xdr:row>
      <xdr:rowOff>94174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6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85301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5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10359</xdr:rowOff>
    </xdr:from>
    <xdr:to>
      <xdr:col>6</xdr:col>
      <xdr:colOff>38100</xdr:colOff>
      <xdr:row>78</xdr:row>
      <xdr:rowOff>111959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8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103086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7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114219</xdr:rowOff>
    </xdr:from>
    <xdr:to>
      <xdr:col>24</xdr:col>
      <xdr:colOff>114300</xdr:colOff>
      <xdr:row>78</xdr:row>
      <xdr:rowOff>44369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1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73596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0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139466</xdr:rowOff>
    </xdr:from>
    <xdr:to>
      <xdr:col>20</xdr:col>
      <xdr:colOff>38100</xdr:colOff>
      <xdr:row>78</xdr:row>
      <xdr:rowOff>69616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86143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1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99126</xdr:rowOff>
    </xdr:from>
    <xdr:to>
      <xdr:col>15</xdr:col>
      <xdr:colOff>101600</xdr:colOff>
      <xdr:row>78</xdr:row>
      <xdr:rowOff>29276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45803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7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146867</xdr:rowOff>
    </xdr:from>
    <xdr:to>
      <xdr:col>10</xdr:col>
      <xdr:colOff>165100</xdr:colOff>
      <xdr:row>76</xdr:row>
      <xdr:rowOff>77017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93543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8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98002</xdr:rowOff>
    </xdr:from>
    <xdr:to>
      <xdr:col>6</xdr:col>
      <xdr:colOff>38100</xdr:colOff>
      <xdr:row>70</xdr:row>
      <xdr:rowOff>28152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19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68</xdr:row>
      <xdr:rowOff>44679</xdr:rowOff>
    </xdr:from>
    <xdr:ext cx="690189"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85205" y="1170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91847</xdr:rowOff>
    </xdr:from>
    <xdr:to>
      <xdr:col>24</xdr:col>
      <xdr:colOff>63500</xdr:colOff>
      <xdr:row>97</xdr:row>
      <xdr:rowOff>100174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22497"/>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61291</xdr:rowOff>
    </xdr:from>
    <xdr:to>
      <xdr:col>19</xdr:col>
      <xdr:colOff>177800</xdr:colOff>
      <xdr:row>97</xdr:row>
      <xdr:rowOff>91847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349041"/>
          <a:ext cx="889000" cy="3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61291</xdr:rowOff>
    </xdr:from>
    <xdr:to>
      <xdr:col>15</xdr:col>
      <xdr:colOff>50800</xdr:colOff>
      <xdr:row>96</xdr:row>
      <xdr:rowOff>152904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49041"/>
          <a:ext cx="889000" cy="26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152904</xdr:rowOff>
    </xdr:from>
    <xdr:to>
      <xdr:col>10</xdr:col>
      <xdr:colOff>114300</xdr:colOff>
      <xdr:row>97</xdr:row>
      <xdr:rowOff>55009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612104"/>
          <a:ext cx="889000" cy="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31644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39626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49374</xdr:rowOff>
    </xdr:from>
    <xdr:to>
      <xdr:col>24</xdr:col>
      <xdr:colOff>114300</xdr:colOff>
      <xdr:row>97</xdr:row>
      <xdr:rowOff>150974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135751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41047</xdr:rowOff>
    </xdr:from>
    <xdr:to>
      <xdr:col>20</xdr:col>
      <xdr:colOff>38100</xdr:colOff>
      <xdr:row>97</xdr:row>
      <xdr:rowOff>142647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133774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10491</xdr:rowOff>
    </xdr:from>
    <xdr:to>
      <xdr:col>15</xdr:col>
      <xdr:colOff>101600</xdr:colOff>
      <xdr:row>95</xdr:row>
      <xdr:rowOff>112091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2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128618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102104</xdr:rowOff>
    </xdr:from>
    <xdr:to>
      <xdr:col>10</xdr:col>
      <xdr:colOff>165100</xdr:colOff>
      <xdr:row>97</xdr:row>
      <xdr:rowOff>32254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48781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4209</xdr:rowOff>
    </xdr:from>
    <xdr:to>
      <xdr:col>6</xdr:col>
      <xdr:colOff>38100</xdr:colOff>
      <xdr:row>97</xdr:row>
      <xdr:rowOff>105809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96936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7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52705</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6396355"/>
          <a:ext cx="1270" cy="33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170832</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52705</xdr:rowOff>
    </xdr:from>
    <xdr:to>
      <xdr:col>55</xdr:col>
      <xdr:colOff>88900</xdr:colOff>
      <xdr:row>37</xdr:row>
      <xdr:rowOff>52705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39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34798</xdr:rowOff>
    </xdr:from>
    <xdr:to>
      <xdr:col>55</xdr:col>
      <xdr:colOff>0</xdr:colOff>
      <xdr:row>38</xdr:row>
      <xdr:rowOff>86233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78448"/>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74312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94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95885</xdr:rowOff>
    </xdr:from>
    <xdr:to>
      <xdr:col>55</xdr:col>
      <xdr:colOff>50800</xdr:colOff>
      <xdr:row>39</xdr:row>
      <xdr:rowOff>26035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69850</xdr:rowOff>
    </xdr:from>
    <xdr:to>
      <xdr:col>50</xdr:col>
      <xdr:colOff>114300</xdr:colOff>
      <xdr:row>37</xdr:row>
      <xdr:rowOff>34798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384800"/>
          <a:ext cx="889000" cy="9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63373</xdr:rowOff>
    </xdr:from>
    <xdr:to>
      <xdr:col>50</xdr:col>
      <xdr:colOff>165100</xdr:colOff>
      <xdr:row>38</xdr:row>
      <xdr:rowOff>164973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156100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69850</xdr:rowOff>
    </xdr:from>
    <xdr:to>
      <xdr:col>45</xdr:col>
      <xdr:colOff>177800</xdr:colOff>
      <xdr:row>33</xdr:row>
      <xdr:rowOff>127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384800"/>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46482</xdr:rowOff>
    </xdr:from>
    <xdr:to>
      <xdr:col>46</xdr:col>
      <xdr:colOff>38100</xdr:colOff>
      <xdr:row>38</xdr:row>
      <xdr:rowOff>148082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139209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127</xdr:rowOff>
    </xdr:from>
    <xdr:to>
      <xdr:col>41</xdr:col>
      <xdr:colOff>50800</xdr:colOff>
      <xdr:row>37</xdr:row>
      <xdr:rowOff>17145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657977"/>
          <a:ext cx="889000" cy="70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160020</xdr:rowOff>
    </xdr:from>
    <xdr:to>
      <xdr:col>41</xdr:col>
      <xdr:colOff>101600</xdr:colOff>
      <xdr:row>38</xdr:row>
      <xdr:rowOff>90170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81297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107696</xdr:rowOff>
    </xdr:from>
    <xdr:to>
      <xdr:col>36</xdr:col>
      <xdr:colOff>165100</xdr:colOff>
      <xdr:row>38</xdr:row>
      <xdr:rowOff>37846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28973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35433</xdr:rowOff>
    </xdr:from>
    <xdr:to>
      <xdr:col>55</xdr:col>
      <xdr:colOff>50800</xdr:colOff>
      <xdr:row>38</xdr:row>
      <xdr:rowOff>137033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58310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155448</xdr:rowOff>
    </xdr:from>
    <xdr:to>
      <xdr:col>50</xdr:col>
      <xdr:colOff>165100</xdr:colOff>
      <xdr:row>37</xdr:row>
      <xdr:rowOff>85598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102125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19050</xdr:rowOff>
    </xdr:from>
    <xdr:to>
      <xdr:col>46</xdr:col>
      <xdr:colOff>38100</xdr:colOff>
      <xdr:row>31</xdr:row>
      <xdr:rowOff>120650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137177</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483111" y="51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120777</xdr:rowOff>
    </xdr:from>
    <xdr:to>
      <xdr:col>41</xdr:col>
      <xdr:colOff>101600</xdr:colOff>
      <xdr:row>33</xdr:row>
      <xdr:rowOff>50927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6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67454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38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137795</xdr:rowOff>
    </xdr:from>
    <xdr:to>
      <xdr:col>36</xdr:col>
      <xdr:colOff>165100</xdr:colOff>
      <xdr:row>37</xdr:row>
      <xdr:rowOff>67945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84472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78466</xdr:rowOff>
    </xdr:from>
    <xdr:to>
      <xdr:col>54</xdr:col>
      <xdr:colOff>189865</xdr:colOff>
      <xdr:row>59</xdr:row>
      <xdr:rowOff>9257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9336766"/>
          <a:ext cx="1270" cy="788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13084</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9257</xdr:rowOff>
    </xdr:from>
    <xdr:to>
      <xdr:col>55</xdr:col>
      <xdr:colOff>88900</xdr:colOff>
      <xdr:row>59</xdr:row>
      <xdr:rowOff>9257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25143</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91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78466</xdr:rowOff>
    </xdr:from>
    <xdr:to>
      <xdr:col>55</xdr:col>
      <xdr:colOff>88900</xdr:colOff>
      <xdr:row>54</xdr:row>
      <xdr:rowOff>78466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93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26371</xdr:rowOff>
    </xdr:from>
    <xdr:to>
      <xdr:col>55</xdr:col>
      <xdr:colOff>0</xdr:colOff>
      <xdr:row>54</xdr:row>
      <xdr:rowOff>78466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113221"/>
          <a:ext cx="838200" cy="2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12437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9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34010</xdr:rowOff>
    </xdr:from>
    <xdr:to>
      <xdr:col>55</xdr:col>
      <xdr:colOff>50800</xdr:colOff>
      <xdr:row>58</xdr:row>
      <xdr:rowOff>135610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26371</xdr:rowOff>
    </xdr:from>
    <xdr:to>
      <xdr:col>50</xdr:col>
      <xdr:colOff>114300</xdr:colOff>
      <xdr:row>55</xdr:row>
      <xdr:rowOff>157401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113221"/>
          <a:ext cx="889000" cy="47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35419</xdr:rowOff>
    </xdr:from>
    <xdr:to>
      <xdr:col>50</xdr:col>
      <xdr:colOff>165100</xdr:colOff>
      <xdr:row>58</xdr:row>
      <xdr:rowOff>137019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9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128146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1007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157401</xdr:rowOff>
    </xdr:from>
    <xdr:to>
      <xdr:col>45</xdr:col>
      <xdr:colOff>177800</xdr:colOff>
      <xdr:row>56</xdr:row>
      <xdr:rowOff>59179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87151"/>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15760</xdr:rowOff>
    </xdr:from>
    <xdr:to>
      <xdr:col>46</xdr:col>
      <xdr:colOff>38100</xdr:colOff>
      <xdr:row>58</xdr:row>
      <xdr:rowOff>117360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9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108487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100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50390</xdr:rowOff>
    </xdr:from>
    <xdr:to>
      <xdr:col>41</xdr:col>
      <xdr:colOff>50800</xdr:colOff>
      <xdr:row>56</xdr:row>
      <xdr:rowOff>59179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8622890"/>
          <a:ext cx="889000" cy="10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77150</xdr:rowOff>
    </xdr:from>
    <xdr:to>
      <xdr:col>41</xdr:col>
      <xdr:colOff>101600</xdr:colOff>
      <xdr:row>59</xdr:row>
      <xdr:rowOff>7300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100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169877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101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78780</xdr:rowOff>
    </xdr:from>
    <xdr:to>
      <xdr:col>36</xdr:col>
      <xdr:colOff>165100</xdr:colOff>
      <xdr:row>59</xdr:row>
      <xdr:rowOff>8930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100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10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27666</xdr:rowOff>
    </xdr:from>
    <xdr:to>
      <xdr:col>55</xdr:col>
      <xdr:colOff>50800</xdr:colOff>
      <xdr:row>54</xdr:row>
      <xdr:rowOff>129266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2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152143</xdr:rowOff>
    </xdr:from>
    <xdr:ext cx="599010"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147021</xdr:rowOff>
    </xdr:from>
    <xdr:to>
      <xdr:col>50</xdr:col>
      <xdr:colOff>165100</xdr:colOff>
      <xdr:row>53</xdr:row>
      <xdr:rowOff>77171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93698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39795" y="883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106601</xdr:rowOff>
    </xdr:from>
    <xdr:to>
      <xdr:col>46</xdr:col>
      <xdr:colOff>38100</xdr:colOff>
      <xdr:row>56</xdr:row>
      <xdr:rowOff>36751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53278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50795" y="931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8379</xdr:rowOff>
    </xdr:from>
    <xdr:to>
      <xdr:col>41</xdr:col>
      <xdr:colOff>101600</xdr:colOff>
      <xdr:row>56</xdr:row>
      <xdr:rowOff>109979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126506</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61795" y="938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171040</xdr:rowOff>
    </xdr:from>
    <xdr:to>
      <xdr:col>36</xdr:col>
      <xdr:colOff>165100</xdr:colOff>
      <xdr:row>50</xdr:row>
      <xdr:rowOff>101190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85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117717</xdr:rowOff>
    </xdr:from>
    <xdr:ext cx="599010"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672795" y="83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37833</xdr:rowOff>
    </xdr:from>
    <xdr:to>
      <xdr:col>55</xdr:col>
      <xdr:colOff>0</xdr:colOff>
      <xdr:row>78</xdr:row>
      <xdr:rowOff>92508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410933"/>
          <a:ext cx="838200" cy="5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11240</xdr:rowOff>
    </xdr:from>
    <xdr:to>
      <xdr:col>50</xdr:col>
      <xdr:colOff>114300</xdr:colOff>
      <xdr:row>78</xdr:row>
      <xdr:rowOff>37833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384340"/>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11240</xdr:rowOff>
    </xdr:from>
    <xdr:to>
      <xdr:col>45</xdr:col>
      <xdr:colOff>177800</xdr:colOff>
      <xdr:row>78</xdr:row>
      <xdr:rowOff>114554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84340"/>
          <a:ext cx="889000" cy="10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104826</xdr:rowOff>
    </xdr:from>
    <xdr:to>
      <xdr:col>41</xdr:col>
      <xdr:colOff>50800</xdr:colOff>
      <xdr:row>78</xdr:row>
      <xdr:rowOff>114554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77926"/>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165676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167898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1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41708</xdr:rowOff>
    </xdr:from>
    <xdr:to>
      <xdr:col>55</xdr:col>
      <xdr:colOff>50800</xdr:colOff>
      <xdr:row>78</xdr:row>
      <xdr:rowOff>143308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128085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158483</xdr:rowOff>
    </xdr:from>
    <xdr:to>
      <xdr:col>50</xdr:col>
      <xdr:colOff>165100</xdr:colOff>
      <xdr:row>78</xdr:row>
      <xdr:rowOff>88633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79760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131890</xdr:rowOff>
    </xdr:from>
    <xdr:to>
      <xdr:col>46</xdr:col>
      <xdr:colOff>38100</xdr:colOff>
      <xdr:row>78</xdr:row>
      <xdr:rowOff>62040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53167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63754</xdr:rowOff>
    </xdr:from>
    <xdr:to>
      <xdr:col>41</xdr:col>
      <xdr:colOff>101600</xdr:colOff>
      <xdr:row>78</xdr:row>
      <xdr:rowOff>165354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156481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54026</xdr:rowOff>
    </xdr:from>
    <xdr:to>
      <xdr:col>36</xdr:col>
      <xdr:colOff>165100</xdr:colOff>
      <xdr:row>78</xdr:row>
      <xdr:rowOff>155626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146753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41165</xdr:rowOff>
    </xdr:from>
    <xdr:to>
      <xdr:col>55</xdr:col>
      <xdr:colOff>0</xdr:colOff>
      <xdr:row>96</xdr:row>
      <xdr:rowOff>116701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157465"/>
          <a:ext cx="838200" cy="4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41165</xdr:rowOff>
    </xdr:from>
    <xdr:to>
      <xdr:col>50</xdr:col>
      <xdr:colOff>114300</xdr:colOff>
      <xdr:row>94</xdr:row>
      <xdr:rowOff>151721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157465"/>
          <a:ext cx="889000" cy="1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151721</xdr:rowOff>
    </xdr:from>
    <xdr:to>
      <xdr:col>45</xdr:col>
      <xdr:colOff>177800</xdr:colOff>
      <xdr:row>95</xdr:row>
      <xdr:rowOff>106659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68021"/>
          <a:ext cx="889000" cy="1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74969</xdr:rowOff>
    </xdr:from>
    <xdr:to>
      <xdr:col>41</xdr:col>
      <xdr:colOff>50800</xdr:colOff>
      <xdr:row>95</xdr:row>
      <xdr:rowOff>106659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191269"/>
          <a:ext cx="889000" cy="20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32419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36949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65901</xdr:rowOff>
    </xdr:from>
    <xdr:to>
      <xdr:col>55</xdr:col>
      <xdr:colOff>50800</xdr:colOff>
      <xdr:row>96</xdr:row>
      <xdr:rowOff>167501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88778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7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161815</xdr:rowOff>
    </xdr:from>
    <xdr:to>
      <xdr:col>50</xdr:col>
      <xdr:colOff>165100</xdr:colOff>
      <xdr:row>94</xdr:row>
      <xdr:rowOff>91965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108492</xdr:rowOff>
    </xdr:from>
    <xdr:ext cx="69018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294205" y="15881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100921</xdr:rowOff>
    </xdr:from>
    <xdr:to>
      <xdr:col>46</xdr:col>
      <xdr:colOff>38100</xdr:colOff>
      <xdr:row>95</xdr:row>
      <xdr:rowOff>31071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47598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9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55859</xdr:rowOff>
    </xdr:from>
    <xdr:to>
      <xdr:col>41</xdr:col>
      <xdr:colOff>101600</xdr:colOff>
      <xdr:row>95</xdr:row>
      <xdr:rowOff>157459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2536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1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24169</xdr:rowOff>
    </xdr:from>
    <xdr:to>
      <xdr:col>36</xdr:col>
      <xdr:colOff>165100</xdr:colOff>
      <xdr:row>94</xdr:row>
      <xdr:rowOff>125769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142296</xdr:rowOff>
    </xdr:from>
    <xdr:ext cx="69018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27205" y="159156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30772</xdr:rowOff>
    </xdr:from>
    <xdr:to>
      <xdr:col>85</xdr:col>
      <xdr:colOff>127000</xdr:colOff>
      <xdr:row>37</xdr:row>
      <xdr:rowOff>73585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74422"/>
          <a:ext cx="8382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30772</xdr:rowOff>
    </xdr:from>
    <xdr:to>
      <xdr:col>81</xdr:col>
      <xdr:colOff>50800</xdr:colOff>
      <xdr:row>37</xdr:row>
      <xdr:rowOff>96168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74422"/>
          <a:ext cx="8890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96168</xdr:rowOff>
    </xdr:from>
    <xdr:to>
      <xdr:col>76</xdr:col>
      <xdr:colOff>114300</xdr:colOff>
      <xdr:row>37</xdr:row>
      <xdr:rowOff>111304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39818"/>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72116</xdr:rowOff>
    </xdr:from>
    <xdr:to>
      <xdr:col>71</xdr:col>
      <xdr:colOff>177800</xdr:colOff>
      <xdr:row>37</xdr:row>
      <xdr:rowOff>111304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157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120698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137320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22785</xdr:rowOff>
    </xdr:from>
    <xdr:to>
      <xdr:col>85</xdr:col>
      <xdr:colOff>177800</xdr:colOff>
      <xdr:row>37</xdr:row>
      <xdr:rowOff>124385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151422</xdr:rowOff>
    </xdr:from>
    <xdr:to>
      <xdr:col>81</xdr:col>
      <xdr:colOff>101600</xdr:colOff>
      <xdr:row>37</xdr:row>
      <xdr:rowOff>81572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72699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45368</xdr:rowOff>
    </xdr:from>
    <xdr:to>
      <xdr:col>76</xdr:col>
      <xdr:colOff>165100</xdr:colOff>
      <xdr:row>37</xdr:row>
      <xdr:rowOff>146968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138095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60504</xdr:rowOff>
    </xdr:from>
    <xdr:to>
      <xdr:col>72</xdr:col>
      <xdr:colOff>38100</xdr:colOff>
      <xdr:row>37</xdr:row>
      <xdr:rowOff>162105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4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153232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21316</xdr:rowOff>
    </xdr:from>
    <xdr:to>
      <xdr:col>67</xdr:col>
      <xdr:colOff>101600</xdr:colOff>
      <xdr:row>37</xdr:row>
      <xdr:rowOff>122916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114043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864</xdr:rowOff>
    </xdr:from>
    <xdr:to>
      <xdr:col>85</xdr:col>
      <xdr:colOff>127000</xdr:colOff>
      <xdr:row>55</xdr:row>
      <xdr:rowOff>129553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259164"/>
          <a:ext cx="838200" cy="3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864</xdr:rowOff>
    </xdr:from>
    <xdr:to>
      <xdr:col>81</xdr:col>
      <xdr:colOff>50800</xdr:colOff>
      <xdr:row>58</xdr:row>
      <xdr:rowOff>45034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259164"/>
          <a:ext cx="889000" cy="7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45034</xdr:rowOff>
    </xdr:from>
    <xdr:to>
      <xdr:col>76</xdr:col>
      <xdr:colOff>114300</xdr:colOff>
      <xdr:row>58</xdr:row>
      <xdr:rowOff>166840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89134"/>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135865</xdr:rowOff>
    </xdr:from>
    <xdr:to>
      <xdr:col>71</xdr:col>
      <xdr:colOff>177800</xdr:colOff>
      <xdr:row>58</xdr:row>
      <xdr:rowOff>166840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37065"/>
          <a:ext cx="889000" cy="37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78046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113530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78753</xdr:rowOff>
    </xdr:from>
    <xdr:to>
      <xdr:col>85</xdr:col>
      <xdr:colOff>177800</xdr:colOff>
      <xdr:row>56</xdr:row>
      <xdr:rowOff>8903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101630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121514</xdr:rowOff>
    </xdr:from>
    <xdr:to>
      <xdr:col>81</xdr:col>
      <xdr:colOff>101600</xdr:colOff>
      <xdr:row>54</xdr:row>
      <xdr:rowOff>51664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20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68191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98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165684</xdr:rowOff>
    </xdr:from>
    <xdr:to>
      <xdr:col>76</xdr:col>
      <xdr:colOff>165100</xdr:colOff>
      <xdr:row>58</xdr:row>
      <xdr:rowOff>95834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86961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116040</xdr:rowOff>
    </xdr:from>
    <xdr:to>
      <xdr:col>72</xdr:col>
      <xdr:colOff>38100</xdr:colOff>
      <xdr:row>59</xdr:row>
      <xdr:rowOff>46190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37317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85065</xdr:rowOff>
    </xdr:from>
    <xdr:to>
      <xdr:col>67</xdr:col>
      <xdr:colOff>101600</xdr:colOff>
      <xdr:row>57</xdr:row>
      <xdr:rowOff>15215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31742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6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122544</xdr:rowOff>
    </xdr:from>
    <xdr:to>
      <xdr:col>85</xdr:col>
      <xdr:colOff>127000</xdr:colOff>
      <xdr:row>73</xdr:row>
      <xdr:rowOff>107141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466944"/>
          <a:ext cx="838200" cy="15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167219</xdr:rowOff>
    </xdr:from>
    <xdr:to>
      <xdr:col>81</xdr:col>
      <xdr:colOff>50800</xdr:colOff>
      <xdr:row>73</xdr:row>
      <xdr:rowOff>107141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168719"/>
          <a:ext cx="889000" cy="45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78528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167219</xdr:rowOff>
    </xdr:from>
    <xdr:to>
      <xdr:col>76</xdr:col>
      <xdr:colOff>114300</xdr:colOff>
      <xdr:row>75</xdr:row>
      <xdr:rowOff>52168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168719"/>
          <a:ext cx="889000" cy="7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58977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55434</xdr:rowOff>
    </xdr:from>
    <xdr:to>
      <xdr:col>71</xdr:col>
      <xdr:colOff>177800</xdr:colOff>
      <xdr:row>75</xdr:row>
      <xdr:rowOff>52168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2742734"/>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102379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104415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71744</xdr:rowOff>
    </xdr:from>
    <xdr:to>
      <xdr:col>85</xdr:col>
      <xdr:colOff>177800</xdr:colOff>
      <xdr:row>73</xdr:row>
      <xdr:rowOff>1894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4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94621</xdr:rowOff>
    </xdr:from>
    <xdr:ext cx="599010"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2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56341</xdr:rowOff>
    </xdr:from>
    <xdr:to>
      <xdr:col>81</xdr:col>
      <xdr:colOff>101600</xdr:colOff>
      <xdr:row>73</xdr:row>
      <xdr:rowOff>157941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5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3018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3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116419</xdr:rowOff>
    </xdr:from>
    <xdr:to>
      <xdr:col>76</xdr:col>
      <xdr:colOff>165100</xdr:colOff>
      <xdr:row>71</xdr:row>
      <xdr:rowOff>46569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1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63096</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292795" y="11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1368</xdr:rowOff>
    </xdr:from>
    <xdr:to>
      <xdr:col>72</xdr:col>
      <xdr:colOff>38100</xdr:colOff>
      <xdr:row>75</xdr:row>
      <xdr:rowOff>102968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119495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6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4634</xdr:rowOff>
    </xdr:from>
    <xdr:to>
      <xdr:col>67</xdr:col>
      <xdr:colOff>101600</xdr:colOff>
      <xdr:row>74</xdr:row>
      <xdr:rowOff>106234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6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122761</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4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42202</xdr:rowOff>
    </xdr:from>
    <xdr:to>
      <xdr:col>85</xdr:col>
      <xdr:colOff>127000</xdr:colOff>
      <xdr:row>97</xdr:row>
      <xdr:rowOff>65633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72852"/>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55201</xdr:rowOff>
    </xdr:from>
    <xdr:to>
      <xdr:col>81</xdr:col>
      <xdr:colOff>50800</xdr:colOff>
      <xdr:row>97</xdr:row>
      <xdr:rowOff>65633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685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44678</xdr:rowOff>
    </xdr:from>
    <xdr:to>
      <xdr:col>76</xdr:col>
      <xdr:colOff>114300</xdr:colOff>
      <xdr:row>97</xdr:row>
      <xdr:rowOff>55201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75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32052</xdr:rowOff>
    </xdr:from>
    <xdr:to>
      <xdr:col>71</xdr:col>
      <xdr:colOff>177800</xdr:colOff>
      <xdr:row>97</xdr:row>
      <xdr:rowOff>44678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62702"/>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162852</xdr:rowOff>
    </xdr:from>
    <xdr:to>
      <xdr:col>85</xdr:col>
      <xdr:colOff>177800</xdr:colOff>
      <xdr:row>97</xdr:row>
      <xdr:rowOff>93002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141279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14833</xdr:rowOff>
    </xdr:from>
    <xdr:to>
      <xdr:col>81</xdr:col>
      <xdr:colOff>101600</xdr:colOff>
      <xdr:row>97</xdr:row>
      <xdr:rowOff>116433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107560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4401</xdr:rowOff>
    </xdr:from>
    <xdr:to>
      <xdr:col>76</xdr:col>
      <xdr:colOff>165100</xdr:colOff>
      <xdr:row>97</xdr:row>
      <xdr:rowOff>106001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97128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165328</xdr:rowOff>
    </xdr:from>
    <xdr:to>
      <xdr:col>72</xdr:col>
      <xdr:colOff>38100</xdr:colOff>
      <xdr:row>97</xdr:row>
      <xdr:rowOff>95478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86605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152702</xdr:rowOff>
    </xdr:from>
    <xdr:to>
      <xdr:col>67</xdr:col>
      <xdr:colOff>101600</xdr:colOff>
      <xdr:row>97</xdr:row>
      <xdr:rowOff>82852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73979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議会費については、住民一人当たり</a:t>
          </a:r>
          <a:r>
            <a:rPr lang="en-US" altLang="ja-JP" sz="1100">
              <a:solidFill>
                <a:schemeClr val="dk1"/>
              </a:solidFill>
              <a:effectLst/>
              <a:latin typeface="+mn-lt"/>
              <a:ea typeface="+mn-ea"/>
              <a:cs typeface="+mn-cs"/>
            </a:rPr>
            <a:t>7,776</a:t>
          </a:r>
          <a:r>
            <a:rPr lang="ja-JP" altLang="ja-JP" sz="1100">
              <a:solidFill>
                <a:schemeClr val="dk1"/>
              </a:solidFill>
              <a:effectLst/>
              <a:latin typeface="+mn-lt"/>
              <a:ea typeface="+mn-ea"/>
              <a:cs typeface="+mn-cs"/>
            </a:rPr>
            <a:t>円で類似団体と比較し約</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倍となっており、復興事業に関連する議会開会や各種委員会の開会なども要因としてあるが全国平均を大幅に上回っており、県平均や類似団体平均との差が住民に納得していただけるよう努めつつ適正化を図る。</a:t>
          </a:r>
        </a:p>
        <a:p>
          <a:r>
            <a:rPr lang="ja-JP" altLang="ja-JP" sz="1100">
              <a:solidFill>
                <a:schemeClr val="dk1"/>
              </a:solidFill>
              <a:effectLst/>
              <a:latin typeface="+mn-lt"/>
              <a:ea typeface="+mn-ea"/>
              <a:cs typeface="+mn-cs"/>
            </a:rPr>
            <a:t>類似団体内順位で上位となっている、総務費・農林水産業費・土木費・災害復旧費は、東日本大震災に関連する復旧・復興事業によって金額が大きくなっている。金額が大きくなっている要因の内訳を見ると総務費については、震災復興交付金基金、震災復興基金の積立金が主な要因となっている。農林水産業費については、入札談合違約金等に係る、東日本大震災復興交付金返還金が主な要因</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災害復旧費については、台風</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号による災害復旧工事等が主な要因</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その一方で、</a:t>
          </a:r>
          <a:r>
            <a:rPr lang="ja-JP" altLang="en-US" sz="1100">
              <a:solidFill>
                <a:schemeClr val="dk1"/>
              </a:solidFill>
              <a:effectLst/>
              <a:latin typeface="+mn-lt"/>
              <a:ea typeface="+mn-ea"/>
              <a:cs typeface="+mn-cs"/>
            </a:rPr>
            <a:t>昨</a:t>
          </a:r>
          <a:r>
            <a:rPr lang="ja-JP" altLang="ja-JP" sz="1100">
              <a:solidFill>
                <a:schemeClr val="dk1"/>
              </a:solidFill>
              <a:effectLst/>
              <a:latin typeface="+mn-lt"/>
              <a:ea typeface="+mn-ea"/>
              <a:cs typeface="+mn-cs"/>
            </a:rPr>
            <a:t>年度から類似団体平均を上回った教育費は、坂元地域交流センター新築工事及び旧中浜小学校震災遺構保存に係る改修設計業務委託</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によるものが主な</a:t>
          </a:r>
          <a:r>
            <a:rPr lang="ja-JP" altLang="en-US" sz="1100">
              <a:solidFill>
                <a:schemeClr val="dk1"/>
              </a:solidFill>
              <a:effectLst/>
              <a:latin typeface="+mn-lt"/>
              <a:ea typeface="+mn-ea"/>
              <a:cs typeface="+mn-cs"/>
            </a:rPr>
            <a:t>要因であ</a:t>
          </a:r>
          <a:r>
            <a:rPr lang="ja-JP" altLang="ja-JP" sz="1100">
              <a:solidFill>
                <a:schemeClr val="dk1"/>
              </a:solidFill>
              <a:effectLst/>
              <a:latin typeface="+mn-lt"/>
              <a:ea typeface="+mn-ea"/>
              <a:cs typeface="+mn-cs"/>
            </a:rPr>
            <a:t>る。</a:t>
          </a:r>
        </a:p>
        <a:p>
          <a:r>
            <a:rPr lang="ja-JP" altLang="ja-JP" sz="1100">
              <a:solidFill>
                <a:schemeClr val="dk1"/>
              </a:solidFill>
              <a:effectLst/>
              <a:latin typeface="+mn-lt"/>
              <a:ea typeface="+mn-ea"/>
              <a:cs typeface="+mn-cs"/>
            </a:rPr>
            <a:t>県平均を下回る商工費や消防費については、震災復興期中であっても水準を維持し概ね横ばいとなった。今後も地場産品のブランド化等、コストパフォーマンスを考慮していく。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については、復興事業に係る復興交付金・震災復興交付税の変動や、震災復興基金の繰入金・繰出金の減が要因となっている。</a:t>
          </a:r>
          <a:endParaRPr lang="ja-JP" altLang="ja-JP" sz="1400">
            <a:effectLst/>
          </a:endParaRPr>
        </a:p>
        <a:p>
          <a:r>
            <a:rPr kumimoji="1" lang="ja-JP" altLang="ja-JP" sz="1100">
              <a:solidFill>
                <a:schemeClr val="dk1"/>
              </a:solidFill>
              <a:effectLst/>
              <a:latin typeface="+mn-lt"/>
              <a:ea typeface="+mn-ea"/>
              <a:cs typeface="+mn-cs"/>
            </a:rPr>
            <a:t>なお、一時的に増加している財政調整基金は、今後、復興事業の進捗による震災復興特別交付税の返還に伴い減少し、震災前の水準になるものと見込んでいる。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また、一般会計については、</a:t>
          </a:r>
          <a:r>
            <a:rPr kumimoji="1" lang="ja-JP" altLang="ja-JP" sz="1100">
              <a:solidFill>
                <a:schemeClr val="dk1"/>
              </a:solidFill>
              <a:effectLst/>
              <a:latin typeface="+mn-lt"/>
              <a:ea typeface="+mn-ea"/>
              <a:cs typeface="+mn-cs"/>
            </a:rPr>
            <a:t>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20966248</v>
      </c>
      <c r="BO4" s="441"/>
      <c r="BP4" s="441"/>
      <c r="BQ4" s="441"/>
      <c r="BR4" s="441"/>
      <c r="BS4" s="441"/>
      <c r="BT4" s="441"/>
      <c r="BU4" s="442"/>
      <c r="BV4" s="440">
        <v>31319816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31.9</v>
      </c>
      <c r="CU4" s="622"/>
      <c r="CV4" s="622"/>
      <c r="CW4" s="622"/>
      <c r="CX4" s="622"/>
      <c r="CY4" s="622"/>
      <c r="CZ4" s="622"/>
      <c r="DA4" s="623"/>
      <c r="DB4" s="621">
        <v>64.3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18388504</v>
      </c>
      <c r="BO5" s="446"/>
      <c r="BP5" s="446"/>
      <c r="BQ5" s="446"/>
      <c r="BR5" s="446"/>
      <c r="BS5" s="446"/>
      <c r="BT5" s="446"/>
      <c r="BU5" s="447"/>
      <c r="BV5" s="445">
        <v>27175614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94.4</v>
      </c>
      <c r="CU5" s="416"/>
      <c r="CV5" s="416"/>
      <c r="CW5" s="416"/>
      <c r="CX5" s="416"/>
      <c r="CY5" s="416"/>
      <c r="CZ5" s="416"/>
      <c r="DA5" s="417"/>
      <c r="DB5" s="415">
        <v>95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2577744</v>
      </c>
      <c r="BO6" s="446"/>
      <c r="BP6" s="446"/>
      <c r="BQ6" s="446"/>
      <c r="BR6" s="446"/>
      <c r="BS6" s="446"/>
      <c r="BT6" s="446"/>
      <c r="BU6" s="447"/>
      <c r="BV6" s="445">
        <v>4144202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99.2</v>
      </c>
      <c r="CU6" s="596"/>
      <c r="CV6" s="596"/>
      <c r="CW6" s="596"/>
      <c r="CX6" s="596"/>
      <c r="CY6" s="596"/>
      <c r="CZ6" s="596"/>
      <c r="DA6" s="597"/>
      <c r="DB6" s="595">
        <v>99.8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1303726</v>
      </c>
      <c r="BO7" s="446"/>
      <c r="BP7" s="446"/>
      <c r="BQ7" s="446"/>
      <c r="BR7" s="446"/>
      <c r="BS7" s="446"/>
      <c r="BT7" s="446"/>
      <c r="BU7" s="447"/>
      <c r="BV7" s="445">
        <v>1502660</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3989955</v>
      </c>
      <c r="CU7" s="446"/>
      <c r="CV7" s="446"/>
      <c r="CW7" s="446"/>
      <c r="CX7" s="446"/>
      <c r="CY7" s="446"/>
      <c r="CZ7" s="446"/>
      <c r="DA7" s="447"/>
      <c r="DB7" s="445">
        <v>4107979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1274018</v>
      </c>
      <c r="BO8" s="446"/>
      <c r="BP8" s="446"/>
      <c r="BQ8" s="446"/>
      <c r="BR8" s="446"/>
      <c r="BS8" s="446"/>
      <c r="BT8" s="446"/>
      <c r="BU8" s="447"/>
      <c r="BV8" s="445">
        <v>2641542</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0.35</v>
      </c>
      <c r="DC8" s="559"/>
      <c r="DD8" s="559"/>
      <c r="DE8" s="559"/>
      <c r="DF8" s="559"/>
      <c r="DG8" s="559"/>
      <c r="DH8" s="559"/>
      <c r="DI8" s="560"/>
      <c r="DJ8" s="165"/>
      <c r="DK8" s="165"/>
      <c r="DL8" s="165"/>
      <c r="DM8" s="165"/>
      <c r="DN8" s="165"/>
      <c r="DO8" s="165"/>
    </row>
    <row r="9" spans="1:119" ht="18.75" customHeight="1" thickBot="1" x14ac:dyDescent="0.2">
      <c r="A9" s="166"/>
      <c r="B9" s="584" t="s">
        <v>103</v>
      </c>
      <c r="C9" s="585"/>
      <c r="D9" s="585"/>
      <c r="E9" s="585"/>
      <c r="F9" s="585"/>
      <c r="G9" s="585"/>
      <c r="H9" s="585"/>
      <c r="I9" s="585"/>
      <c r="J9" s="585"/>
      <c r="K9" s="508"/>
      <c r="L9" s="586" t="s">
        <v>104</v>
      </c>
      <c r="M9" s="587"/>
      <c r="N9" s="587"/>
      <c r="O9" s="587"/>
      <c r="P9" s="587"/>
      <c r="Q9" s="588"/>
      <c r="R9" s="589">
        <v>12315</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-1367524</v>
      </c>
      <c r="BO9" s="446"/>
      <c r="BP9" s="446"/>
      <c r="BQ9" s="446"/>
      <c r="BR9" s="446"/>
      <c r="BS9" s="446"/>
      <c r="BT9" s="446"/>
      <c r="BU9" s="447"/>
      <c r="BV9" s="445">
        <v>1179969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4.3</v>
      </c>
      <c r="CU9" s="416"/>
      <c r="CV9" s="416"/>
      <c r="CW9" s="416"/>
      <c r="CX9" s="416"/>
      <c r="CY9" s="416"/>
      <c r="CZ9" s="416"/>
      <c r="DA9" s="417"/>
      <c r="DB9" s="415">
        <v>4.0999999999999996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16704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5736</v>
      </c>
      <c r="BO10" s="446"/>
      <c r="BP10" s="446"/>
      <c r="BQ10" s="446"/>
      <c r="BR10" s="446"/>
      <c r="BS10" s="446"/>
      <c r="BT10" s="446"/>
      <c r="BU10" s="447"/>
      <c r="BV10" s="445">
        <v>14397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12415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141859</v>
      </c>
      <c r="BO12" s="446"/>
      <c r="BP12" s="446"/>
      <c r="BQ12" s="446"/>
      <c r="BR12" s="446"/>
      <c r="BS12" s="446"/>
      <c r="BT12" s="446"/>
      <c r="BU12" s="447"/>
      <c r="BV12" s="445">
        <v>712947</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12361</v>
      </c>
      <c r="S13" s="549"/>
      <c r="T13" s="549"/>
      <c r="U13" s="549"/>
      <c r="V13" s="550"/>
      <c r="W13" s="536" t="s">
        <v>131</v>
      </c>
      <c r="X13" s="458"/>
      <c r="Y13" s="458"/>
      <c r="Z13" s="458"/>
      <c r="AA13" s="458"/>
      <c r="AB13" s="459"/>
      <c r="AC13" s="421">
        <v>518</v>
      </c>
      <c r="AD13" s="422"/>
      <c r="AE13" s="422"/>
      <c r="AF13" s="422"/>
      <c r="AG13" s="423"/>
      <c r="AH13" s="421">
        <v>841</v>
      </c>
      <c r="AI13" s="422"/>
      <c r="AJ13" s="422"/>
      <c r="AK13" s="422"/>
      <c r="AL13" s="424"/>
      <c r="AM13" s="514" t="s">
        <v>132</v>
      </c>
      <c r="AN13" s="419"/>
      <c r="AO13" s="419"/>
      <c r="AP13" s="419"/>
      <c r="AQ13" s="419"/>
      <c r="AR13" s="419"/>
      <c r="AS13" s="419"/>
      <c r="AT13" s="420"/>
      <c r="AU13" s="502" t="s">
        <v>87</v>
      </c>
      <c r="AV13" s="503"/>
      <c r="AW13" s="503"/>
      <c r="AX13" s="503"/>
      <c r="AY13" s="425" t="s">
        <v>133</v>
      </c>
      <c r="AZ13" s="426"/>
      <c r="BA13" s="426"/>
      <c r="BB13" s="426"/>
      <c r="BC13" s="426"/>
      <c r="BD13" s="426"/>
      <c r="BE13" s="426"/>
      <c r="BF13" s="426"/>
      <c r="BG13" s="426"/>
      <c r="BH13" s="426"/>
      <c r="BI13" s="426"/>
      <c r="BJ13" s="426"/>
      <c r="BK13" s="426"/>
      <c r="BL13" s="426"/>
      <c r="BM13" s="427"/>
      <c r="BN13" s="445">
        <v>-1503647</v>
      </c>
      <c r="BO13" s="446"/>
      <c r="BP13" s="446"/>
      <c r="BQ13" s="446"/>
      <c r="BR13" s="446"/>
      <c r="BS13" s="446"/>
      <c r="BT13" s="446"/>
      <c r="BU13" s="447"/>
      <c r="BV13" s="445">
        <v>481419</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12.1</v>
      </c>
      <c r="CU13" s="416"/>
      <c r="CV13" s="416"/>
      <c r="CW13" s="416"/>
      <c r="CX13" s="416"/>
      <c r="CY13" s="416"/>
      <c r="CZ13" s="416"/>
      <c r="DA13" s="417"/>
      <c r="DB13" s="415">
        <v>11.9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12484</v>
      </c>
      <c r="S14" s="549"/>
      <c r="T14" s="549"/>
      <c r="U14" s="549"/>
      <c r="V14" s="550"/>
      <c r="W14" s="551"/>
      <c r="X14" s="461"/>
      <c r="Y14" s="461"/>
      <c r="Z14" s="461"/>
      <c r="AA14" s="461"/>
      <c r="AB14" s="462"/>
      <c r="AC14" s="541">
        <v>9.3000000000000007</v>
      </c>
      <c r="AD14" s="542"/>
      <c r="AE14" s="542"/>
      <c r="AF14" s="542"/>
      <c r="AG14" s="543"/>
      <c r="AH14" s="541">
        <v>11.5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137</v>
      </c>
      <c r="CU14" s="553"/>
      <c r="CV14" s="553"/>
      <c r="CW14" s="553"/>
      <c r="CX14" s="553"/>
      <c r="CY14" s="553"/>
      <c r="CZ14" s="553"/>
      <c r="DA14" s="554"/>
      <c r="DB14" s="552" t="s">
        <v>137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12426</v>
      </c>
      <c r="S15" s="549"/>
      <c r="T15" s="549"/>
      <c r="U15" s="549"/>
      <c r="V15" s="550"/>
      <c r="W15" s="536" t="s">
        <v>139</v>
      </c>
      <c r="X15" s="458"/>
      <c r="Y15" s="458"/>
      <c r="Z15" s="458"/>
      <c r="AA15" s="458"/>
      <c r="AB15" s="459"/>
      <c r="AC15" s="421">
        <v>1973</v>
      </c>
      <c r="AD15" s="422"/>
      <c r="AE15" s="422"/>
      <c r="AF15" s="422"/>
      <c r="AG15" s="423"/>
      <c r="AH15" s="421">
        <v>2332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1249861</v>
      </c>
      <c r="BO15" s="441"/>
      <c r="BP15" s="441"/>
      <c r="BQ15" s="441"/>
      <c r="BR15" s="441"/>
      <c r="BS15" s="441"/>
      <c r="BT15" s="441"/>
      <c r="BU15" s="442"/>
      <c r="BV15" s="440">
        <v>1252113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35.4</v>
      </c>
      <c r="AD16" s="542"/>
      <c r="AE16" s="542"/>
      <c r="AF16" s="542"/>
      <c r="AG16" s="543"/>
      <c r="AH16" s="541">
        <v>31.8</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3469494</v>
      </c>
      <c r="BO16" s="446"/>
      <c r="BP16" s="446"/>
      <c r="BQ16" s="446"/>
      <c r="BR16" s="446"/>
      <c r="BS16" s="446"/>
      <c r="BT16" s="446"/>
      <c r="BU16" s="447"/>
      <c r="BV16" s="445">
        <v>3596443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3089</v>
      </c>
      <c r="AD17" s="422"/>
      <c r="AE17" s="422"/>
      <c r="AF17" s="422"/>
      <c r="AG17" s="423"/>
      <c r="AH17" s="421">
        <v>4171</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1583411</v>
      </c>
      <c r="BO17" s="446"/>
      <c r="BP17" s="446"/>
      <c r="BQ17" s="446"/>
      <c r="BR17" s="446"/>
      <c r="BS17" s="446"/>
      <c r="BT17" s="446"/>
      <c r="BU17" s="447"/>
      <c r="BV17" s="445">
        <v>1573466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64.58</v>
      </c>
      <c r="M18" s="510"/>
      <c r="N18" s="510"/>
      <c r="O18" s="510"/>
      <c r="P18" s="510"/>
      <c r="Q18" s="510"/>
      <c r="R18" s="511"/>
      <c r="S18" s="511"/>
      <c r="T18" s="511"/>
      <c r="U18" s="511"/>
      <c r="V18" s="512"/>
      <c r="W18" s="526"/>
      <c r="X18" s="527"/>
      <c r="Y18" s="527"/>
      <c r="Z18" s="527"/>
      <c r="AA18" s="527"/>
      <c r="AB18" s="537"/>
      <c r="AC18" s="409">
        <v>55.4</v>
      </c>
      <c r="AD18" s="410"/>
      <c r="AE18" s="410"/>
      <c r="AF18" s="410"/>
      <c r="AG18" s="513"/>
      <c r="AH18" s="409">
        <v>56.8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3738351</v>
      </c>
      <c r="BO18" s="446"/>
      <c r="BP18" s="446"/>
      <c r="BQ18" s="446"/>
      <c r="BR18" s="446"/>
      <c r="BS18" s="446"/>
      <c r="BT18" s="446"/>
      <c r="BU18" s="447"/>
      <c r="BV18" s="445">
        <v>3845394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191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11736313</v>
      </c>
      <c r="BO19" s="446"/>
      <c r="BP19" s="446"/>
      <c r="BQ19" s="446"/>
      <c r="BR19" s="446"/>
      <c r="BS19" s="446"/>
      <c r="BT19" s="446"/>
      <c r="BU19" s="447"/>
      <c r="BV19" s="445">
        <v>12378422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4429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6856260</v>
      </c>
      <c r="BO23" s="446"/>
      <c r="BP23" s="446"/>
      <c r="BQ23" s="446"/>
      <c r="BR23" s="446"/>
      <c r="BS23" s="446"/>
      <c r="BT23" s="446"/>
      <c r="BU23" s="447"/>
      <c r="BV23" s="445">
        <v>6276732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7157</v>
      </c>
      <c r="R24" s="422"/>
      <c r="S24" s="422"/>
      <c r="T24" s="422"/>
      <c r="U24" s="422"/>
      <c r="V24" s="423"/>
      <c r="W24" s="487"/>
      <c r="X24" s="478"/>
      <c r="Y24" s="479"/>
      <c r="Z24" s="418" t="s">
        <v>163</v>
      </c>
      <c r="AA24" s="419"/>
      <c r="AB24" s="419"/>
      <c r="AC24" s="419"/>
      <c r="AD24" s="419"/>
      <c r="AE24" s="419"/>
      <c r="AF24" s="419"/>
      <c r="AG24" s="420"/>
      <c r="AH24" s="421">
        <v>180</v>
      </c>
      <c r="AI24" s="422"/>
      <c r="AJ24" s="422"/>
      <c r="AK24" s="422"/>
      <c r="AL24" s="423"/>
      <c r="AM24" s="421">
        <v>489960</v>
      </c>
      <c r="AN24" s="422"/>
      <c r="AO24" s="422"/>
      <c r="AP24" s="422"/>
      <c r="AQ24" s="422"/>
      <c r="AR24" s="423"/>
      <c r="AS24" s="421">
        <v>2722</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6238488</v>
      </c>
      <c r="BO24" s="446"/>
      <c r="BP24" s="446"/>
      <c r="BQ24" s="446"/>
      <c r="BR24" s="446"/>
      <c r="BS24" s="446"/>
      <c r="BT24" s="446"/>
      <c r="BU24" s="447"/>
      <c r="BV24" s="445">
        <v>5829082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6052</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137</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1865077</v>
      </c>
      <c r="BO25" s="441"/>
      <c r="BP25" s="441"/>
      <c r="BQ25" s="441"/>
      <c r="BR25" s="441"/>
      <c r="BS25" s="441"/>
      <c r="BT25" s="441"/>
      <c r="BU25" s="442"/>
      <c r="BV25" s="440">
        <v>2187675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5035</v>
      </c>
      <c r="R26" s="422"/>
      <c r="S26" s="422"/>
      <c r="T26" s="422"/>
      <c r="U26" s="422"/>
      <c r="V26" s="423"/>
      <c r="W26" s="487"/>
      <c r="X26" s="478"/>
      <c r="Y26" s="479"/>
      <c r="Z26" s="418" t="s">
        <v>170</v>
      </c>
      <c r="AA26" s="500"/>
      <c r="AB26" s="500"/>
      <c r="AC26" s="500"/>
      <c r="AD26" s="500"/>
      <c r="AE26" s="500"/>
      <c r="AF26" s="500"/>
      <c r="AG26" s="501"/>
      <c r="AH26" s="421">
        <v>18</v>
      </c>
      <c r="AI26" s="422"/>
      <c r="AJ26" s="422"/>
      <c r="AK26" s="422"/>
      <c r="AL26" s="423"/>
      <c r="AM26" s="421">
        <v>44694</v>
      </c>
      <c r="AN26" s="422"/>
      <c r="AO26" s="422"/>
      <c r="AP26" s="422"/>
      <c r="AQ26" s="422"/>
      <c r="AR26" s="423"/>
      <c r="AS26" s="421">
        <v>2483</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137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3110</v>
      </c>
      <c r="R27" s="422"/>
      <c r="S27" s="422"/>
      <c r="T27" s="422"/>
      <c r="U27" s="422"/>
      <c r="V27" s="423"/>
      <c r="W27" s="487"/>
      <c r="X27" s="478"/>
      <c r="Y27" s="479"/>
      <c r="Z27" s="418" t="s">
        <v>173</v>
      </c>
      <c r="AA27" s="419"/>
      <c r="AB27" s="419"/>
      <c r="AC27" s="419"/>
      <c r="AD27" s="419"/>
      <c r="AE27" s="419"/>
      <c r="AF27" s="419"/>
      <c r="AG27" s="420"/>
      <c r="AH27" s="421">
        <v>1</v>
      </c>
      <c r="AI27" s="422"/>
      <c r="AJ27" s="422"/>
      <c r="AK27" s="422"/>
      <c r="AL27" s="423"/>
      <c r="AM27" s="421" t="s">
        <v>174</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255455</v>
      </c>
      <c r="BO27" s="449"/>
      <c r="BP27" s="449"/>
      <c r="BQ27" s="449"/>
      <c r="BR27" s="449"/>
      <c r="BS27" s="449"/>
      <c r="BT27" s="449"/>
      <c r="BU27" s="450"/>
      <c r="BV27" s="448">
        <v>255431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2610</v>
      </c>
      <c r="R28" s="422"/>
      <c r="S28" s="422"/>
      <c r="T28" s="422"/>
      <c r="U28" s="422"/>
      <c r="V28" s="423"/>
      <c r="W28" s="487"/>
      <c r="X28" s="478"/>
      <c r="Y28" s="479"/>
      <c r="Z28" s="418" t="s">
        <v>177</v>
      </c>
      <c r="AA28" s="419"/>
      <c r="AB28" s="419"/>
      <c r="AC28" s="419"/>
      <c r="AD28" s="419"/>
      <c r="AE28" s="419"/>
      <c r="AF28" s="419"/>
      <c r="AG28" s="420"/>
      <c r="AH28" s="421" t="s">
        <v>167</v>
      </c>
      <c r="AI28" s="422"/>
      <c r="AJ28" s="422"/>
      <c r="AK28" s="422"/>
      <c r="AL28" s="423"/>
      <c r="AM28" s="421" t="s">
        <v>167</v>
      </c>
      <c r="AN28" s="422"/>
      <c r="AO28" s="422"/>
      <c r="AP28" s="422"/>
      <c r="AQ28" s="422"/>
      <c r="AR28" s="423"/>
      <c r="AS28" s="421" t="s">
        <v>167</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8276223</v>
      </c>
      <c r="BO28" s="441"/>
      <c r="BP28" s="441"/>
      <c r="BQ28" s="441"/>
      <c r="BR28" s="441"/>
      <c r="BS28" s="441"/>
      <c r="BT28" s="441"/>
      <c r="BU28" s="442"/>
      <c r="BV28" s="440">
        <v>7012346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11</v>
      </c>
      <c r="M29" s="422"/>
      <c r="N29" s="422"/>
      <c r="O29" s="422"/>
      <c r="P29" s="423"/>
      <c r="Q29" s="421">
        <v>2510</v>
      </c>
      <c r="R29" s="422"/>
      <c r="S29" s="422"/>
      <c r="T29" s="422"/>
      <c r="U29" s="422"/>
      <c r="V29" s="423"/>
      <c r="W29" s="488"/>
      <c r="X29" s="489"/>
      <c r="Y29" s="490"/>
      <c r="Z29" s="418" t="s">
        <v>180</v>
      </c>
      <c r="AA29" s="419"/>
      <c r="AB29" s="419"/>
      <c r="AC29" s="419"/>
      <c r="AD29" s="419"/>
      <c r="AE29" s="419"/>
      <c r="AF29" s="419"/>
      <c r="AG29" s="420"/>
      <c r="AH29" s="421">
        <v>181</v>
      </c>
      <c r="AI29" s="422"/>
      <c r="AJ29" s="422"/>
      <c r="AK29" s="422"/>
      <c r="AL29" s="423"/>
      <c r="AM29" s="421">
        <v>493913</v>
      </c>
      <c r="AN29" s="422"/>
      <c r="AO29" s="422"/>
      <c r="AP29" s="422"/>
      <c r="AQ29" s="422"/>
      <c r="AR29" s="423"/>
      <c r="AS29" s="421">
        <v>2729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520428</v>
      </c>
      <c r="BO29" s="446"/>
      <c r="BP29" s="446"/>
      <c r="BQ29" s="446"/>
      <c r="BR29" s="446"/>
      <c r="BS29" s="446"/>
      <c r="BT29" s="446"/>
      <c r="BU29" s="447"/>
      <c r="BV29" s="445">
        <v>521906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94.5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12108748</v>
      </c>
      <c r="BO30" s="449"/>
      <c r="BP30" s="449"/>
      <c r="BQ30" s="449"/>
      <c r="BR30" s="449"/>
      <c r="BS30" s="449"/>
      <c r="BT30" s="449"/>
      <c r="BU30" s="450"/>
      <c r="BV30" s="448">
        <v>14341319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亘理名取共立衛生処理組合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宮城県市町村職員退職手当組合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宮城県市町村非常勤消防団員補償報償組合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亘理地区行政事務組合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宮城県市町村自治振興センター</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宮城県後期高齢者医療広域連合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宮城県後期高齢者医療事業会計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l+uATwc+qiE14eErGaud3x00qC/6oP1F1z+Bm2lRfQW/Ec4Gtn8BHs4qIwhHtLch4zPlKTRlLv6t2o1FiIjqw==" saltValue="AuE+chVDxDJU4Zha9uLI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552</v>
      </c>
      <c r="D34" s="1224"/>
      <c r="E34" s="1225"/>
      <c r="F34" s="32">
        <v>53.65</v>
      </c>
      <c r="G34" s="33">
        <v>113.37</v>
      </c>
      <c r="H34" s="33">
        <v>34.42</v>
      </c>
      <c r="I34" s="33">
        <v>64.3</v>
      </c>
      <c r="J34" s="34">
        <v>31.93</v>
      </c>
      <c r="K34" s="22"/>
      <c r="L34" s="22"/>
      <c r="M34" s="22"/>
      <c r="N34" s="22"/>
      <c r="O34" s="22"/>
      <c r="P34" s="22"/>
    </row>
    <row r="35" spans="1:16" ht="39" customHeight="1" x14ac:dyDescent="0.15">
      <c r="A35" s="22"/>
      <c r="B35" s="35"/>
      <c r="C35" s="1218" t="s">
        <v>553</v>
      </c>
      <c r="D35" s="1219"/>
      <c r="E35" s="1220"/>
      <c r="F35" s="36">
        <v>0</v>
      </c>
      <c r="G35" s="37">
        <v>0</v>
      </c>
      <c r="H35" s="37">
        <v>0</v>
      </c>
      <c r="I35" s="37">
        <v>0</v>
      </c>
      <c r="J35" s="38">
        <v>6.37</v>
      </c>
      <c r="K35" s="22"/>
      <c r="L35" s="22"/>
      <c r="M35" s="22"/>
      <c r="N35" s="22"/>
      <c r="O35" s="22"/>
      <c r="P35" s="22"/>
    </row>
    <row r="36" spans="1:16" ht="39" customHeight="1" x14ac:dyDescent="0.15">
      <c r="A36" s="22"/>
      <c r="B36" s="35"/>
      <c r="C36" s="1218" t="s">
        <v>554</v>
      </c>
      <c r="D36" s="1219"/>
      <c r="E36" s="1220"/>
      <c r="F36" s="36">
        <v>0</v>
      </c>
      <c r="G36" s="37">
        <v>0</v>
      </c>
      <c r="H36" s="37">
        <v>0</v>
      </c>
      <c r="I36" s="37">
        <v>0.55000000000000004</v>
      </c>
      <c r="J36" s="38">
        <v>3.36</v>
      </c>
      <c r="K36" s="22"/>
      <c r="L36" s="22"/>
      <c r="M36" s="22"/>
      <c r="N36" s="22"/>
      <c r="O36" s="22"/>
      <c r="P36" s="22"/>
    </row>
    <row r="37" spans="1:16" ht="39" customHeight="1" x14ac:dyDescent="0.15">
      <c r="A37" s="22"/>
      <c r="B37" s="35"/>
      <c r="C37" s="1218" t="s">
        <v>555</v>
      </c>
      <c r="D37" s="1219"/>
      <c r="E37" s="1220"/>
      <c r="F37" s="36">
        <v>9.5299999999999994</v>
      </c>
      <c r="G37" s="37">
        <v>5.71</v>
      </c>
      <c r="H37" s="37">
        <v>2.9</v>
      </c>
      <c r="I37" s="37">
        <v>3.87</v>
      </c>
      <c r="J37" s="38">
        <v>2.7</v>
      </c>
      <c r="K37" s="22"/>
      <c r="L37" s="22"/>
      <c r="M37" s="22"/>
      <c r="N37" s="22"/>
      <c r="O37" s="22"/>
      <c r="P37" s="22"/>
    </row>
    <row r="38" spans="1:16" ht="39" customHeight="1" x14ac:dyDescent="0.15">
      <c r="A38" s="22"/>
      <c r="B38" s="35"/>
      <c r="C38" s="1218" t="s">
        <v>556</v>
      </c>
      <c r="D38" s="1219"/>
      <c r="E38" s="1220"/>
      <c r="F38" s="36">
        <v>2.15</v>
      </c>
      <c r="G38" s="37">
        <v>1.26</v>
      </c>
      <c r="H38" s="37">
        <v>0.54</v>
      </c>
      <c r="I38" s="37">
        <v>1.54</v>
      </c>
      <c r="J38" s="38">
        <v>1.27</v>
      </c>
      <c r="K38" s="22"/>
      <c r="L38" s="22"/>
      <c r="M38" s="22"/>
      <c r="N38" s="22"/>
      <c r="O38" s="22"/>
      <c r="P38" s="22"/>
    </row>
    <row r="39" spans="1:16" ht="39" customHeight="1" x14ac:dyDescent="0.15">
      <c r="A39" s="22"/>
      <c r="B39" s="35"/>
      <c r="C39" s="1218" t="s">
        <v>557</v>
      </c>
      <c r="D39" s="1219"/>
      <c r="E39" s="1220"/>
      <c r="F39" s="36">
        <v>0</v>
      </c>
      <c r="G39" s="37">
        <v>0</v>
      </c>
      <c r="H39" s="37">
        <v>0.02</v>
      </c>
      <c r="I39" s="37">
        <v>0.06</v>
      </c>
      <c r="J39" s="38">
        <v>0.03</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558</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559</v>
      </c>
      <c r="D43" s="1222"/>
      <c r="E43" s="1223"/>
      <c r="F43" s="41">
        <v>0</v>
      </c>
      <c r="G43" s="42">
        <v>0</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KcBM6SGMP1SjwqIR7TSvvfK7jaZpGhBFN5603q/+46QviuoTHrWwd3Gbg9osipC2B2cPMNdHnEgttIYzsLEeQ==" saltValue="FbF1cvDYmTyLBgt5IvHF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610</v>
      </c>
      <c r="L45" s="60">
        <v>576</v>
      </c>
      <c r="M45" s="60">
        <v>550</v>
      </c>
      <c r="N45" s="60">
        <v>527</v>
      </c>
      <c r="O45" s="61">
        <v>562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531</v>
      </c>
      <c r="L48" s="64">
        <v>434</v>
      </c>
      <c r="M48" s="64">
        <v>430</v>
      </c>
      <c r="N48" s="64">
        <v>346</v>
      </c>
      <c r="O48" s="65">
        <v>362</v>
      </c>
      <c r="P48" s="48"/>
      <c r="Q48" s="48"/>
      <c r="R48" s="48"/>
      <c r="S48" s="48"/>
      <c r="T48" s="48"/>
      <c r="U48" s="48"/>
    </row>
    <row r="49" spans="1:21" ht="30.75" customHeight="1" x14ac:dyDescent="0.15">
      <c r="A49" s="48"/>
      <c r="B49" s="1236"/>
      <c r="C49" s="1237"/>
      <c r="D49" s="62"/>
      <c r="E49" s="1228" t="s">
        <v>15</v>
      </c>
      <c r="F49" s="1228"/>
      <c r="G49" s="1228"/>
      <c r="H49" s="1228"/>
      <c r="I49" s="1228"/>
      <c r="J49" s="1229"/>
      <c r="K49" s="63">
        <v>6</v>
      </c>
      <c r="L49" s="64">
        <v>6</v>
      </c>
      <c r="M49" s="64">
        <v>8</v>
      </c>
      <c r="N49" s="64">
        <v>7</v>
      </c>
      <c r="O49" s="65">
        <v>7</v>
      </c>
      <c r="P49" s="48"/>
      <c r="Q49" s="48"/>
      <c r="R49" s="48"/>
      <c r="S49" s="48"/>
      <c r="T49" s="48"/>
      <c r="U49" s="48"/>
    </row>
    <row r="50" spans="1:21" ht="30.75" customHeight="1" x14ac:dyDescent="0.15">
      <c r="A50" s="48"/>
      <c r="B50" s="1236"/>
      <c r="C50" s="1237"/>
      <c r="D50" s="62"/>
      <c r="E50" s="1228" t="s">
        <v>16</v>
      </c>
      <c r="F50" s="1228"/>
      <c r="G50" s="1228"/>
      <c r="H50" s="1228"/>
      <c r="I50" s="1228"/>
      <c r="J50" s="1229"/>
      <c r="K50" s="63">
        <v>5</v>
      </c>
      <c r="L50" s="64">
        <v>5</v>
      </c>
      <c r="M50" s="64">
        <v>65</v>
      </c>
      <c r="N50" s="64">
        <v>65</v>
      </c>
      <c r="O50" s="65">
        <v>65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589</v>
      </c>
      <c r="L52" s="64">
        <v>580</v>
      </c>
      <c r="M52" s="64">
        <v>573</v>
      </c>
      <c r="N52" s="64">
        <v>566</v>
      </c>
      <c r="O52" s="65">
        <v>553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563</v>
      </c>
      <c r="L53" s="69">
        <v>441</v>
      </c>
      <c r="M53" s="69">
        <v>480</v>
      </c>
      <c r="N53" s="69">
        <v>379</v>
      </c>
      <c r="O53" s="70">
        <v>443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AQkhMsyURzHe35bXuUCduWgdzSL51NL70oINU+jGaTY4rHdnOVtdrqXP/DuwkkVlpBbjJFFMgBy4B6EbLYm+A==" saltValue="+uzucIjCep68mwW5ep7G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54" t="s">
        <v>23</v>
      </c>
      <c r="C41" s="1255"/>
      <c r="D41" s="81"/>
      <c r="E41" s="1256" t="s">
        <v>24</v>
      </c>
      <c r="F41" s="1256"/>
      <c r="G41" s="1256"/>
      <c r="H41" s="1257"/>
      <c r="I41" s="82">
        <v>5773</v>
      </c>
      <c r="J41" s="83">
        <v>5779</v>
      </c>
      <c r="K41" s="83">
        <v>6047</v>
      </c>
      <c r="L41" s="83">
        <v>6277</v>
      </c>
      <c r="M41" s="84">
        <v>6856</v>
      </c>
    </row>
    <row r="42" spans="2:13" ht="27.75" customHeight="1" x14ac:dyDescent="0.15">
      <c r="B42" s="1244"/>
      <c r="C42" s="1245"/>
      <c r="D42" s="85"/>
      <c r="E42" s="1248" t="s">
        <v>25</v>
      </c>
      <c r="F42" s="1248"/>
      <c r="G42" s="1248"/>
      <c r="H42" s="1249"/>
      <c r="I42" s="86">
        <v>280</v>
      </c>
      <c r="J42" s="87">
        <v>228</v>
      </c>
      <c r="K42" s="87">
        <v>175</v>
      </c>
      <c r="L42" s="87">
        <v>118</v>
      </c>
      <c r="M42" s="88">
        <v>59</v>
      </c>
    </row>
    <row r="43" spans="2:13" ht="27.75" customHeight="1" x14ac:dyDescent="0.15">
      <c r="B43" s="1244"/>
      <c r="C43" s="1245"/>
      <c r="D43" s="85"/>
      <c r="E43" s="1248" t="s">
        <v>26</v>
      </c>
      <c r="F43" s="1248"/>
      <c r="G43" s="1248"/>
      <c r="H43" s="1249"/>
      <c r="I43" s="86">
        <v>4960</v>
      </c>
      <c r="J43" s="87">
        <v>5065</v>
      </c>
      <c r="K43" s="87">
        <v>4077</v>
      </c>
      <c r="L43" s="87">
        <v>2549</v>
      </c>
      <c r="M43" s="88">
        <v>4446</v>
      </c>
    </row>
    <row r="44" spans="2:13" ht="27.75" customHeight="1" x14ac:dyDescent="0.15">
      <c r="B44" s="1244"/>
      <c r="C44" s="1245"/>
      <c r="D44" s="85"/>
      <c r="E44" s="1248" t="s">
        <v>27</v>
      </c>
      <c r="F44" s="1248"/>
      <c r="G44" s="1248"/>
      <c r="H44" s="1249"/>
      <c r="I44" s="86">
        <v>19</v>
      </c>
      <c r="J44" s="87">
        <v>16</v>
      </c>
      <c r="K44" s="87">
        <v>12</v>
      </c>
      <c r="L44" s="87">
        <v>55</v>
      </c>
      <c r="M44" s="88">
        <v>54</v>
      </c>
    </row>
    <row r="45" spans="2:13" ht="27.75" customHeight="1" x14ac:dyDescent="0.15">
      <c r="B45" s="1244"/>
      <c r="C45" s="1245"/>
      <c r="D45" s="85"/>
      <c r="E45" s="1248" t="s">
        <v>28</v>
      </c>
      <c r="F45" s="1248"/>
      <c r="G45" s="1248"/>
      <c r="H45" s="1249"/>
      <c r="I45" s="86">
        <v>1427</v>
      </c>
      <c r="J45" s="87">
        <v>1275</v>
      </c>
      <c r="K45" s="87">
        <v>1197</v>
      </c>
      <c r="L45" s="87">
        <v>1162</v>
      </c>
      <c r="M45" s="88">
        <v>1098</v>
      </c>
    </row>
    <row r="46" spans="2:13" ht="27.75" customHeight="1" x14ac:dyDescent="0.15">
      <c r="B46" s="1244"/>
      <c r="C46" s="1245"/>
      <c r="D46" s="89"/>
      <c r="E46" s="1248" t="s">
        <v>29</v>
      </c>
      <c r="F46" s="1248"/>
      <c r="G46" s="1248"/>
      <c r="H46" s="1249"/>
      <c r="I46" s="86">
        <v>3</v>
      </c>
      <c r="J46" s="87">
        <v>2</v>
      </c>
      <c r="K46" s="87" t="s">
        <v>502</v>
      </c>
      <c r="L46" s="87">
        <v>1</v>
      </c>
      <c r="M46" s="88" t="s">
        <v>502</v>
      </c>
    </row>
    <row r="47" spans="2:13" ht="27.75" customHeight="1" x14ac:dyDescent="0.15">
      <c r="B47" s="1244"/>
      <c r="C47" s="1245"/>
      <c r="D47" s="90"/>
      <c r="E47" s="1258" t="s">
        <v>30</v>
      </c>
      <c r="F47" s="1259"/>
      <c r="G47" s="1259"/>
      <c r="H47" s="1260"/>
      <c r="I47" s="86" t="s">
        <v>502</v>
      </c>
      <c r="J47" s="87" t="s">
        <v>502</v>
      </c>
      <c r="K47" s="87" t="s">
        <v>502</v>
      </c>
      <c r="L47" s="87" t="s">
        <v>502</v>
      </c>
      <c r="M47" s="88" t="s">
        <v>502</v>
      </c>
    </row>
    <row r="48" spans="2:13" ht="27.75" customHeight="1" x14ac:dyDescent="0.15">
      <c r="B48" s="1244"/>
      <c r="C48" s="1245"/>
      <c r="D48" s="85"/>
      <c r="E48" s="1248" t="s">
        <v>31</v>
      </c>
      <c r="F48" s="1248"/>
      <c r="G48" s="1248"/>
      <c r="H48" s="1249"/>
      <c r="I48" s="86" t="s">
        <v>502</v>
      </c>
      <c r="J48" s="87" t="s">
        <v>502</v>
      </c>
      <c r="K48" s="87" t="s">
        <v>502</v>
      </c>
      <c r="L48" s="87" t="s">
        <v>502</v>
      </c>
      <c r="M48" s="88" t="s">
        <v>502</v>
      </c>
    </row>
    <row r="49" spans="2:13" ht="27.75" customHeight="1" x14ac:dyDescent="0.15">
      <c r="B49" s="1246"/>
      <c r="C49" s="1247"/>
      <c r="D49" s="85"/>
      <c r="E49" s="1248" t="s">
        <v>32</v>
      </c>
      <c r="F49" s="1248"/>
      <c r="G49" s="1248"/>
      <c r="H49" s="1249"/>
      <c r="I49" s="86" t="s">
        <v>502</v>
      </c>
      <c r="J49" s="87" t="s">
        <v>502</v>
      </c>
      <c r="K49" s="87" t="s">
        <v>502</v>
      </c>
      <c r="L49" s="87" t="s">
        <v>502</v>
      </c>
      <c r="M49" s="88" t="s">
        <v>502</v>
      </c>
    </row>
    <row r="50" spans="2:13" ht="27.75" customHeight="1" x14ac:dyDescent="0.15">
      <c r="B50" s="1242" t="s">
        <v>33</v>
      </c>
      <c r="C50" s="1243"/>
      <c r="D50" s="91"/>
      <c r="E50" s="1248" t="s">
        <v>34</v>
      </c>
      <c r="F50" s="1248"/>
      <c r="G50" s="1248"/>
      <c r="H50" s="1249"/>
      <c r="I50" s="86">
        <v>6840</v>
      </c>
      <c r="J50" s="87">
        <v>8950</v>
      </c>
      <c r="K50" s="87">
        <v>8841</v>
      </c>
      <c r="L50" s="87">
        <v>10114</v>
      </c>
      <c r="M50" s="88">
        <v>11807</v>
      </c>
    </row>
    <row r="51" spans="2:13" ht="27.75" customHeight="1" x14ac:dyDescent="0.15">
      <c r="B51" s="1244"/>
      <c r="C51" s="1245"/>
      <c r="D51" s="85"/>
      <c r="E51" s="1248" t="s">
        <v>35</v>
      </c>
      <c r="F51" s="1248"/>
      <c r="G51" s="1248"/>
      <c r="H51" s="1249"/>
      <c r="I51" s="86">
        <v>608</v>
      </c>
      <c r="J51" s="87">
        <v>690</v>
      </c>
      <c r="K51" s="87">
        <v>630</v>
      </c>
      <c r="L51" s="87">
        <v>1192</v>
      </c>
      <c r="M51" s="88">
        <v>1473</v>
      </c>
    </row>
    <row r="52" spans="2:13" ht="27.75" customHeight="1" x14ac:dyDescent="0.15">
      <c r="B52" s="1246"/>
      <c r="C52" s="1247"/>
      <c r="D52" s="85"/>
      <c r="E52" s="1248" t="s">
        <v>36</v>
      </c>
      <c r="F52" s="1248"/>
      <c r="G52" s="1248"/>
      <c r="H52" s="1249"/>
      <c r="I52" s="86">
        <v>6739</v>
      </c>
      <c r="J52" s="87">
        <v>6735</v>
      </c>
      <c r="K52" s="87">
        <v>6414</v>
      </c>
      <c r="L52" s="87">
        <v>6525</v>
      </c>
      <c r="M52" s="88">
        <v>6688</v>
      </c>
    </row>
    <row r="53" spans="2:13" ht="27.75" customHeight="1" thickBot="1" x14ac:dyDescent="0.2">
      <c r="B53" s="1250" t="s">
        <v>37</v>
      </c>
      <c r="C53" s="1251"/>
      <c r="D53" s="92"/>
      <c r="E53" s="1252" t="s">
        <v>38</v>
      </c>
      <c r="F53" s="1252"/>
      <c r="G53" s="1252"/>
      <c r="H53" s="1253"/>
      <c r="I53" s="93">
        <v>-1727</v>
      </c>
      <c r="J53" s="94">
        <v>-4010</v>
      </c>
      <c r="K53" s="94">
        <v>-4377</v>
      </c>
      <c r="L53" s="94">
        <v>-7669</v>
      </c>
      <c r="M53" s="95">
        <v>-7454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8ywZH0VtQjKuouZmbkhqWU9SSy5H0I4Eo5I86G6wP05kHt/rFZEbJ590hGaFzREQVGj9b2Nf6wFzZOaereE0w==" saltValue="W7I3KgWS0q7ewpUwzCk/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6911</v>
      </c>
      <c r="G55" s="107">
        <v>7012</v>
      </c>
      <c r="H55" s="108">
        <v>8276</v>
      </c>
    </row>
    <row r="56" spans="2:8" ht="52.5" customHeight="1" x14ac:dyDescent="0.15">
      <c r="B56" s="109"/>
      <c r="C56" s="1271" t="s">
        <v>42</v>
      </c>
      <c r="D56" s="1271"/>
      <c r="E56" s="1272"/>
      <c r="F56" s="110">
        <v>524</v>
      </c>
      <c r="G56" s="110">
        <v>522</v>
      </c>
      <c r="H56" s="111">
        <v>520</v>
      </c>
    </row>
    <row r="57" spans="2:8" ht="53.25" customHeight="1" x14ac:dyDescent="0.15">
      <c r="B57" s="109"/>
      <c r="C57" s="1273" t="s">
        <v>43</v>
      </c>
      <c r="D57" s="1273"/>
      <c r="E57" s="1274"/>
      <c r="F57" s="112">
        <v>16967</v>
      </c>
      <c r="G57" s="112">
        <v>14341</v>
      </c>
      <c r="H57" s="113">
        <v>12109</v>
      </c>
    </row>
    <row r="58" spans="2:8" ht="45.75" customHeight="1" x14ac:dyDescent="0.15">
      <c r="B58" s="114"/>
      <c r="C58" s="1261" t="s">
        <v>567</v>
      </c>
      <c r="D58" s="1262"/>
      <c r="E58" s="1263"/>
      <c r="F58" s="115">
        <v>12828</v>
      </c>
      <c r="G58" s="115">
        <v>9645</v>
      </c>
      <c r="H58" s="116">
        <v>8395</v>
      </c>
    </row>
    <row r="59" spans="2:8" ht="45.75" customHeight="1" x14ac:dyDescent="0.15">
      <c r="B59" s="114"/>
      <c r="C59" s="1261" t="s">
        <v>568</v>
      </c>
      <c r="D59" s="1262"/>
      <c r="E59" s="1263"/>
      <c r="F59" s="115">
        <v>0</v>
      </c>
      <c r="G59" s="115">
        <v>1310</v>
      </c>
      <c r="H59" s="116">
        <v>1821</v>
      </c>
    </row>
    <row r="60" spans="2:8" ht="45.75" customHeight="1" x14ac:dyDescent="0.15">
      <c r="B60" s="114"/>
      <c r="C60" s="1261" t="s">
        <v>569</v>
      </c>
      <c r="D60" s="1262"/>
      <c r="E60" s="1263"/>
      <c r="F60" s="115">
        <v>3872</v>
      </c>
      <c r="G60" s="115">
        <v>3117</v>
      </c>
      <c r="H60" s="116">
        <v>1630</v>
      </c>
    </row>
    <row r="61" spans="2:8" ht="45.75" customHeight="1" x14ac:dyDescent="0.15">
      <c r="B61" s="114"/>
      <c r="C61" s="1261" t="s">
        <v>570</v>
      </c>
      <c r="D61" s="1262"/>
      <c r="E61" s="1263"/>
      <c r="F61" s="115">
        <v>89</v>
      </c>
      <c r="G61" s="115">
        <v>84</v>
      </c>
      <c r="H61" s="116">
        <v>76</v>
      </c>
    </row>
    <row r="62" spans="2:8" ht="45.75" customHeight="1" thickBot="1" x14ac:dyDescent="0.2">
      <c r="B62" s="117"/>
      <c r="C62" s="1264" t="s">
        <v>571</v>
      </c>
      <c r="D62" s="1265"/>
      <c r="E62" s="1266"/>
      <c r="F62" s="118">
        <v>61</v>
      </c>
      <c r="G62" s="118">
        <v>61</v>
      </c>
      <c r="H62" s="119">
        <v>61</v>
      </c>
    </row>
    <row r="63" spans="2:8" ht="52.5" customHeight="1" thickBot="1" x14ac:dyDescent="0.2">
      <c r="B63" s="120"/>
      <c r="C63" s="1267" t="s">
        <v>44</v>
      </c>
      <c r="D63" s="1267"/>
      <c r="E63" s="1268"/>
      <c r="F63" s="121">
        <v>24402</v>
      </c>
      <c r="G63" s="121">
        <v>21876</v>
      </c>
      <c r="H63" s="122">
        <v>20905</v>
      </c>
    </row>
    <row r="64" spans="2:8" ht="15" customHeight="1" x14ac:dyDescent="0.15"/>
    <row r="65" ht="0" hidden="1" customHeight="1" x14ac:dyDescent="0.15"/>
    <row r="66" ht="0" hidden="1" customHeight="1" x14ac:dyDescent="0.15"/>
  </sheetData>
  <sheetProtection algorithmName="SHA-512" hashValue="+YC33himf85x+n8S0qXSUCk08zO8gQQPW0sFK9b5RLCX1sno+bv+VJHGbjsbU/2mpGzsirp8mDZ9lIFYC/dh9w==" saltValue="WpMtwPsqNtW5CVuRBUp0+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578</v>
      </c>
      <c r="AO51" s="1280"/>
      <c r="AP51" s="1280"/>
      <c r="AQ51" s="1280"/>
      <c r="AR51" s="1280"/>
      <c r="AS51" s="1280"/>
      <c r="AT51" s="1280"/>
      <c r="AU51" s="1280"/>
      <c r="AV51" s="1280"/>
      <c r="AW51" s="1280"/>
      <c r="AX51" s="1280"/>
      <c r="AY51" s="1280"/>
      <c r="AZ51" s="1280"/>
      <c r="BA51" s="1280"/>
      <c r="BB51" s="1280" t="s">
        <v>579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29.9</v>
      </c>
      <c r="CG53" s="1277"/>
      <c r="CH53" s="1277"/>
      <c r="CI53" s="1277"/>
      <c r="CJ53" s="1277"/>
      <c r="CK53" s="1277"/>
      <c r="CL53" s="1277"/>
      <c r="CM53" s="1277"/>
      <c r="CN53" s="1277">
        <v>30.7</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581</v>
      </c>
      <c r="AO55" s="1281"/>
      <c r="AP55" s="1281"/>
      <c r="AQ55" s="1281"/>
      <c r="AR55" s="1281"/>
      <c r="AS55" s="1281"/>
      <c r="AT55" s="1281"/>
      <c r="AU55" s="1281"/>
      <c r="AV55" s="1281"/>
      <c r="AW55" s="1281"/>
      <c r="AX55" s="1281"/>
      <c r="AY55" s="1281"/>
      <c r="AZ55" s="1281"/>
      <c r="BA55" s="1281"/>
      <c r="BB55" s="1280" t="s">
        <v>579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582</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578</v>
      </c>
      <c r="AO73" s="1280"/>
      <c r="AP73" s="1280"/>
      <c r="AQ73" s="1280"/>
      <c r="AR73" s="1280"/>
      <c r="AS73" s="1280"/>
      <c r="AT73" s="1280"/>
      <c r="AU73" s="1280"/>
      <c r="AV73" s="1280"/>
      <c r="AW73" s="1280"/>
      <c r="AX73" s="1280"/>
      <c r="AY73" s="1280"/>
      <c r="AZ73" s="1280"/>
      <c r="BA73" s="1280"/>
      <c r="BB73" s="1280" t="s">
        <v>579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583</v>
      </c>
      <c r="BC75" s="1280"/>
      <c r="BD75" s="1280"/>
      <c r="BE75" s="1280"/>
      <c r="BF75" s="1280"/>
      <c r="BG75" s="1280"/>
      <c r="BH75" s="1280"/>
      <c r="BI75" s="1280"/>
      <c r="BJ75" s="1280"/>
      <c r="BK75" s="1280"/>
      <c r="BL75" s="1280"/>
      <c r="BM75" s="1280"/>
      <c r="BN75" s="1280"/>
      <c r="BO75" s="1280"/>
      <c r="BP75" s="1277">
        <v>15.3</v>
      </c>
      <c r="BQ75" s="1277"/>
      <c r="BR75" s="1277"/>
      <c r="BS75" s="1277"/>
      <c r="BT75" s="1277"/>
      <c r="BU75" s="1277"/>
      <c r="BV75" s="1277"/>
      <c r="BW75" s="1277"/>
      <c r="BX75" s="1277">
        <v>14.7</v>
      </c>
      <c r="BY75" s="1277"/>
      <c r="BZ75" s="1277"/>
      <c r="CA75" s="1277"/>
      <c r="CB75" s="1277"/>
      <c r="CC75" s="1277"/>
      <c r="CD75" s="1277"/>
      <c r="CE75" s="1277"/>
      <c r="CF75" s="1277">
        <v>13.6</v>
      </c>
      <c r="CG75" s="1277"/>
      <c r="CH75" s="1277"/>
      <c r="CI75" s="1277"/>
      <c r="CJ75" s="1277"/>
      <c r="CK75" s="1277"/>
      <c r="CL75" s="1277"/>
      <c r="CM75" s="1277"/>
      <c r="CN75" s="1277">
        <v>11.9</v>
      </c>
      <c r="CO75" s="1277"/>
      <c r="CP75" s="1277"/>
      <c r="CQ75" s="1277"/>
      <c r="CR75" s="1277"/>
      <c r="CS75" s="1277"/>
      <c r="CT75" s="1277"/>
      <c r="CU75" s="1277"/>
      <c r="CV75" s="1277">
        <v>12.1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581</v>
      </c>
      <c r="AO77" s="1281"/>
      <c r="AP77" s="1281"/>
      <c r="AQ77" s="1281"/>
      <c r="AR77" s="1281"/>
      <c r="AS77" s="1281"/>
      <c r="AT77" s="1281"/>
      <c r="AU77" s="1281"/>
      <c r="AV77" s="1281"/>
      <c r="AW77" s="1281"/>
      <c r="AX77" s="1281"/>
      <c r="AY77" s="1281"/>
      <c r="AZ77" s="1281"/>
      <c r="BA77" s="1281"/>
      <c r="BB77" s="1280" t="s">
        <v>579</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583</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dyq3LYSmmFgGkF4GlRNE93ANgzgdtafCZuYN6uPA3JuIHcRlUwbHD064dw1Mldd6VObYT9iqvmZVl7OLvhFZA==" saltValue="yLShwbcGZ+TCCnohT8mGv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AmyaSIgd0qkV5LgoysGOwsgZsACLDBRSfqzugcTUXqV2c/REWpp5RpLGrmh5UpxzbxNYe7hvXpRGhAKyREnNg==" saltValue="4rZz2L66CRqF+CfzOgsaUw=="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k4Hqn9Kqn8/QmFTRux+RON70EDzzqcc94myBDbLe75FTo84Bm8o7aUzNJFcNU3LYm0LnZQ2JTYrmw1QazqA5A==" saltValue="h9o+grsknbOhCjrBuEwcPQ=="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1398189</v>
      </c>
      <c r="E3" s="141"/>
      <c r="F3" s="142">
        <v>74444</v>
      </c>
      <c r="G3" s="143"/>
      <c r="H3" s="144"/>
    </row>
    <row r="4" spans="1:8" x14ac:dyDescent="0.15">
      <c r="A4" s="145"/>
      <c r="B4" s="146"/>
      <c r="C4" s="147"/>
      <c r="D4" s="148">
        <v>98364</v>
      </c>
      <c r="E4" s="149"/>
      <c r="F4" s="150">
        <v>34175</v>
      </c>
      <c r="G4" s="151"/>
      <c r="H4" s="152"/>
    </row>
    <row r="5" spans="1:8" x14ac:dyDescent="0.15">
      <c r="A5" s="133" t="s">
        <v>536</v>
      </c>
      <c r="B5" s="138"/>
      <c r="C5" s="139"/>
      <c r="D5" s="140">
        <v>768672</v>
      </c>
      <c r="E5" s="141"/>
      <c r="F5" s="142">
        <v>85205</v>
      </c>
      <c r="G5" s="143"/>
      <c r="H5" s="144"/>
    </row>
    <row r="6" spans="1:8" x14ac:dyDescent="0.15">
      <c r="A6" s="145"/>
      <c r="B6" s="146"/>
      <c r="C6" s="147"/>
      <c r="D6" s="148">
        <v>115515</v>
      </c>
      <c r="E6" s="149"/>
      <c r="F6" s="150">
        <v>38847</v>
      </c>
      <c r="G6" s="151"/>
      <c r="H6" s="152"/>
    </row>
    <row r="7" spans="1:8" x14ac:dyDescent="0.15">
      <c r="A7" s="133" t="s">
        <v>537</v>
      </c>
      <c r="B7" s="138"/>
      <c r="C7" s="139"/>
      <c r="D7" s="140">
        <v>1070413</v>
      </c>
      <c r="E7" s="141"/>
      <c r="F7" s="142">
        <v>106092</v>
      </c>
      <c r="G7" s="143"/>
      <c r="H7" s="144"/>
    </row>
    <row r="8" spans="1:8" x14ac:dyDescent="0.15">
      <c r="A8" s="145"/>
      <c r="B8" s="146"/>
      <c r="C8" s="147"/>
      <c r="D8" s="148">
        <v>127990</v>
      </c>
      <c r="E8" s="149"/>
      <c r="F8" s="150">
        <v>44299</v>
      </c>
      <c r="G8" s="151"/>
      <c r="H8" s="152"/>
    </row>
    <row r="9" spans="1:8" x14ac:dyDescent="0.15">
      <c r="A9" s="133" t="s">
        <v>538</v>
      </c>
      <c r="B9" s="138"/>
      <c r="C9" s="139"/>
      <c r="D9" s="140">
        <v>1271435</v>
      </c>
      <c r="E9" s="141"/>
      <c r="F9" s="142">
        <v>78903</v>
      </c>
      <c r="G9" s="143"/>
      <c r="H9" s="144"/>
    </row>
    <row r="10" spans="1:8" x14ac:dyDescent="0.15">
      <c r="A10" s="145"/>
      <c r="B10" s="146"/>
      <c r="C10" s="147"/>
      <c r="D10" s="148">
        <v>41566</v>
      </c>
      <c r="E10" s="149"/>
      <c r="F10" s="150">
        <v>49201</v>
      </c>
      <c r="G10" s="151"/>
      <c r="H10" s="152"/>
    </row>
    <row r="11" spans="1:8" x14ac:dyDescent="0.15">
      <c r="A11" s="133" t="s">
        <v>539</v>
      </c>
      <c r="B11" s="138"/>
      <c r="C11" s="139"/>
      <c r="D11" s="140">
        <v>461723</v>
      </c>
      <c r="E11" s="141"/>
      <c r="F11" s="142">
        <v>82993</v>
      </c>
      <c r="G11" s="143"/>
      <c r="H11" s="144"/>
    </row>
    <row r="12" spans="1:8" x14ac:dyDescent="0.15">
      <c r="A12" s="145"/>
      <c r="B12" s="146"/>
      <c r="C12" s="153"/>
      <c r="D12" s="148">
        <v>48634</v>
      </c>
      <c r="E12" s="149"/>
      <c r="F12" s="150">
        <v>46787</v>
      </c>
      <c r="G12" s="151"/>
      <c r="H12" s="152"/>
    </row>
    <row r="13" spans="1:8" x14ac:dyDescent="0.15">
      <c r="A13" s="133"/>
      <c r="B13" s="138"/>
      <c r="C13" s="154"/>
      <c r="D13" s="155">
        <v>994086</v>
      </c>
      <c r="E13" s="156"/>
      <c r="F13" s="157">
        <v>85527</v>
      </c>
      <c r="G13" s="158"/>
      <c r="H13" s="144"/>
    </row>
    <row r="14" spans="1:8" x14ac:dyDescent="0.15">
      <c r="A14" s="145"/>
      <c r="B14" s="146"/>
      <c r="C14" s="147"/>
      <c r="D14" s="148">
        <v>86414</v>
      </c>
      <c r="E14" s="149"/>
      <c r="F14" s="150">
        <v>42662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53.65</v>
      </c>
      <c r="C19" s="159">
        <f>ROUND(VALUE(SUBSTITUTE(実質収支比率等に係る経年分析!G$48,"▲","-")),2)</f>
        <v>113.38</v>
      </c>
      <c r="D19" s="159">
        <f>ROUND(VALUE(SUBSTITUTE(実質収支比率等に係る経年分析!H$48,"▲","-")),2)</f>
        <v>34.43</v>
      </c>
      <c r="E19" s="159">
        <f>ROUND(VALUE(SUBSTITUTE(実質収支比率等に係る経年分析!I$48,"▲","-")),2)</f>
        <v>64.3</v>
      </c>
      <c r="F19" s="159">
        <f>ROUND(VALUE(SUBSTITUTE(実質収支比率等に係る経年分析!J$48,"▲","-")),2)</f>
        <v>31.93</v>
      </c>
    </row>
    <row r="20" spans="1:11" x14ac:dyDescent="0.15">
      <c r="A20" s="159" t="s">
        <v>48</v>
      </c>
      <c r="B20" s="159">
        <f>ROUND(VALUE(SUBSTITUTE(実質収支比率等に係る経年分析!F$47,"▲","-")),2)</f>
        <v>129.06</v>
      </c>
      <c r="C20" s="159">
        <f>ROUND(VALUE(SUBSTITUTE(実質収支比率等に係る経年分析!G$47,"▲","-")),2)</f>
        <v>171.02</v>
      </c>
      <c r="D20" s="159">
        <f>ROUND(VALUE(SUBSTITUTE(実質収支比率等に係る経年分析!H$47,"▲","-")),2)</f>
        <v>162.79</v>
      </c>
      <c r="E20" s="159">
        <f>ROUND(VALUE(SUBSTITUTE(実質収支比率等に係る経年分析!I$47,"▲","-")),2)</f>
        <v>170.7</v>
      </c>
      <c r="F20" s="159">
        <f>ROUND(VALUE(SUBSTITUTE(実質収支比率等に係る経年分析!J$47,"▲","-")),2)</f>
        <v>207.43</v>
      </c>
    </row>
    <row r="21" spans="1:11" x14ac:dyDescent="0.15">
      <c r="A21" s="159" t="s">
        <v>49</v>
      </c>
      <c r="B21" s="159">
        <f>IF(ISNUMBER(VALUE(SUBSTITUTE(実質収支比率等に係る経年分析!F$49,"▲","-"))),ROUND(VALUE(SUBSTITUTE(実質収支比率等に係る経年分析!F$49,"▲","-")),2),NA())</f>
        <v>-15.17</v>
      </c>
      <c r="C21" s="159">
        <f>IF(ISNUMBER(VALUE(SUBSTITUTE(実質収支比率等に係る経年分析!G$49,"▲","-"))),ROUND(VALUE(SUBSTITUTE(実質収支比率等に係る経年分析!G$49,"▲","-")),2),NA())</f>
        <v>69.209999999999994</v>
      </c>
      <c r="D21" s="159">
        <f>IF(ISNUMBER(VALUE(SUBSTITUTE(実質収支比率等に係る経年分析!H$49,"▲","-"))),ROUND(VALUE(SUBSTITUTE(実質収支比率等に係る経年分析!H$49,"▲","-")),2),NA())</f>
        <v>-175.24</v>
      </c>
      <c r="E21" s="159">
        <f>IF(ISNUMBER(VALUE(SUBSTITUTE(実質収支比率等に係る経年分析!I$49,"▲","-"))),ROUND(VALUE(SUBSTITUTE(実質収支比率等に係る経年分析!I$49,"▲","-")),2),NA())</f>
        <v>11.72</v>
      </c>
      <c r="F21" s="159">
        <f>IF(ISNUMBER(VALUE(SUBSTITUTE(実質収支比率等に係る経年分析!J$49,"▲","-"))),ROUND(VALUE(SUBSTITUTE(実質収支比率等に係る経年分析!J$49,"▲","-")),2),NA())</f>
        <v>-37.69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1.27</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9.5299999999999994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3.87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0.55000000000000004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3.36</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31.93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589</v>
      </c>
      <c r="E42" s="161"/>
      <c r="F42" s="161"/>
      <c r="G42" s="161">
        <f>'実質公債費比率（分子）の構造'!L$52</f>
        <v>580</v>
      </c>
      <c r="H42" s="161"/>
      <c r="I42" s="161"/>
      <c r="J42" s="161">
        <f>'実質公債費比率（分子）の構造'!M$52</f>
        <v>573</v>
      </c>
      <c r="K42" s="161"/>
      <c r="L42" s="161"/>
      <c r="M42" s="161">
        <f>'実質公債費比率（分子）の構造'!N$52</f>
        <v>566</v>
      </c>
      <c r="N42" s="161"/>
      <c r="O42" s="161"/>
      <c r="P42" s="161">
        <f>'実質公債費比率（分子）の構造'!O$52</f>
        <v>553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v>
      </c>
      <c r="C44" s="161"/>
      <c r="D44" s="161"/>
      <c r="E44" s="161">
        <f>'実質公債費比率（分子）の構造'!L$50</f>
        <v>5</v>
      </c>
      <c r="F44" s="161"/>
      <c r="G44" s="161"/>
      <c r="H44" s="161">
        <f>'実質公債費比率（分子）の構造'!M$50</f>
        <v>65</v>
      </c>
      <c r="I44" s="161"/>
      <c r="J44" s="161"/>
      <c r="K44" s="161">
        <f>'実質公債費比率（分子）の構造'!N$50</f>
        <v>65</v>
      </c>
      <c r="L44" s="161"/>
      <c r="M44" s="161"/>
      <c r="N44" s="161">
        <f>'実質公債費比率（分子）の構造'!O$50</f>
        <v>65</v>
      </c>
      <c r="O44" s="161"/>
      <c r="P44" s="161"/>
    </row>
    <row r="45" spans="1:16" x14ac:dyDescent="0.15">
      <c r="A45" s="161" t="s">
        <v>59</v>
      </c>
      <c r="B45" s="161">
        <f>'実質公債費比率（分子）の構造'!K$49</f>
        <v>6</v>
      </c>
      <c r="C45" s="161"/>
      <c r="D45" s="161"/>
      <c r="E45" s="161">
        <f>'実質公債費比率（分子）の構造'!L$49</f>
        <v>6</v>
      </c>
      <c r="F45" s="161"/>
      <c r="G45" s="161"/>
      <c r="H45" s="161">
        <f>'実質公債費比率（分子）の構造'!M$49</f>
        <v>8</v>
      </c>
      <c r="I45" s="161"/>
      <c r="J45" s="161"/>
      <c r="K45" s="161">
        <f>'実質公債費比率（分子）の構造'!N$49</f>
        <v>7</v>
      </c>
      <c r="L45" s="161"/>
      <c r="M45" s="161"/>
      <c r="N45" s="161">
        <f>'実質公債費比率（分子）の構造'!O$49</f>
        <v>7</v>
      </c>
      <c r="O45" s="161"/>
      <c r="P45" s="161"/>
    </row>
    <row r="46" spans="1:16" x14ac:dyDescent="0.15">
      <c r="A46" s="161" t="s">
        <v>60</v>
      </c>
      <c r="B46" s="161">
        <f>'実質公債費比率（分子）の構造'!K$48</f>
        <v>531</v>
      </c>
      <c r="C46" s="161"/>
      <c r="D46" s="161"/>
      <c r="E46" s="161">
        <f>'実質公債費比率（分子）の構造'!L$48</f>
        <v>434</v>
      </c>
      <c r="F46" s="161"/>
      <c r="G46" s="161"/>
      <c r="H46" s="161">
        <f>'実質公債費比率（分子）の構造'!M$48</f>
        <v>430</v>
      </c>
      <c r="I46" s="161"/>
      <c r="J46" s="161"/>
      <c r="K46" s="161">
        <f>'実質公債費比率（分子）の構造'!N$48</f>
        <v>346</v>
      </c>
      <c r="L46" s="161"/>
      <c r="M46" s="161"/>
      <c r="N46" s="161">
        <f>'実質公債費比率（分子）の構造'!O$48</f>
        <v>362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610</v>
      </c>
      <c r="C49" s="161"/>
      <c r="D49" s="161"/>
      <c r="E49" s="161">
        <f>'実質公債費比率（分子）の構造'!L$45</f>
        <v>576</v>
      </c>
      <c r="F49" s="161"/>
      <c r="G49" s="161"/>
      <c r="H49" s="161">
        <f>'実質公債費比率（分子）の構造'!M$45</f>
        <v>550</v>
      </c>
      <c r="I49" s="161"/>
      <c r="J49" s="161"/>
      <c r="K49" s="161">
        <f>'実質公債費比率（分子）の構造'!N$45</f>
        <v>527</v>
      </c>
      <c r="L49" s="161"/>
      <c r="M49" s="161"/>
      <c r="N49" s="161">
        <f>'実質公債費比率（分子）の構造'!O$45</f>
        <v>562</v>
      </c>
      <c r="O49" s="161"/>
      <c r="P49" s="161"/>
    </row>
    <row r="50" spans="1:16" x14ac:dyDescent="0.15">
      <c r="A50" s="161" t="s">
        <v>64</v>
      </c>
      <c r="B50" s="161" t="e">
        <f>NA()</f>
        <v>#N/A</v>
      </c>
      <c r="C50" s="161">
        <f>IF(ISNUMBER('実質公債費比率（分子）の構造'!K$53),'実質公債費比率（分子）の構造'!K$53,NA())</f>
        <v>563</v>
      </c>
      <c r="D50" s="161" t="e">
        <f>NA()</f>
        <v>#N/A</v>
      </c>
      <c r="E50" s="161" t="e">
        <f>NA()</f>
        <v>#N/A</v>
      </c>
      <c r="F50" s="161">
        <f>IF(ISNUMBER('実質公債費比率（分子）の構造'!L$53),'実質公債費比率（分子）の構造'!L$53,NA())</f>
        <v>441</v>
      </c>
      <c r="G50" s="161" t="e">
        <f>NA()</f>
        <v>#N/A</v>
      </c>
      <c r="H50" s="161" t="e">
        <f>NA()</f>
        <v>#N/A</v>
      </c>
      <c r="I50" s="161">
        <f>IF(ISNUMBER('実質公債費比率（分子）の構造'!M$53),'実質公債費比率（分子）の構造'!M$53,NA())</f>
        <v>480</v>
      </c>
      <c r="J50" s="161" t="e">
        <f>NA()</f>
        <v>#N/A</v>
      </c>
      <c r="K50" s="161" t="e">
        <f>NA()</f>
        <v>#N/A</v>
      </c>
      <c r="L50" s="161">
        <f>IF(ISNUMBER('実質公債費比率（分子）の構造'!N$53),'実質公債費比率（分子）の構造'!N$53,NA())</f>
        <v>379</v>
      </c>
      <c r="M50" s="161" t="e">
        <f>NA()</f>
        <v>#N/A</v>
      </c>
      <c r="N50" s="161" t="e">
        <f>NA()</f>
        <v>#N/A</v>
      </c>
      <c r="O50" s="161">
        <f>IF(ISNUMBER('実質公債費比率（分子）の構造'!O$53),'実質公債費比率（分子）の構造'!O$53,NA())</f>
        <v>443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6739</v>
      </c>
      <c r="E56" s="160"/>
      <c r="F56" s="160"/>
      <c r="G56" s="160">
        <f>'将来負担比率（分子）の構造'!J$52</f>
        <v>6735</v>
      </c>
      <c r="H56" s="160"/>
      <c r="I56" s="160"/>
      <c r="J56" s="160">
        <f>'将来負担比率（分子）の構造'!K$52</f>
        <v>6414</v>
      </c>
      <c r="K56" s="160"/>
      <c r="L56" s="160"/>
      <c r="M56" s="160">
        <f>'将来負担比率（分子）の構造'!L$52</f>
        <v>6525</v>
      </c>
      <c r="N56" s="160"/>
      <c r="O56" s="160"/>
      <c r="P56" s="160">
        <f>'将来負担比率（分子）の構造'!M$52</f>
        <v>6688</v>
      </c>
    </row>
    <row r="57" spans="1:16" x14ac:dyDescent="0.15">
      <c r="A57" s="160" t="s">
        <v>35</v>
      </c>
      <c r="B57" s="160"/>
      <c r="C57" s="160"/>
      <c r="D57" s="160">
        <f>'将来負担比率（分子）の構造'!I$51</f>
        <v>608</v>
      </c>
      <c r="E57" s="160"/>
      <c r="F57" s="160"/>
      <c r="G57" s="160">
        <f>'将来負担比率（分子）の構造'!J$51</f>
        <v>690</v>
      </c>
      <c r="H57" s="160"/>
      <c r="I57" s="160"/>
      <c r="J57" s="160">
        <f>'将来負担比率（分子）の構造'!K$51</f>
        <v>630</v>
      </c>
      <c r="K57" s="160"/>
      <c r="L57" s="160"/>
      <c r="M57" s="160">
        <f>'将来負担比率（分子）の構造'!L$51</f>
        <v>1192</v>
      </c>
      <c r="N57" s="160"/>
      <c r="O57" s="160"/>
      <c r="P57" s="160">
        <f>'将来負担比率（分子）の構造'!M$51</f>
        <v>1473</v>
      </c>
    </row>
    <row r="58" spans="1:16" x14ac:dyDescent="0.15">
      <c r="A58" s="160" t="s">
        <v>34</v>
      </c>
      <c r="B58" s="160"/>
      <c r="C58" s="160"/>
      <c r="D58" s="160">
        <f>'将来負担比率（分子）の構造'!I$50</f>
        <v>6840</v>
      </c>
      <c r="E58" s="160"/>
      <c r="F58" s="160"/>
      <c r="G58" s="160">
        <f>'将来負担比率（分子）の構造'!J$50</f>
        <v>8950</v>
      </c>
      <c r="H58" s="160"/>
      <c r="I58" s="160"/>
      <c r="J58" s="160">
        <f>'将来負担比率（分子）の構造'!K$50</f>
        <v>8841</v>
      </c>
      <c r="K58" s="160"/>
      <c r="L58" s="160"/>
      <c r="M58" s="160">
        <f>'将来負担比率（分子）の構造'!L$50</f>
        <v>10114</v>
      </c>
      <c r="N58" s="160"/>
      <c r="O58" s="160"/>
      <c r="P58" s="160">
        <f>'将来負担比率（分子）の構造'!M$50</f>
        <v>11807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v>
      </c>
      <c r="C61" s="160"/>
      <c r="D61" s="160"/>
      <c r="E61" s="160">
        <f>'将来負担比率（分子）の構造'!J$46</f>
        <v>2</v>
      </c>
      <c r="F61" s="160"/>
      <c r="G61" s="160"/>
      <c r="H61" s="160" t="str">
        <f>'将来負担比率（分子）の構造'!K$46</f>
        <v>-</v>
      </c>
      <c r="I61" s="160"/>
      <c r="J61" s="160"/>
      <c r="K61" s="160">
        <f>'将来負担比率（分子）の構造'!L$46</f>
        <v>1</v>
      </c>
      <c r="L61" s="160"/>
      <c r="M61" s="160"/>
      <c r="N61" s="160" t="str">
        <f>'将来負担比率（分子）の構造'!M$46</f>
        <v>-</v>
      </c>
      <c r="O61" s="160"/>
      <c r="P61" s="160"/>
    </row>
    <row r="62" spans="1:16" x14ac:dyDescent="0.15">
      <c r="A62" s="160" t="s">
        <v>28</v>
      </c>
      <c r="B62" s="160">
        <f>'将来負担比率（分子）の構造'!I$45</f>
        <v>1427</v>
      </c>
      <c r="C62" s="160"/>
      <c r="D62" s="160"/>
      <c r="E62" s="160">
        <f>'将来負担比率（分子）の構造'!J$45</f>
        <v>1275</v>
      </c>
      <c r="F62" s="160"/>
      <c r="G62" s="160"/>
      <c r="H62" s="160">
        <f>'将来負担比率（分子）の構造'!K$45</f>
        <v>1197</v>
      </c>
      <c r="I62" s="160"/>
      <c r="J62" s="160"/>
      <c r="K62" s="160">
        <f>'将来負担比率（分子）の構造'!L$45</f>
        <v>1162</v>
      </c>
      <c r="L62" s="160"/>
      <c r="M62" s="160"/>
      <c r="N62" s="160">
        <f>'将来負担比率（分子）の構造'!M$45</f>
        <v>1098</v>
      </c>
      <c r="O62" s="160"/>
      <c r="P62" s="160"/>
    </row>
    <row r="63" spans="1:16" x14ac:dyDescent="0.15">
      <c r="A63" s="160" t="s">
        <v>27</v>
      </c>
      <c r="B63" s="160">
        <f>'将来負担比率（分子）の構造'!I$44</f>
        <v>19</v>
      </c>
      <c r="C63" s="160"/>
      <c r="D63" s="160"/>
      <c r="E63" s="160">
        <f>'将来負担比率（分子）の構造'!J$44</f>
        <v>16</v>
      </c>
      <c r="F63" s="160"/>
      <c r="G63" s="160"/>
      <c r="H63" s="160">
        <f>'将来負担比率（分子）の構造'!K$44</f>
        <v>12</v>
      </c>
      <c r="I63" s="160"/>
      <c r="J63" s="160"/>
      <c r="K63" s="160">
        <f>'将来負担比率（分子）の構造'!L$44</f>
        <v>55</v>
      </c>
      <c r="L63" s="160"/>
      <c r="M63" s="160"/>
      <c r="N63" s="160">
        <f>'将来負担比率（分子）の構造'!M$44</f>
        <v>54</v>
      </c>
      <c r="O63" s="160"/>
      <c r="P63" s="160"/>
    </row>
    <row r="64" spans="1:16" x14ac:dyDescent="0.15">
      <c r="A64" s="160" t="s">
        <v>26</v>
      </c>
      <c r="B64" s="160">
        <f>'将来負担比率（分子）の構造'!I$43</f>
        <v>4960</v>
      </c>
      <c r="C64" s="160"/>
      <c r="D64" s="160"/>
      <c r="E64" s="160">
        <f>'将来負担比率（分子）の構造'!J$43</f>
        <v>5065</v>
      </c>
      <c r="F64" s="160"/>
      <c r="G64" s="160"/>
      <c r="H64" s="160">
        <f>'将来負担比率（分子）の構造'!K$43</f>
        <v>4077</v>
      </c>
      <c r="I64" s="160"/>
      <c r="J64" s="160"/>
      <c r="K64" s="160">
        <f>'将来負担比率（分子）の構造'!L$43</f>
        <v>2549</v>
      </c>
      <c r="L64" s="160"/>
      <c r="M64" s="160"/>
      <c r="N64" s="160">
        <f>'将来負担比率（分子）の構造'!M$43</f>
        <v>4446</v>
      </c>
      <c r="O64" s="160"/>
      <c r="P64" s="160"/>
    </row>
    <row r="65" spans="1:16" x14ac:dyDescent="0.15">
      <c r="A65" s="160" t="s">
        <v>25</v>
      </c>
      <c r="B65" s="160">
        <f>'将来負担比率（分子）の構造'!I$42</f>
        <v>280</v>
      </c>
      <c r="C65" s="160"/>
      <c r="D65" s="160"/>
      <c r="E65" s="160">
        <f>'将来負担比率（分子）の構造'!J$42</f>
        <v>228</v>
      </c>
      <c r="F65" s="160"/>
      <c r="G65" s="160"/>
      <c r="H65" s="160">
        <f>'将来負担比率（分子）の構造'!K$42</f>
        <v>175</v>
      </c>
      <c r="I65" s="160"/>
      <c r="J65" s="160"/>
      <c r="K65" s="160">
        <f>'将来負担比率（分子）の構造'!L$42</f>
        <v>118</v>
      </c>
      <c r="L65" s="160"/>
      <c r="M65" s="160"/>
      <c r="N65" s="160">
        <f>'将来負担比率（分子）の構造'!M$42</f>
        <v>59</v>
      </c>
      <c r="O65" s="160"/>
      <c r="P65" s="160"/>
    </row>
    <row r="66" spans="1:16" x14ac:dyDescent="0.15">
      <c r="A66" s="160" t="s">
        <v>24</v>
      </c>
      <c r="B66" s="160">
        <f>'将来負担比率（分子）の構造'!I$41</f>
        <v>5773</v>
      </c>
      <c r="C66" s="160"/>
      <c r="D66" s="160"/>
      <c r="E66" s="160">
        <f>'将来負担比率（分子）の構造'!J$41</f>
        <v>5779</v>
      </c>
      <c r="F66" s="160"/>
      <c r="G66" s="160"/>
      <c r="H66" s="160">
        <f>'将来負担比率（分子）の構造'!K$41</f>
        <v>6047</v>
      </c>
      <c r="I66" s="160"/>
      <c r="J66" s="160"/>
      <c r="K66" s="160">
        <f>'将来負担比率（分子）の構造'!L$41</f>
        <v>6277</v>
      </c>
      <c r="L66" s="160"/>
      <c r="M66" s="160"/>
      <c r="N66" s="160">
        <f>'将来負担比率（分子）の構造'!M$41</f>
        <v>6856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6911</v>
      </c>
      <c r="C72" s="164">
        <f>基金残高に係る経年分析!G55</f>
        <v>7012</v>
      </c>
      <c r="D72" s="164">
        <f>基金残高に係る経年分析!H55</f>
        <v>8276</v>
      </c>
    </row>
    <row r="73" spans="1:16" x14ac:dyDescent="0.15">
      <c r="A73" s="163" t="s">
        <v>71</v>
      </c>
      <c r="B73" s="164">
        <f>基金残高に係る経年分析!F56</f>
        <v>524</v>
      </c>
      <c r="C73" s="164">
        <f>基金残高に係る経年分析!G56</f>
        <v>522</v>
      </c>
      <c r="D73" s="164">
        <f>基金残高に係る経年分析!H56</f>
        <v>520</v>
      </c>
    </row>
    <row r="74" spans="1:16" x14ac:dyDescent="0.15">
      <c r="A74" s="163" t="s">
        <v>72</v>
      </c>
      <c r="B74" s="164">
        <f>基金残高に係る経年分析!F57</f>
        <v>16967</v>
      </c>
      <c r="C74" s="164">
        <f>基金残高に係る経年分析!G57</f>
        <v>14341</v>
      </c>
      <c r="D74" s="164">
        <f>基金残高に係る経年分析!H57</f>
        <v>12109</v>
      </c>
    </row>
  </sheetData>
  <sheetProtection algorithmName="SHA-512" hashValue="56IeG2oZZ3loExBTYjUUFS1H+q0r5tLkepzajEbAXOnc7Xyp8tkUju+o6nDVagx1bdTApYR3lKGdbtSrHYRBwQ==" saltValue="c0w+BVN85Ng7Gmwkzs4sTQ=="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1208480</v>
      </c>
      <c r="S5" s="707"/>
      <c r="T5" s="707"/>
      <c r="U5" s="707"/>
      <c r="V5" s="707"/>
      <c r="W5" s="707"/>
      <c r="X5" s="707"/>
      <c r="Y5" s="753"/>
      <c r="Z5" s="771">
        <v>5.8</v>
      </c>
      <c r="AA5" s="771"/>
      <c r="AB5" s="771"/>
      <c r="AC5" s="771"/>
      <c r="AD5" s="772">
        <v>1208480</v>
      </c>
      <c r="AE5" s="772"/>
      <c r="AF5" s="772"/>
      <c r="AG5" s="772"/>
      <c r="AH5" s="772"/>
      <c r="AI5" s="772"/>
      <c r="AJ5" s="772"/>
      <c r="AK5" s="772"/>
      <c r="AL5" s="754">
        <v>32.1</v>
      </c>
      <c r="AM5" s="723"/>
      <c r="AN5" s="723"/>
      <c r="AO5" s="755"/>
      <c r="AP5" s="740" t="s">
        <v>219</v>
      </c>
      <c r="AQ5" s="741"/>
      <c r="AR5" s="741"/>
      <c r="AS5" s="741"/>
      <c r="AT5" s="741"/>
      <c r="AU5" s="741"/>
      <c r="AV5" s="741"/>
      <c r="AW5" s="741"/>
      <c r="AX5" s="741"/>
      <c r="AY5" s="741"/>
      <c r="AZ5" s="741"/>
      <c r="BA5" s="741"/>
      <c r="BB5" s="741"/>
      <c r="BC5" s="741"/>
      <c r="BD5" s="741"/>
      <c r="BE5" s="741"/>
      <c r="BF5" s="742"/>
      <c r="BG5" s="641">
        <v>1208480</v>
      </c>
      <c r="BH5" s="644"/>
      <c r="BI5" s="644"/>
      <c r="BJ5" s="644"/>
      <c r="BK5" s="644"/>
      <c r="BL5" s="644"/>
      <c r="BM5" s="644"/>
      <c r="BN5" s="645"/>
      <c r="BO5" s="703">
        <v>100</v>
      </c>
      <c r="BP5" s="703"/>
      <c r="BQ5" s="703"/>
      <c r="BR5" s="703"/>
      <c r="BS5" s="704" t="s">
        <v>137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77194</v>
      </c>
      <c r="S6" s="644"/>
      <c r="T6" s="644"/>
      <c r="U6" s="644"/>
      <c r="V6" s="644"/>
      <c r="W6" s="644"/>
      <c r="X6" s="644"/>
      <c r="Y6" s="645"/>
      <c r="Z6" s="703">
        <v>0.4</v>
      </c>
      <c r="AA6" s="703"/>
      <c r="AB6" s="703"/>
      <c r="AC6" s="703"/>
      <c r="AD6" s="704">
        <v>77194</v>
      </c>
      <c r="AE6" s="704"/>
      <c r="AF6" s="704"/>
      <c r="AG6" s="704"/>
      <c r="AH6" s="704"/>
      <c r="AI6" s="704"/>
      <c r="AJ6" s="704"/>
      <c r="AK6" s="704"/>
      <c r="AL6" s="646">
        <v>2</v>
      </c>
      <c r="AM6" s="647"/>
      <c r="AN6" s="647"/>
      <c r="AO6" s="705"/>
      <c r="AP6" s="638" t="s">
        <v>224</v>
      </c>
      <c r="AQ6" s="639"/>
      <c r="AR6" s="639"/>
      <c r="AS6" s="639"/>
      <c r="AT6" s="639"/>
      <c r="AU6" s="639"/>
      <c r="AV6" s="639"/>
      <c r="AW6" s="639"/>
      <c r="AX6" s="639"/>
      <c r="AY6" s="639"/>
      <c r="AZ6" s="639"/>
      <c r="BA6" s="639"/>
      <c r="BB6" s="639"/>
      <c r="BC6" s="639"/>
      <c r="BD6" s="639"/>
      <c r="BE6" s="639"/>
      <c r="BF6" s="640"/>
      <c r="BG6" s="641">
        <v>1208480</v>
      </c>
      <c r="BH6" s="644"/>
      <c r="BI6" s="644"/>
      <c r="BJ6" s="644"/>
      <c r="BK6" s="644"/>
      <c r="BL6" s="644"/>
      <c r="BM6" s="644"/>
      <c r="BN6" s="645"/>
      <c r="BO6" s="703">
        <v>100</v>
      </c>
      <c r="BP6" s="703"/>
      <c r="BQ6" s="703"/>
      <c r="BR6" s="703"/>
      <c r="BS6" s="704" t="s">
        <v>137</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96544</v>
      </c>
      <c r="CS6" s="644"/>
      <c r="CT6" s="644"/>
      <c r="CU6" s="644"/>
      <c r="CV6" s="644"/>
      <c r="CW6" s="644"/>
      <c r="CX6" s="644"/>
      <c r="CY6" s="645"/>
      <c r="CZ6" s="754">
        <v>0.5</v>
      </c>
      <c r="DA6" s="723"/>
      <c r="DB6" s="723"/>
      <c r="DC6" s="757"/>
      <c r="DD6" s="649" t="s">
        <v>226</v>
      </c>
      <c r="DE6" s="644"/>
      <c r="DF6" s="644"/>
      <c r="DG6" s="644"/>
      <c r="DH6" s="644"/>
      <c r="DI6" s="644"/>
      <c r="DJ6" s="644"/>
      <c r="DK6" s="644"/>
      <c r="DL6" s="644"/>
      <c r="DM6" s="644"/>
      <c r="DN6" s="644"/>
      <c r="DO6" s="644"/>
      <c r="DP6" s="645"/>
      <c r="DQ6" s="649">
        <v>96544</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1397</v>
      </c>
      <c r="S7" s="644"/>
      <c r="T7" s="644"/>
      <c r="U7" s="644"/>
      <c r="V7" s="644"/>
      <c r="W7" s="644"/>
      <c r="X7" s="644"/>
      <c r="Y7" s="645"/>
      <c r="Z7" s="703">
        <v>0</v>
      </c>
      <c r="AA7" s="703"/>
      <c r="AB7" s="703"/>
      <c r="AC7" s="703"/>
      <c r="AD7" s="704">
        <v>1397</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531907</v>
      </c>
      <c r="BH7" s="644"/>
      <c r="BI7" s="644"/>
      <c r="BJ7" s="644"/>
      <c r="BK7" s="644"/>
      <c r="BL7" s="644"/>
      <c r="BM7" s="644"/>
      <c r="BN7" s="645"/>
      <c r="BO7" s="703">
        <v>44</v>
      </c>
      <c r="BP7" s="703"/>
      <c r="BQ7" s="703"/>
      <c r="BR7" s="703"/>
      <c r="BS7" s="704" t="s">
        <v>137</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4303806</v>
      </c>
      <c r="CS7" s="644"/>
      <c r="CT7" s="644"/>
      <c r="CU7" s="644"/>
      <c r="CV7" s="644"/>
      <c r="CW7" s="644"/>
      <c r="CX7" s="644"/>
      <c r="CY7" s="645"/>
      <c r="CZ7" s="703">
        <v>23.4</v>
      </c>
      <c r="DA7" s="703"/>
      <c r="DB7" s="703"/>
      <c r="DC7" s="703"/>
      <c r="DD7" s="649">
        <v>222387</v>
      </c>
      <c r="DE7" s="644"/>
      <c r="DF7" s="644"/>
      <c r="DG7" s="644"/>
      <c r="DH7" s="644"/>
      <c r="DI7" s="644"/>
      <c r="DJ7" s="644"/>
      <c r="DK7" s="644"/>
      <c r="DL7" s="644"/>
      <c r="DM7" s="644"/>
      <c r="DN7" s="644"/>
      <c r="DO7" s="644"/>
      <c r="DP7" s="645"/>
      <c r="DQ7" s="649">
        <v>2525081</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3263</v>
      </c>
      <c r="S8" s="644"/>
      <c r="T8" s="644"/>
      <c r="U8" s="644"/>
      <c r="V8" s="644"/>
      <c r="W8" s="644"/>
      <c r="X8" s="644"/>
      <c r="Y8" s="645"/>
      <c r="Z8" s="703">
        <v>0</v>
      </c>
      <c r="AA8" s="703"/>
      <c r="AB8" s="703"/>
      <c r="AC8" s="703"/>
      <c r="AD8" s="704">
        <v>3263</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20488</v>
      </c>
      <c r="BH8" s="644"/>
      <c r="BI8" s="644"/>
      <c r="BJ8" s="644"/>
      <c r="BK8" s="644"/>
      <c r="BL8" s="644"/>
      <c r="BM8" s="644"/>
      <c r="BN8" s="645"/>
      <c r="BO8" s="703">
        <v>1.7</v>
      </c>
      <c r="BP8" s="703"/>
      <c r="BQ8" s="703"/>
      <c r="BR8" s="703"/>
      <c r="BS8" s="649" t="s">
        <v>226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2173418</v>
      </c>
      <c r="CS8" s="644"/>
      <c r="CT8" s="644"/>
      <c r="CU8" s="644"/>
      <c r="CV8" s="644"/>
      <c r="CW8" s="644"/>
      <c r="CX8" s="644"/>
      <c r="CY8" s="645"/>
      <c r="CZ8" s="703">
        <v>11.8</v>
      </c>
      <c r="DA8" s="703"/>
      <c r="DB8" s="703"/>
      <c r="DC8" s="703"/>
      <c r="DD8" s="649">
        <v>356941</v>
      </c>
      <c r="DE8" s="644"/>
      <c r="DF8" s="644"/>
      <c r="DG8" s="644"/>
      <c r="DH8" s="644"/>
      <c r="DI8" s="644"/>
      <c r="DJ8" s="644"/>
      <c r="DK8" s="644"/>
      <c r="DL8" s="644"/>
      <c r="DM8" s="644"/>
      <c r="DN8" s="644"/>
      <c r="DO8" s="644"/>
      <c r="DP8" s="645"/>
      <c r="DQ8" s="649">
        <v>1335103</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3334</v>
      </c>
      <c r="S9" s="644"/>
      <c r="T9" s="644"/>
      <c r="U9" s="644"/>
      <c r="V9" s="644"/>
      <c r="W9" s="644"/>
      <c r="X9" s="644"/>
      <c r="Y9" s="645"/>
      <c r="Z9" s="703">
        <v>0</v>
      </c>
      <c r="AA9" s="703"/>
      <c r="AB9" s="703"/>
      <c r="AC9" s="703"/>
      <c r="AD9" s="704">
        <v>3334</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422966</v>
      </c>
      <c r="BH9" s="644"/>
      <c r="BI9" s="644"/>
      <c r="BJ9" s="644"/>
      <c r="BK9" s="644"/>
      <c r="BL9" s="644"/>
      <c r="BM9" s="644"/>
      <c r="BN9" s="645"/>
      <c r="BO9" s="703">
        <v>35</v>
      </c>
      <c r="BP9" s="703"/>
      <c r="BQ9" s="703"/>
      <c r="BR9" s="703"/>
      <c r="BS9" s="649" t="s">
        <v>226</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389599</v>
      </c>
      <c r="CS9" s="644"/>
      <c r="CT9" s="644"/>
      <c r="CU9" s="644"/>
      <c r="CV9" s="644"/>
      <c r="CW9" s="644"/>
      <c r="CX9" s="644"/>
      <c r="CY9" s="645"/>
      <c r="CZ9" s="703">
        <v>2.1</v>
      </c>
      <c r="DA9" s="703"/>
      <c r="DB9" s="703"/>
      <c r="DC9" s="703"/>
      <c r="DD9" s="649">
        <v>7542</v>
      </c>
      <c r="DE9" s="644"/>
      <c r="DF9" s="644"/>
      <c r="DG9" s="644"/>
      <c r="DH9" s="644"/>
      <c r="DI9" s="644"/>
      <c r="DJ9" s="644"/>
      <c r="DK9" s="644"/>
      <c r="DL9" s="644"/>
      <c r="DM9" s="644"/>
      <c r="DN9" s="644"/>
      <c r="DO9" s="644"/>
      <c r="DP9" s="645"/>
      <c r="DQ9" s="649">
        <v>366658</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137</v>
      </c>
      <c r="AA10" s="703"/>
      <c r="AB10" s="703"/>
      <c r="AC10" s="703"/>
      <c r="AD10" s="704" t="s">
        <v>226</v>
      </c>
      <c r="AE10" s="704"/>
      <c r="AF10" s="704"/>
      <c r="AG10" s="704"/>
      <c r="AH10" s="704"/>
      <c r="AI10" s="704"/>
      <c r="AJ10" s="704"/>
      <c r="AK10" s="704"/>
      <c r="AL10" s="646" t="s">
        <v>226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25801</v>
      </c>
      <c r="BH10" s="644"/>
      <c r="BI10" s="644"/>
      <c r="BJ10" s="644"/>
      <c r="BK10" s="644"/>
      <c r="BL10" s="644"/>
      <c r="BM10" s="644"/>
      <c r="BN10" s="645"/>
      <c r="BO10" s="703">
        <v>2.1</v>
      </c>
      <c r="BP10" s="703"/>
      <c r="BQ10" s="703"/>
      <c r="BR10" s="703"/>
      <c r="BS10" s="649" t="s">
        <v>226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12675</v>
      </c>
      <c r="CS10" s="644"/>
      <c r="CT10" s="644"/>
      <c r="CU10" s="644"/>
      <c r="CV10" s="644"/>
      <c r="CW10" s="644"/>
      <c r="CX10" s="644"/>
      <c r="CY10" s="645"/>
      <c r="CZ10" s="703">
        <v>0.1</v>
      </c>
      <c r="DA10" s="703"/>
      <c r="DB10" s="703"/>
      <c r="DC10" s="703"/>
      <c r="DD10" s="649" t="s">
        <v>137</v>
      </c>
      <c r="DE10" s="644"/>
      <c r="DF10" s="644"/>
      <c r="DG10" s="644"/>
      <c r="DH10" s="644"/>
      <c r="DI10" s="644"/>
      <c r="DJ10" s="644"/>
      <c r="DK10" s="644"/>
      <c r="DL10" s="644"/>
      <c r="DM10" s="644"/>
      <c r="DN10" s="644"/>
      <c r="DO10" s="644"/>
      <c r="DP10" s="645"/>
      <c r="DQ10" s="649">
        <v>12665</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137</v>
      </c>
      <c r="AA11" s="703"/>
      <c r="AB11" s="703"/>
      <c r="AC11" s="703"/>
      <c r="AD11" s="704" t="s">
        <v>226</v>
      </c>
      <c r="AE11" s="704"/>
      <c r="AF11" s="704"/>
      <c r="AG11" s="704"/>
      <c r="AH11" s="704"/>
      <c r="AI11" s="704"/>
      <c r="AJ11" s="704"/>
      <c r="AK11" s="704"/>
      <c r="AL11" s="646" t="s">
        <v>226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62652</v>
      </c>
      <c r="BH11" s="644"/>
      <c r="BI11" s="644"/>
      <c r="BJ11" s="644"/>
      <c r="BK11" s="644"/>
      <c r="BL11" s="644"/>
      <c r="BM11" s="644"/>
      <c r="BN11" s="645"/>
      <c r="BO11" s="703">
        <v>5.2</v>
      </c>
      <c r="BP11" s="703"/>
      <c r="BQ11" s="703"/>
      <c r="BR11" s="703"/>
      <c r="BS11" s="649" t="s">
        <v>167</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2682530</v>
      </c>
      <c r="CS11" s="644"/>
      <c r="CT11" s="644"/>
      <c r="CU11" s="644"/>
      <c r="CV11" s="644"/>
      <c r="CW11" s="644"/>
      <c r="CX11" s="644"/>
      <c r="CY11" s="645"/>
      <c r="CZ11" s="703">
        <v>14.6</v>
      </c>
      <c r="DA11" s="703"/>
      <c r="DB11" s="703"/>
      <c r="DC11" s="703"/>
      <c r="DD11" s="649">
        <v>672508</v>
      </c>
      <c r="DE11" s="644"/>
      <c r="DF11" s="644"/>
      <c r="DG11" s="644"/>
      <c r="DH11" s="644"/>
      <c r="DI11" s="644"/>
      <c r="DJ11" s="644"/>
      <c r="DK11" s="644"/>
      <c r="DL11" s="644"/>
      <c r="DM11" s="644"/>
      <c r="DN11" s="644"/>
      <c r="DO11" s="644"/>
      <c r="DP11" s="645"/>
      <c r="DQ11" s="649">
        <v>802347</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206031</v>
      </c>
      <c r="S12" s="644"/>
      <c r="T12" s="644"/>
      <c r="U12" s="644"/>
      <c r="V12" s="644"/>
      <c r="W12" s="644"/>
      <c r="X12" s="644"/>
      <c r="Y12" s="645"/>
      <c r="Z12" s="703">
        <v>1</v>
      </c>
      <c r="AA12" s="703"/>
      <c r="AB12" s="703"/>
      <c r="AC12" s="703"/>
      <c r="AD12" s="704">
        <v>206031</v>
      </c>
      <c r="AE12" s="704"/>
      <c r="AF12" s="704"/>
      <c r="AG12" s="704"/>
      <c r="AH12" s="704"/>
      <c r="AI12" s="704"/>
      <c r="AJ12" s="704"/>
      <c r="AK12" s="704"/>
      <c r="AL12" s="646">
        <v>5.5</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560245</v>
      </c>
      <c r="BH12" s="644"/>
      <c r="BI12" s="644"/>
      <c r="BJ12" s="644"/>
      <c r="BK12" s="644"/>
      <c r="BL12" s="644"/>
      <c r="BM12" s="644"/>
      <c r="BN12" s="645"/>
      <c r="BO12" s="703">
        <v>46.4</v>
      </c>
      <c r="BP12" s="703"/>
      <c r="BQ12" s="703"/>
      <c r="BR12" s="703"/>
      <c r="BS12" s="649" t="s">
        <v>226</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120619</v>
      </c>
      <c r="CS12" s="644"/>
      <c r="CT12" s="644"/>
      <c r="CU12" s="644"/>
      <c r="CV12" s="644"/>
      <c r="CW12" s="644"/>
      <c r="CX12" s="644"/>
      <c r="CY12" s="645"/>
      <c r="CZ12" s="703">
        <v>0.7</v>
      </c>
      <c r="DA12" s="703"/>
      <c r="DB12" s="703"/>
      <c r="DC12" s="703"/>
      <c r="DD12" s="649" t="s">
        <v>137</v>
      </c>
      <c r="DE12" s="644"/>
      <c r="DF12" s="644"/>
      <c r="DG12" s="644"/>
      <c r="DH12" s="644"/>
      <c r="DI12" s="644"/>
      <c r="DJ12" s="644"/>
      <c r="DK12" s="644"/>
      <c r="DL12" s="644"/>
      <c r="DM12" s="644"/>
      <c r="DN12" s="644"/>
      <c r="DO12" s="644"/>
      <c r="DP12" s="645"/>
      <c r="DQ12" s="649">
        <v>58749</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16266</v>
      </c>
      <c r="S13" s="644"/>
      <c r="T13" s="644"/>
      <c r="U13" s="644"/>
      <c r="V13" s="644"/>
      <c r="W13" s="644"/>
      <c r="X13" s="644"/>
      <c r="Y13" s="645"/>
      <c r="Z13" s="703">
        <v>0.1</v>
      </c>
      <c r="AA13" s="703"/>
      <c r="AB13" s="703"/>
      <c r="AC13" s="703"/>
      <c r="AD13" s="704">
        <v>16266</v>
      </c>
      <c r="AE13" s="704"/>
      <c r="AF13" s="704"/>
      <c r="AG13" s="704"/>
      <c r="AH13" s="704"/>
      <c r="AI13" s="704"/>
      <c r="AJ13" s="704"/>
      <c r="AK13" s="704"/>
      <c r="AL13" s="646">
        <v>0.4</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560227</v>
      </c>
      <c r="BH13" s="644"/>
      <c r="BI13" s="644"/>
      <c r="BJ13" s="644"/>
      <c r="BK13" s="644"/>
      <c r="BL13" s="644"/>
      <c r="BM13" s="644"/>
      <c r="BN13" s="645"/>
      <c r="BO13" s="703">
        <v>46.4</v>
      </c>
      <c r="BP13" s="703"/>
      <c r="BQ13" s="703"/>
      <c r="BR13" s="703"/>
      <c r="BS13" s="649" t="s">
        <v>137</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5465606</v>
      </c>
      <c r="CS13" s="644"/>
      <c r="CT13" s="644"/>
      <c r="CU13" s="644"/>
      <c r="CV13" s="644"/>
      <c r="CW13" s="644"/>
      <c r="CX13" s="644"/>
      <c r="CY13" s="645"/>
      <c r="CZ13" s="703">
        <v>29.7</v>
      </c>
      <c r="DA13" s="703"/>
      <c r="DB13" s="703"/>
      <c r="DC13" s="703"/>
      <c r="DD13" s="649">
        <v>4041269</v>
      </c>
      <c r="DE13" s="644"/>
      <c r="DF13" s="644"/>
      <c r="DG13" s="644"/>
      <c r="DH13" s="644"/>
      <c r="DI13" s="644"/>
      <c r="DJ13" s="644"/>
      <c r="DK13" s="644"/>
      <c r="DL13" s="644"/>
      <c r="DM13" s="644"/>
      <c r="DN13" s="644"/>
      <c r="DO13" s="644"/>
      <c r="DP13" s="645"/>
      <c r="DQ13" s="649">
        <v>1692768</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137</v>
      </c>
      <c r="S14" s="644"/>
      <c r="T14" s="644"/>
      <c r="U14" s="644"/>
      <c r="V14" s="644"/>
      <c r="W14" s="644"/>
      <c r="X14" s="644"/>
      <c r="Y14" s="645"/>
      <c r="Z14" s="703" t="s">
        <v>137</v>
      </c>
      <c r="AA14" s="703"/>
      <c r="AB14" s="703"/>
      <c r="AC14" s="703"/>
      <c r="AD14" s="704" t="s">
        <v>226</v>
      </c>
      <c r="AE14" s="704"/>
      <c r="AF14" s="704"/>
      <c r="AG14" s="704"/>
      <c r="AH14" s="704"/>
      <c r="AI14" s="704"/>
      <c r="AJ14" s="704"/>
      <c r="AK14" s="704"/>
      <c r="AL14" s="646" t="s">
        <v>137</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39473</v>
      </c>
      <c r="BH14" s="644"/>
      <c r="BI14" s="644"/>
      <c r="BJ14" s="644"/>
      <c r="BK14" s="644"/>
      <c r="BL14" s="644"/>
      <c r="BM14" s="644"/>
      <c r="BN14" s="645"/>
      <c r="BO14" s="703">
        <v>3.3</v>
      </c>
      <c r="BP14" s="703"/>
      <c r="BQ14" s="703"/>
      <c r="BR14" s="703"/>
      <c r="BS14" s="649" t="s">
        <v>137</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279942</v>
      </c>
      <c r="CS14" s="644"/>
      <c r="CT14" s="644"/>
      <c r="CU14" s="644"/>
      <c r="CV14" s="644"/>
      <c r="CW14" s="644"/>
      <c r="CX14" s="644"/>
      <c r="CY14" s="645"/>
      <c r="CZ14" s="703">
        <v>1.5</v>
      </c>
      <c r="DA14" s="703"/>
      <c r="DB14" s="703"/>
      <c r="DC14" s="703"/>
      <c r="DD14" s="649">
        <v>24211</v>
      </c>
      <c r="DE14" s="644"/>
      <c r="DF14" s="644"/>
      <c r="DG14" s="644"/>
      <c r="DH14" s="644"/>
      <c r="DI14" s="644"/>
      <c r="DJ14" s="644"/>
      <c r="DK14" s="644"/>
      <c r="DL14" s="644"/>
      <c r="DM14" s="644"/>
      <c r="DN14" s="644"/>
      <c r="DO14" s="644"/>
      <c r="DP14" s="645"/>
      <c r="DQ14" s="649">
        <v>244588</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24802</v>
      </c>
      <c r="S15" s="644"/>
      <c r="T15" s="644"/>
      <c r="U15" s="644"/>
      <c r="V15" s="644"/>
      <c r="W15" s="644"/>
      <c r="X15" s="644"/>
      <c r="Y15" s="645"/>
      <c r="Z15" s="703">
        <v>0.1</v>
      </c>
      <c r="AA15" s="703"/>
      <c r="AB15" s="703"/>
      <c r="AC15" s="703"/>
      <c r="AD15" s="704">
        <v>24802</v>
      </c>
      <c r="AE15" s="704"/>
      <c r="AF15" s="704"/>
      <c r="AG15" s="704"/>
      <c r="AH15" s="704"/>
      <c r="AI15" s="704"/>
      <c r="AJ15" s="704"/>
      <c r="AK15" s="704"/>
      <c r="AL15" s="646">
        <v>0.7</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76855</v>
      </c>
      <c r="BH15" s="644"/>
      <c r="BI15" s="644"/>
      <c r="BJ15" s="644"/>
      <c r="BK15" s="644"/>
      <c r="BL15" s="644"/>
      <c r="BM15" s="644"/>
      <c r="BN15" s="645"/>
      <c r="BO15" s="703">
        <v>6.4</v>
      </c>
      <c r="BP15" s="703"/>
      <c r="BQ15" s="703"/>
      <c r="BR15" s="703"/>
      <c r="BS15" s="649" t="s">
        <v>226</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959667</v>
      </c>
      <c r="CS15" s="644"/>
      <c r="CT15" s="644"/>
      <c r="CU15" s="644"/>
      <c r="CV15" s="644"/>
      <c r="CW15" s="644"/>
      <c r="CX15" s="644"/>
      <c r="CY15" s="645"/>
      <c r="CZ15" s="703">
        <v>5.2</v>
      </c>
      <c r="DA15" s="703"/>
      <c r="DB15" s="703"/>
      <c r="DC15" s="703"/>
      <c r="DD15" s="649">
        <v>407428</v>
      </c>
      <c r="DE15" s="644"/>
      <c r="DF15" s="644"/>
      <c r="DG15" s="644"/>
      <c r="DH15" s="644"/>
      <c r="DI15" s="644"/>
      <c r="DJ15" s="644"/>
      <c r="DK15" s="644"/>
      <c r="DL15" s="644"/>
      <c r="DM15" s="644"/>
      <c r="DN15" s="644"/>
      <c r="DO15" s="644"/>
      <c r="DP15" s="645"/>
      <c r="DQ15" s="649">
        <v>557641</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137</v>
      </c>
      <c r="AE16" s="704"/>
      <c r="AF16" s="704"/>
      <c r="AG16" s="704"/>
      <c r="AH16" s="704"/>
      <c r="AI16" s="704"/>
      <c r="AJ16" s="704"/>
      <c r="AK16" s="704"/>
      <c r="AL16" s="646" t="s">
        <v>226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137</v>
      </c>
      <c r="BH16" s="644"/>
      <c r="BI16" s="644"/>
      <c r="BJ16" s="644"/>
      <c r="BK16" s="644"/>
      <c r="BL16" s="644"/>
      <c r="BM16" s="644"/>
      <c r="BN16" s="645"/>
      <c r="BO16" s="703" t="s">
        <v>226</v>
      </c>
      <c r="BP16" s="703"/>
      <c r="BQ16" s="703"/>
      <c r="BR16" s="703"/>
      <c r="BS16" s="649" t="s">
        <v>226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1341766</v>
      </c>
      <c r="CS16" s="644"/>
      <c r="CT16" s="644"/>
      <c r="CU16" s="644"/>
      <c r="CV16" s="644"/>
      <c r="CW16" s="644"/>
      <c r="CX16" s="644"/>
      <c r="CY16" s="645"/>
      <c r="CZ16" s="703">
        <v>7.3</v>
      </c>
      <c r="DA16" s="703"/>
      <c r="DB16" s="703"/>
      <c r="DC16" s="703"/>
      <c r="DD16" s="649" t="s">
        <v>137</v>
      </c>
      <c r="DE16" s="644"/>
      <c r="DF16" s="644"/>
      <c r="DG16" s="644"/>
      <c r="DH16" s="644"/>
      <c r="DI16" s="644"/>
      <c r="DJ16" s="644"/>
      <c r="DK16" s="644"/>
      <c r="DL16" s="644"/>
      <c r="DM16" s="644"/>
      <c r="DN16" s="644"/>
      <c r="DO16" s="644"/>
      <c r="DP16" s="645"/>
      <c r="DQ16" s="649">
        <v>965795</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7121</v>
      </c>
      <c r="S17" s="644"/>
      <c r="T17" s="644"/>
      <c r="U17" s="644"/>
      <c r="V17" s="644"/>
      <c r="W17" s="644"/>
      <c r="X17" s="644"/>
      <c r="Y17" s="645"/>
      <c r="Z17" s="703">
        <v>0</v>
      </c>
      <c r="AA17" s="703"/>
      <c r="AB17" s="703"/>
      <c r="AC17" s="703"/>
      <c r="AD17" s="704">
        <v>7121</v>
      </c>
      <c r="AE17" s="704"/>
      <c r="AF17" s="704"/>
      <c r="AG17" s="704"/>
      <c r="AH17" s="704"/>
      <c r="AI17" s="704"/>
      <c r="AJ17" s="704"/>
      <c r="AK17" s="704"/>
      <c r="AL17" s="646">
        <v>0.2</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137</v>
      </c>
      <c r="BH17" s="644"/>
      <c r="BI17" s="644"/>
      <c r="BJ17" s="644"/>
      <c r="BK17" s="644"/>
      <c r="BL17" s="644"/>
      <c r="BM17" s="644"/>
      <c r="BN17" s="645"/>
      <c r="BO17" s="703" t="s">
        <v>226</v>
      </c>
      <c r="BP17" s="703"/>
      <c r="BQ17" s="703"/>
      <c r="BR17" s="703"/>
      <c r="BS17" s="649" t="s">
        <v>226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562332</v>
      </c>
      <c r="CS17" s="644"/>
      <c r="CT17" s="644"/>
      <c r="CU17" s="644"/>
      <c r="CV17" s="644"/>
      <c r="CW17" s="644"/>
      <c r="CX17" s="644"/>
      <c r="CY17" s="645"/>
      <c r="CZ17" s="703">
        <v>3.1</v>
      </c>
      <c r="DA17" s="703"/>
      <c r="DB17" s="703"/>
      <c r="DC17" s="703"/>
      <c r="DD17" s="649" t="s">
        <v>137</v>
      </c>
      <c r="DE17" s="644"/>
      <c r="DF17" s="644"/>
      <c r="DG17" s="644"/>
      <c r="DH17" s="644"/>
      <c r="DI17" s="644"/>
      <c r="DJ17" s="644"/>
      <c r="DK17" s="644"/>
      <c r="DL17" s="644"/>
      <c r="DM17" s="644"/>
      <c r="DN17" s="644"/>
      <c r="DO17" s="644"/>
      <c r="DP17" s="645"/>
      <c r="DQ17" s="649">
        <v>500630</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5872195</v>
      </c>
      <c r="S18" s="644"/>
      <c r="T18" s="644"/>
      <c r="U18" s="644"/>
      <c r="V18" s="644"/>
      <c r="W18" s="644"/>
      <c r="X18" s="644"/>
      <c r="Y18" s="645"/>
      <c r="Z18" s="703">
        <v>28</v>
      </c>
      <c r="AA18" s="703"/>
      <c r="AB18" s="703"/>
      <c r="AC18" s="703"/>
      <c r="AD18" s="704">
        <v>2216896</v>
      </c>
      <c r="AE18" s="704"/>
      <c r="AF18" s="704"/>
      <c r="AG18" s="704"/>
      <c r="AH18" s="704"/>
      <c r="AI18" s="704"/>
      <c r="AJ18" s="704"/>
      <c r="AK18" s="704"/>
      <c r="AL18" s="646">
        <v>58.8</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137</v>
      </c>
      <c r="BH18" s="644"/>
      <c r="BI18" s="644"/>
      <c r="BJ18" s="644"/>
      <c r="BK18" s="644"/>
      <c r="BL18" s="644"/>
      <c r="BM18" s="644"/>
      <c r="BN18" s="645"/>
      <c r="BO18" s="703" t="s">
        <v>137</v>
      </c>
      <c r="BP18" s="703"/>
      <c r="BQ18" s="703"/>
      <c r="BR18" s="703"/>
      <c r="BS18" s="649" t="s">
        <v>137</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137</v>
      </c>
      <c r="CS18" s="644"/>
      <c r="CT18" s="644"/>
      <c r="CU18" s="644"/>
      <c r="CV18" s="644"/>
      <c r="CW18" s="644"/>
      <c r="CX18" s="644"/>
      <c r="CY18" s="645"/>
      <c r="CZ18" s="703" t="s">
        <v>226</v>
      </c>
      <c r="DA18" s="703"/>
      <c r="DB18" s="703"/>
      <c r="DC18" s="703"/>
      <c r="DD18" s="649" t="s">
        <v>137</v>
      </c>
      <c r="DE18" s="644"/>
      <c r="DF18" s="644"/>
      <c r="DG18" s="644"/>
      <c r="DH18" s="644"/>
      <c r="DI18" s="644"/>
      <c r="DJ18" s="644"/>
      <c r="DK18" s="644"/>
      <c r="DL18" s="644"/>
      <c r="DM18" s="644"/>
      <c r="DN18" s="644"/>
      <c r="DO18" s="644"/>
      <c r="DP18" s="645"/>
      <c r="DQ18" s="649" t="s">
        <v>137</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2216896</v>
      </c>
      <c r="S19" s="644"/>
      <c r="T19" s="644"/>
      <c r="U19" s="644"/>
      <c r="V19" s="644"/>
      <c r="W19" s="644"/>
      <c r="X19" s="644"/>
      <c r="Y19" s="645"/>
      <c r="Z19" s="703">
        <v>10.6</v>
      </c>
      <c r="AA19" s="703"/>
      <c r="AB19" s="703"/>
      <c r="AC19" s="703"/>
      <c r="AD19" s="704">
        <v>2216896</v>
      </c>
      <c r="AE19" s="704"/>
      <c r="AF19" s="704"/>
      <c r="AG19" s="704"/>
      <c r="AH19" s="704"/>
      <c r="AI19" s="704"/>
      <c r="AJ19" s="704"/>
      <c r="AK19" s="704"/>
      <c r="AL19" s="646">
        <v>58.8</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137</v>
      </c>
      <c r="BH19" s="644"/>
      <c r="BI19" s="644"/>
      <c r="BJ19" s="644"/>
      <c r="BK19" s="644"/>
      <c r="BL19" s="644"/>
      <c r="BM19" s="644"/>
      <c r="BN19" s="645"/>
      <c r="BO19" s="703" t="s">
        <v>226</v>
      </c>
      <c r="BP19" s="703"/>
      <c r="BQ19" s="703"/>
      <c r="BR19" s="703"/>
      <c r="BS19" s="649" t="s">
        <v>226</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137</v>
      </c>
      <c r="CS19" s="644"/>
      <c r="CT19" s="644"/>
      <c r="CU19" s="644"/>
      <c r="CV19" s="644"/>
      <c r="CW19" s="644"/>
      <c r="CX19" s="644"/>
      <c r="CY19" s="645"/>
      <c r="CZ19" s="703" t="s">
        <v>226</v>
      </c>
      <c r="DA19" s="703"/>
      <c r="DB19" s="703"/>
      <c r="DC19" s="703"/>
      <c r="DD19" s="649" t="s">
        <v>137</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229870</v>
      </c>
      <c r="S20" s="644"/>
      <c r="T20" s="644"/>
      <c r="U20" s="644"/>
      <c r="V20" s="644"/>
      <c r="W20" s="644"/>
      <c r="X20" s="644"/>
      <c r="Y20" s="645"/>
      <c r="Z20" s="703">
        <v>1.1000000000000001</v>
      </c>
      <c r="AA20" s="703"/>
      <c r="AB20" s="703"/>
      <c r="AC20" s="703"/>
      <c r="AD20" s="704" t="s">
        <v>137</v>
      </c>
      <c r="AE20" s="704"/>
      <c r="AF20" s="704"/>
      <c r="AG20" s="704"/>
      <c r="AH20" s="704"/>
      <c r="AI20" s="704"/>
      <c r="AJ20" s="704"/>
      <c r="AK20" s="704"/>
      <c r="AL20" s="646" t="s">
        <v>226</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226</v>
      </c>
      <c r="BH20" s="644"/>
      <c r="BI20" s="644"/>
      <c r="BJ20" s="644"/>
      <c r="BK20" s="644"/>
      <c r="BL20" s="644"/>
      <c r="BM20" s="644"/>
      <c r="BN20" s="645"/>
      <c r="BO20" s="703" t="s">
        <v>137</v>
      </c>
      <c r="BP20" s="703"/>
      <c r="BQ20" s="703"/>
      <c r="BR20" s="703"/>
      <c r="BS20" s="649" t="s">
        <v>137</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18388504</v>
      </c>
      <c r="CS20" s="644"/>
      <c r="CT20" s="644"/>
      <c r="CU20" s="644"/>
      <c r="CV20" s="644"/>
      <c r="CW20" s="644"/>
      <c r="CX20" s="644"/>
      <c r="CY20" s="645"/>
      <c r="CZ20" s="703">
        <v>100</v>
      </c>
      <c r="DA20" s="703"/>
      <c r="DB20" s="703"/>
      <c r="DC20" s="703"/>
      <c r="DD20" s="649">
        <v>5732286</v>
      </c>
      <c r="DE20" s="644"/>
      <c r="DF20" s="644"/>
      <c r="DG20" s="644"/>
      <c r="DH20" s="644"/>
      <c r="DI20" s="644"/>
      <c r="DJ20" s="644"/>
      <c r="DK20" s="644"/>
      <c r="DL20" s="644"/>
      <c r="DM20" s="644"/>
      <c r="DN20" s="644"/>
      <c r="DO20" s="644"/>
      <c r="DP20" s="645"/>
      <c r="DQ20" s="649">
        <v>9158569</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3425429</v>
      </c>
      <c r="S21" s="644"/>
      <c r="T21" s="644"/>
      <c r="U21" s="644"/>
      <c r="V21" s="644"/>
      <c r="W21" s="644"/>
      <c r="X21" s="644"/>
      <c r="Y21" s="645"/>
      <c r="Z21" s="703">
        <v>16.3</v>
      </c>
      <c r="AA21" s="703"/>
      <c r="AB21" s="703"/>
      <c r="AC21" s="703"/>
      <c r="AD21" s="704" t="s">
        <v>226</v>
      </c>
      <c r="AE21" s="704"/>
      <c r="AF21" s="704"/>
      <c r="AG21" s="704"/>
      <c r="AH21" s="704"/>
      <c r="AI21" s="704"/>
      <c r="AJ21" s="704"/>
      <c r="AK21" s="704"/>
      <c r="AL21" s="646" t="s">
        <v>137</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137</v>
      </c>
      <c r="BP21" s="703"/>
      <c r="BQ21" s="703"/>
      <c r="BR21" s="703"/>
      <c r="BS21" s="649" t="s">
        <v>137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7420083</v>
      </c>
      <c r="S22" s="644"/>
      <c r="T22" s="644"/>
      <c r="U22" s="644"/>
      <c r="V22" s="644"/>
      <c r="W22" s="644"/>
      <c r="X22" s="644"/>
      <c r="Y22" s="645"/>
      <c r="Z22" s="703">
        <v>35.4</v>
      </c>
      <c r="AA22" s="703"/>
      <c r="AB22" s="703"/>
      <c r="AC22" s="703"/>
      <c r="AD22" s="704">
        <v>3764784</v>
      </c>
      <c r="AE22" s="704"/>
      <c r="AF22" s="704"/>
      <c r="AG22" s="704"/>
      <c r="AH22" s="704"/>
      <c r="AI22" s="704"/>
      <c r="AJ22" s="704"/>
      <c r="AK22" s="704"/>
      <c r="AL22" s="646">
        <v>99.9</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137</v>
      </c>
      <c r="BH22" s="644"/>
      <c r="BI22" s="644"/>
      <c r="BJ22" s="644"/>
      <c r="BK22" s="644"/>
      <c r="BL22" s="644"/>
      <c r="BM22" s="644"/>
      <c r="BN22" s="645"/>
      <c r="BO22" s="703" t="s">
        <v>137</v>
      </c>
      <c r="BP22" s="703"/>
      <c r="BQ22" s="703"/>
      <c r="BR22" s="703"/>
      <c r="BS22" s="649" t="s">
        <v>226</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1629</v>
      </c>
      <c r="S23" s="644"/>
      <c r="T23" s="644"/>
      <c r="U23" s="644"/>
      <c r="V23" s="644"/>
      <c r="W23" s="644"/>
      <c r="X23" s="644"/>
      <c r="Y23" s="645"/>
      <c r="Z23" s="703">
        <v>0</v>
      </c>
      <c r="AA23" s="703"/>
      <c r="AB23" s="703"/>
      <c r="AC23" s="703"/>
      <c r="AD23" s="704">
        <v>1629</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167</v>
      </c>
      <c r="BH23" s="644"/>
      <c r="BI23" s="644"/>
      <c r="BJ23" s="644"/>
      <c r="BK23" s="644"/>
      <c r="BL23" s="644"/>
      <c r="BM23" s="644"/>
      <c r="BN23" s="645"/>
      <c r="BO23" s="703" t="s">
        <v>137</v>
      </c>
      <c r="BP23" s="703"/>
      <c r="BQ23" s="703"/>
      <c r="BR23" s="703"/>
      <c r="BS23" s="649" t="s">
        <v>167</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3470</v>
      </c>
      <c r="S24" s="644"/>
      <c r="T24" s="644"/>
      <c r="U24" s="644"/>
      <c r="V24" s="644"/>
      <c r="W24" s="644"/>
      <c r="X24" s="644"/>
      <c r="Y24" s="645"/>
      <c r="Z24" s="703">
        <v>0</v>
      </c>
      <c r="AA24" s="703"/>
      <c r="AB24" s="703"/>
      <c r="AC24" s="703"/>
      <c r="AD24" s="704">
        <v>3</v>
      </c>
      <c r="AE24" s="704"/>
      <c r="AF24" s="704"/>
      <c r="AG24" s="704"/>
      <c r="AH24" s="704"/>
      <c r="AI24" s="704"/>
      <c r="AJ24" s="704"/>
      <c r="AK24" s="704"/>
      <c r="AL24" s="646">
        <v>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137</v>
      </c>
      <c r="BP24" s="703"/>
      <c r="BQ24" s="703"/>
      <c r="BR24" s="703"/>
      <c r="BS24" s="649" t="s">
        <v>226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2613705</v>
      </c>
      <c r="CS24" s="707"/>
      <c r="CT24" s="707"/>
      <c r="CU24" s="707"/>
      <c r="CV24" s="707"/>
      <c r="CW24" s="707"/>
      <c r="CX24" s="707"/>
      <c r="CY24" s="753"/>
      <c r="CZ24" s="754">
        <v>14.2</v>
      </c>
      <c r="DA24" s="723"/>
      <c r="DB24" s="723"/>
      <c r="DC24" s="757"/>
      <c r="DD24" s="752">
        <v>2046002</v>
      </c>
      <c r="DE24" s="707"/>
      <c r="DF24" s="707"/>
      <c r="DG24" s="707"/>
      <c r="DH24" s="707"/>
      <c r="DI24" s="707"/>
      <c r="DJ24" s="707"/>
      <c r="DK24" s="753"/>
      <c r="DL24" s="752">
        <v>1730608</v>
      </c>
      <c r="DM24" s="707"/>
      <c r="DN24" s="707"/>
      <c r="DO24" s="707"/>
      <c r="DP24" s="707"/>
      <c r="DQ24" s="707"/>
      <c r="DR24" s="707"/>
      <c r="DS24" s="707"/>
      <c r="DT24" s="707"/>
      <c r="DU24" s="707"/>
      <c r="DV24" s="753"/>
      <c r="DW24" s="754">
        <v>43.7</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140871</v>
      </c>
      <c r="S25" s="644"/>
      <c r="T25" s="644"/>
      <c r="U25" s="644"/>
      <c r="V25" s="644"/>
      <c r="W25" s="644"/>
      <c r="X25" s="644"/>
      <c r="Y25" s="645"/>
      <c r="Z25" s="703">
        <v>0.7</v>
      </c>
      <c r="AA25" s="703"/>
      <c r="AB25" s="703"/>
      <c r="AC25" s="703"/>
      <c r="AD25" s="704">
        <v>1966</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137</v>
      </c>
      <c r="BH25" s="644"/>
      <c r="BI25" s="644"/>
      <c r="BJ25" s="644"/>
      <c r="BK25" s="644"/>
      <c r="BL25" s="644"/>
      <c r="BM25" s="644"/>
      <c r="BN25" s="645"/>
      <c r="BO25" s="703" t="s">
        <v>137</v>
      </c>
      <c r="BP25" s="703"/>
      <c r="BQ25" s="703"/>
      <c r="BR25" s="703"/>
      <c r="BS25" s="649" t="s">
        <v>226</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1425985</v>
      </c>
      <c r="CS25" s="642"/>
      <c r="CT25" s="642"/>
      <c r="CU25" s="642"/>
      <c r="CV25" s="642"/>
      <c r="CW25" s="642"/>
      <c r="CX25" s="642"/>
      <c r="CY25" s="643"/>
      <c r="CZ25" s="646">
        <v>7.8</v>
      </c>
      <c r="DA25" s="675"/>
      <c r="DB25" s="675"/>
      <c r="DC25" s="676"/>
      <c r="DD25" s="649">
        <v>1406392</v>
      </c>
      <c r="DE25" s="642"/>
      <c r="DF25" s="642"/>
      <c r="DG25" s="642"/>
      <c r="DH25" s="642"/>
      <c r="DI25" s="642"/>
      <c r="DJ25" s="642"/>
      <c r="DK25" s="643"/>
      <c r="DL25" s="649">
        <v>1106731</v>
      </c>
      <c r="DM25" s="642"/>
      <c r="DN25" s="642"/>
      <c r="DO25" s="642"/>
      <c r="DP25" s="642"/>
      <c r="DQ25" s="642"/>
      <c r="DR25" s="642"/>
      <c r="DS25" s="642"/>
      <c r="DT25" s="642"/>
      <c r="DU25" s="642"/>
      <c r="DV25" s="643"/>
      <c r="DW25" s="646">
        <v>28</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7902</v>
      </c>
      <c r="S26" s="644"/>
      <c r="T26" s="644"/>
      <c r="U26" s="644"/>
      <c r="V26" s="644"/>
      <c r="W26" s="644"/>
      <c r="X26" s="644"/>
      <c r="Y26" s="645"/>
      <c r="Z26" s="703">
        <v>0</v>
      </c>
      <c r="AA26" s="703"/>
      <c r="AB26" s="703"/>
      <c r="AC26" s="703"/>
      <c r="AD26" s="704" t="s">
        <v>137</v>
      </c>
      <c r="AE26" s="704"/>
      <c r="AF26" s="704"/>
      <c r="AG26" s="704"/>
      <c r="AH26" s="704"/>
      <c r="AI26" s="704"/>
      <c r="AJ26" s="704"/>
      <c r="AK26" s="704"/>
      <c r="AL26" s="646" t="s">
        <v>226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137</v>
      </c>
      <c r="BH26" s="644"/>
      <c r="BI26" s="644"/>
      <c r="BJ26" s="644"/>
      <c r="BK26" s="644"/>
      <c r="BL26" s="644"/>
      <c r="BM26" s="644"/>
      <c r="BN26" s="645"/>
      <c r="BO26" s="703" t="s">
        <v>226</v>
      </c>
      <c r="BP26" s="703"/>
      <c r="BQ26" s="703"/>
      <c r="BR26" s="703"/>
      <c r="BS26" s="649" t="s">
        <v>137</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961013</v>
      </c>
      <c r="CS26" s="644"/>
      <c r="CT26" s="644"/>
      <c r="CU26" s="644"/>
      <c r="CV26" s="644"/>
      <c r="CW26" s="644"/>
      <c r="CX26" s="644"/>
      <c r="CY26" s="645"/>
      <c r="CZ26" s="646">
        <v>5.2</v>
      </c>
      <c r="DA26" s="675"/>
      <c r="DB26" s="675"/>
      <c r="DC26" s="676"/>
      <c r="DD26" s="649">
        <v>949777</v>
      </c>
      <c r="DE26" s="644"/>
      <c r="DF26" s="644"/>
      <c r="DG26" s="644"/>
      <c r="DH26" s="644"/>
      <c r="DI26" s="644"/>
      <c r="DJ26" s="644"/>
      <c r="DK26" s="645"/>
      <c r="DL26" s="649" t="s">
        <v>137</v>
      </c>
      <c r="DM26" s="644"/>
      <c r="DN26" s="644"/>
      <c r="DO26" s="644"/>
      <c r="DP26" s="644"/>
      <c r="DQ26" s="644"/>
      <c r="DR26" s="644"/>
      <c r="DS26" s="644"/>
      <c r="DT26" s="644"/>
      <c r="DU26" s="644"/>
      <c r="DV26" s="645"/>
      <c r="DW26" s="646" t="s">
        <v>137</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1443240</v>
      </c>
      <c r="S27" s="644"/>
      <c r="T27" s="644"/>
      <c r="U27" s="644"/>
      <c r="V27" s="644"/>
      <c r="W27" s="644"/>
      <c r="X27" s="644"/>
      <c r="Y27" s="645"/>
      <c r="Z27" s="703">
        <v>6.9</v>
      </c>
      <c r="AA27" s="703"/>
      <c r="AB27" s="703"/>
      <c r="AC27" s="703"/>
      <c r="AD27" s="704" t="s">
        <v>226</v>
      </c>
      <c r="AE27" s="704"/>
      <c r="AF27" s="704"/>
      <c r="AG27" s="704"/>
      <c r="AH27" s="704"/>
      <c r="AI27" s="704"/>
      <c r="AJ27" s="704"/>
      <c r="AK27" s="704"/>
      <c r="AL27" s="646" t="s">
        <v>137</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1208480</v>
      </c>
      <c r="BH27" s="644"/>
      <c r="BI27" s="644"/>
      <c r="BJ27" s="644"/>
      <c r="BK27" s="644"/>
      <c r="BL27" s="644"/>
      <c r="BM27" s="644"/>
      <c r="BN27" s="645"/>
      <c r="BO27" s="703">
        <v>100</v>
      </c>
      <c r="BP27" s="703"/>
      <c r="BQ27" s="703"/>
      <c r="BR27" s="703"/>
      <c r="BS27" s="649" t="s">
        <v>137</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625388</v>
      </c>
      <c r="CS27" s="642"/>
      <c r="CT27" s="642"/>
      <c r="CU27" s="642"/>
      <c r="CV27" s="642"/>
      <c r="CW27" s="642"/>
      <c r="CX27" s="642"/>
      <c r="CY27" s="643"/>
      <c r="CZ27" s="646">
        <v>3.4</v>
      </c>
      <c r="DA27" s="675"/>
      <c r="DB27" s="675"/>
      <c r="DC27" s="676"/>
      <c r="DD27" s="649">
        <v>138980</v>
      </c>
      <c r="DE27" s="642"/>
      <c r="DF27" s="642"/>
      <c r="DG27" s="642"/>
      <c r="DH27" s="642"/>
      <c r="DI27" s="642"/>
      <c r="DJ27" s="642"/>
      <c r="DK27" s="643"/>
      <c r="DL27" s="649">
        <v>130973</v>
      </c>
      <c r="DM27" s="642"/>
      <c r="DN27" s="642"/>
      <c r="DO27" s="642"/>
      <c r="DP27" s="642"/>
      <c r="DQ27" s="642"/>
      <c r="DR27" s="642"/>
      <c r="DS27" s="642"/>
      <c r="DT27" s="642"/>
      <c r="DU27" s="642"/>
      <c r="DV27" s="643"/>
      <c r="DW27" s="646">
        <v>3.3</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137</v>
      </c>
      <c r="S28" s="644"/>
      <c r="T28" s="644"/>
      <c r="U28" s="644"/>
      <c r="V28" s="644"/>
      <c r="W28" s="644"/>
      <c r="X28" s="644"/>
      <c r="Y28" s="645"/>
      <c r="Z28" s="703" t="s">
        <v>137</v>
      </c>
      <c r="AA28" s="703"/>
      <c r="AB28" s="703"/>
      <c r="AC28" s="703"/>
      <c r="AD28" s="704" t="s">
        <v>226</v>
      </c>
      <c r="AE28" s="704"/>
      <c r="AF28" s="704"/>
      <c r="AG28" s="704"/>
      <c r="AH28" s="704"/>
      <c r="AI28" s="704"/>
      <c r="AJ28" s="704"/>
      <c r="AK28" s="704"/>
      <c r="AL28" s="646" t="s">
        <v>137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562332</v>
      </c>
      <c r="CS28" s="644"/>
      <c r="CT28" s="644"/>
      <c r="CU28" s="644"/>
      <c r="CV28" s="644"/>
      <c r="CW28" s="644"/>
      <c r="CX28" s="644"/>
      <c r="CY28" s="645"/>
      <c r="CZ28" s="646">
        <v>3.1</v>
      </c>
      <c r="DA28" s="675"/>
      <c r="DB28" s="675"/>
      <c r="DC28" s="676"/>
      <c r="DD28" s="649">
        <v>500630</v>
      </c>
      <c r="DE28" s="644"/>
      <c r="DF28" s="644"/>
      <c r="DG28" s="644"/>
      <c r="DH28" s="644"/>
      <c r="DI28" s="644"/>
      <c r="DJ28" s="644"/>
      <c r="DK28" s="645"/>
      <c r="DL28" s="649">
        <v>492904</v>
      </c>
      <c r="DM28" s="644"/>
      <c r="DN28" s="644"/>
      <c r="DO28" s="644"/>
      <c r="DP28" s="644"/>
      <c r="DQ28" s="644"/>
      <c r="DR28" s="644"/>
      <c r="DS28" s="644"/>
      <c r="DT28" s="644"/>
      <c r="DU28" s="644"/>
      <c r="DV28" s="645"/>
      <c r="DW28" s="646">
        <v>12.5</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980159</v>
      </c>
      <c r="S29" s="644"/>
      <c r="T29" s="644"/>
      <c r="U29" s="644"/>
      <c r="V29" s="644"/>
      <c r="W29" s="644"/>
      <c r="X29" s="644"/>
      <c r="Y29" s="645"/>
      <c r="Z29" s="703">
        <v>4.7</v>
      </c>
      <c r="AA29" s="703"/>
      <c r="AB29" s="703"/>
      <c r="AC29" s="703"/>
      <c r="AD29" s="704" t="s">
        <v>137</v>
      </c>
      <c r="AE29" s="704"/>
      <c r="AF29" s="704"/>
      <c r="AG29" s="704"/>
      <c r="AH29" s="704"/>
      <c r="AI29" s="704"/>
      <c r="AJ29" s="704"/>
      <c r="AK29" s="704"/>
      <c r="AL29" s="646" t="s">
        <v>137</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562332</v>
      </c>
      <c r="CS29" s="642"/>
      <c r="CT29" s="642"/>
      <c r="CU29" s="642"/>
      <c r="CV29" s="642"/>
      <c r="CW29" s="642"/>
      <c r="CX29" s="642"/>
      <c r="CY29" s="643"/>
      <c r="CZ29" s="646">
        <v>3.1</v>
      </c>
      <c r="DA29" s="675"/>
      <c r="DB29" s="675"/>
      <c r="DC29" s="676"/>
      <c r="DD29" s="649">
        <v>500630</v>
      </c>
      <c r="DE29" s="642"/>
      <c r="DF29" s="642"/>
      <c r="DG29" s="642"/>
      <c r="DH29" s="642"/>
      <c r="DI29" s="642"/>
      <c r="DJ29" s="642"/>
      <c r="DK29" s="643"/>
      <c r="DL29" s="649">
        <v>492904</v>
      </c>
      <c r="DM29" s="642"/>
      <c r="DN29" s="642"/>
      <c r="DO29" s="642"/>
      <c r="DP29" s="642"/>
      <c r="DQ29" s="642"/>
      <c r="DR29" s="642"/>
      <c r="DS29" s="642"/>
      <c r="DT29" s="642"/>
      <c r="DU29" s="642"/>
      <c r="DV29" s="643"/>
      <c r="DW29" s="646">
        <v>12.5</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116742</v>
      </c>
      <c r="S30" s="644"/>
      <c r="T30" s="644"/>
      <c r="U30" s="644"/>
      <c r="V30" s="644"/>
      <c r="W30" s="644"/>
      <c r="X30" s="644"/>
      <c r="Y30" s="645"/>
      <c r="Z30" s="703">
        <v>0.6</v>
      </c>
      <c r="AA30" s="703"/>
      <c r="AB30" s="703"/>
      <c r="AC30" s="703"/>
      <c r="AD30" s="704" t="s">
        <v>226</v>
      </c>
      <c r="AE30" s="704"/>
      <c r="AF30" s="704"/>
      <c r="AG30" s="704"/>
      <c r="AH30" s="704"/>
      <c r="AI30" s="704"/>
      <c r="AJ30" s="704"/>
      <c r="AK30" s="704"/>
      <c r="AL30" s="646" t="s">
        <v>137</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99.1</v>
      </c>
      <c r="BH30" s="722"/>
      <c r="BI30" s="722"/>
      <c r="BJ30" s="722"/>
      <c r="BK30" s="722"/>
      <c r="BL30" s="722"/>
      <c r="BM30" s="723">
        <v>96.1</v>
      </c>
      <c r="BN30" s="722"/>
      <c r="BO30" s="722"/>
      <c r="BP30" s="722"/>
      <c r="BQ30" s="724"/>
      <c r="BR30" s="721">
        <v>98.8</v>
      </c>
      <c r="BS30" s="722"/>
      <c r="BT30" s="722"/>
      <c r="BU30" s="722"/>
      <c r="BV30" s="722"/>
      <c r="BW30" s="722"/>
      <c r="BX30" s="723">
        <v>95.5</v>
      </c>
      <c r="BY30" s="722"/>
      <c r="BZ30" s="722"/>
      <c r="CA30" s="722"/>
      <c r="CB30" s="724"/>
      <c r="CD30" s="727"/>
      <c r="CE30" s="728"/>
      <c r="CF30" s="685" t="s">
        <v>303</v>
      </c>
      <c r="CG30" s="682"/>
      <c r="CH30" s="682"/>
      <c r="CI30" s="682"/>
      <c r="CJ30" s="682"/>
      <c r="CK30" s="682"/>
      <c r="CL30" s="682"/>
      <c r="CM30" s="682"/>
      <c r="CN30" s="682"/>
      <c r="CO30" s="682"/>
      <c r="CP30" s="682"/>
      <c r="CQ30" s="683"/>
      <c r="CR30" s="641">
        <v>519720</v>
      </c>
      <c r="CS30" s="644"/>
      <c r="CT30" s="644"/>
      <c r="CU30" s="644"/>
      <c r="CV30" s="644"/>
      <c r="CW30" s="644"/>
      <c r="CX30" s="644"/>
      <c r="CY30" s="645"/>
      <c r="CZ30" s="646">
        <v>2.8</v>
      </c>
      <c r="DA30" s="675"/>
      <c r="DB30" s="675"/>
      <c r="DC30" s="676"/>
      <c r="DD30" s="649">
        <v>459286</v>
      </c>
      <c r="DE30" s="644"/>
      <c r="DF30" s="644"/>
      <c r="DG30" s="644"/>
      <c r="DH30" s="644"/>
      <c r="DI30" s="644"/>
      <c r="DJ30" s="644"/>
      <c r="DK30" s="645"/>
      <c r="DL30" s="649">
        <v>459286</v>
      </c>
      <c r="DM30" s="644"/>
      <c r="DN30" s="644"/>
      <c r="DO30" s="644"/>
      <c r="DP30" s="644"/>
      <c r="DQ30" s="644"/>
      <c r="DR30" s="644"/>
      <c r="DS30" s="644"/>
      <c r="DT30" s="644"/>
      <c r="DU30" s="644"/>
      <c r="DV30" s="645"/>
      <c r="DW30" s="646">
        <v>11.6</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27581</v>
      </c>
      <c r="S31" s="644"/>
      <c r="T31" s="644"/>
      <c r="U31" s="644"/>
      <c r="V31" s="644"/>
      <c r="W31" s="644"/>
      <c r="X31" s="644"/>
      <c r="Y31" s="645"/>
      <c r="Z31" s="703">
        <v>0.1</v>
      </c>
      <c r="AA31" s="703"/>
      <c r="AB31" s="703"/>
      <c r="AC31" s="703"/>
      <c r="AD31" s="704" t="s">
        <v>226</v>
      </c>
      <c r="AE31" s="704"/>
      <c r="AF31" s="704"/>
      <c r="AG31" s="704"/>
      <c r="AH31" s="704"/>
      <c r="AI31" s="704"/>
      <c r="AJ31" s="704"/>
      <c r="AK31" s="704"/>
      <c r="AL31" s="646" t="s">
        <v>137</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v>
      </c>
      <c r="BH31" s="642"/>
      <c r="BI31" s="642"/>
      <c r="BJ31" s="642"/>
      <c r="BK31" s="642"/>
      <c r="BL31" s="642"/>
      <c r="BM31" s="647">
        <v>95.2</v>
      </c>
      <c r="BN31" s="720"/>
      <c r="BO31" s="720"/>
      <c r="BP31" s="720"/>
      <c r="BQ31" s="681"/>
      <c r="BR31" s="719">
        <v>98.4</v>
      </c>
      <c r="BS31" s="642"/>
      <c r="BT31" s="642"/>
      <c r="BU31" s="642"/>
      <c r="BV31" s="642"/>
      <c r="BW31" s="642"/>
      <c r="BX31" s="647">
        <v>94.5</v>
      </c>
      <c r="BY31" s="720"/>
      <c r="BZ31" s="720"/>
      <c r="CA31" s="720"/>
      <c r="CB31" s="681"/>
      <c r="CD31" s="727"/>
      <c r="CE31" s="728"/>
      <c r="CF31" s="685" t="s">
        <v>307</v>
      </c>
      <c r="CG31" s="682"/>
      <c r="CH31" s="682"/>
      <c r="CI31" s="682"/>
      <c r="CJ31" s="682"/>
      <c r="CK31" s="682"/>
      <c r="CL31" s="682"/>
      <c r="CM31" s="682"/>
      <c r="CN31" s="682"/>
      <c r="CO31" s="682"/>
      <c r="CP31" s="682"/>
      <c r="CQ31" s="683"/>
      <c r="CR31" s="641">
        <v>42612</v>
      </c>
      <c r="CS31" s="642"/>
      <c r="CT31" s="642"/>
      <c r="CU31" s="642"/>
      <c r="CV31" s="642"/>
      <c r="CW31" s="642"/>
      <c r="CX31" s="642"/>
      <c r="CY31" s="643"/>
      <c r="CZ31" s="646">
        <v>0.2</v>
      </c>
      <c r="DA31" s="675"/>
      <c r="DB31" s="675"/>
      <c r="DC31" s="676"/>
      <c r="DD31" s="649">
        <v>41344</v>
      </c>
      <c r="DE31" s="642"/>
      <c r="DF31" s="642"/>
      <c r="DG31" s="642"/>
      <c r="DH31" s="642"/>
      <c r="DI31" s="642"/>
      <c r="DJ31" s="642"/>
      <c r="DK31" s="643"/>
      <c r="DL31" s="649">
        <v>33618</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5457083</v>
      </c>
      <c r="S32" s="644"/>
      <c r="T32" s="644"/>
      <c r="U32" s="644"/>
      <c r="V32" s="644"/>
      <c r="W32" s="644"/>
      <c r="X32" s="644"/>
      <c r="Y32" s="645"/>
      <c r="Z32" s="703">
        <v>26</v>
      </c>
      <c r="AA32" s="703"/>
      <c r="AB32" s="703"/>
      <c r="AC32" s="703"/>
      <c r="AD32" s="704" t="s">
        <v>226</v>
      </c>
      <c r="AE32" s="704"/>
      <c r="AF32" s="704"/>
      <c r="AG32" s="704"/>
      <c r="AH32" s="704"/>
      <c r="AI32" s="704"/>
      <c r="AJ32" s="704"/>
      <c r="AK32" s="704"/>
      <c r="AL32" s="646" t="s">
        <v>137</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99.2</v>
      </c>
      <c r="BH32" s="657"/>
      <c r="BI32" s="657"/>
      <c r="BJ32" s="657"/>
      <c r="BK32" s="657"/>
      <c r="BL32" s="657"/>
      <c r="BM32" s="701">
        <v>96.4</v>
      </c>
      <c r="BN32" s="657"/>
      <c r="BO32" s="657"/>
      <c r="BP32" s="657"/>
      <c r="BQ32" s="694"/>
      <c r="BR32" s="718">
        <v>99.1</v>
      </c>
      <c r="BS32" s="657"/>
      <c r="BT32" s="657"/>
      <c r="BU32" s="657"/>
      <c r="BV32" s="657"/>
      <c r="BW32" s="657"/>
      <c r="BX32" s="701">
        <v>95.7</v>
      </c>
      <c r="BY32" s="657"/>
      <c r="BZ32" s="657"/>
      <c r="CA32" s="657"/>
      <c r="CB32" s="694"/>
      <c r="CD32" s="729"/>
      <c r="CE32" s="730"/>
      <c r="CF32" s="685" t="s">
        <v>310</v>
      </c>
      <c r="CG32" s="682"/>
      <c r="CH32" s="682"/>
      <c r="CI32" s="682"/>
      <c r="CJ32" s="682"/>
      <c r="CK32" s="682"/>
      <c r="CL32" s="682"/>
      <c r="CM32" s="682"/>
      <c r="CN32" s="682"/>
      <c r="CO32" s="682"/>
      <c r="CP32" s="682"/>
      <c r="CQ32" s="683"/>
      <c r="CR32" s="641" t="s">
        <v>137</v>
      </c>
      <c r="CS32" s="644"/>
      <c r="CT32" s="644"/>
      <c r="CU32" s="644"/>
      <c r="CV32" s="644"/>
      <c r="CW32" s="644"/>
      <c r="CX32" s="644"/>
      <c r="CY32" s="645"/>
      <c r="CZ32" s="646" t="s">
        <v>226</v>
      </c>
      <c r="DA32" s="675"/>
      <c r="DB32" s="675"/>
      <c r="DC32" s="676"/>
      <c r="DD32" s="649" t="s">
        <v>137</v>
      </c>
      <c r="DE32" s="644"/>
      <c r="DF32" s="644"/>
      <c r="DG32" s="644"/>
      <c r="DH32" s="644"/>
      <c r="DI32" s="644"/>
      <c r="DJ32" s="644"/>
      <c r="DK32" s="645"/>
      <c r="DL32" s="649" t="s">
        <v>137</v>
      </c>
      <c r="DM32" s="644"/>
      <c r="DN32" s="644"/>
      <c r="DO32" s="644"/>
      <c r="DP32" s="644"/>
      <c r="DQ32" s="644"/>
      <c r="DR32" s="644"/>
      <c r="DS32" s="644"/>
      <c r="DT32" s="644"/>
      <c r="DU32" s="644"/>
      <c r="DV32" s="645"/>
      <c r="DW32" s="646" t="s">
        <v>137</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2744202</v>
      </c>
      <c r="S33" s="644"/>
      <c r="T33" s="644"/>
      <c r="U33" s="644"/>
      <c r="V33" s="644"/>
      <c r="W33" s="644"/>
      <c r="X33" s="644"/>
      <c r="Y33" s="645"/>
      <c r="Z33" s="703">
        <v>13.1</v>
      </c>
      <c r="AA33" s="703"/>
      <c r="AB33" s="703"/>
      <c r="AC33" s="703"/>
      <c r="AD33" s="704" t="s">
        <v>137</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8723246</v>
      </c>
      <c r="CS33" s="642"/>
      <c r="CT33" s="642"/>
      <c r="CU33" s="642"/>
      <c r="CV33" s="642"/>
      <c r="CW33" s="642"/>
      <c r="CX33" s="642"/>
      <c r="CY33" s="643"/>
      <c r="CZ33" s="646">
        <v>47.4</v>
      </c>
      <c r="DA33" s="675"/>
      <c r="DB33" s="675"/>
      <c r="DC33" s="676"/>
      <c r="DD33" s="649">
        <v>4152771</v>
      </c>
      <c r="DE33" s="642"/>
      <c r="DF33" s="642"/>
      <c r="DG33" s="642"/>
      <c r="DH33" s="642"/>
      <c r="DI33" s="642"/>
      <c r="DJ33" s="642"/>
      <c r="DK33" s="643"/>
      <c r="DL33" s="649">
        <v>2007743</v>
      </c>
      <c r="DM33" s="642"/>
      <c r="DN33" s="642"/>
      <c r="DO33" s="642"/>
      <c r="DP33" s="642"/>
      <c r="DQ33" s="642"/>
      <c r="DR33" s="642"/>
      <c r="DS33" s="642"/>
      <c r="DT33" s="642"/>
      <c r="DU33" s="642"/>
      <c r="DV33" s="643"/>
      <c r="DW33" s="646">
        <v>50.7</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1524038</v>
      </c>
      <c r="S34" s="644"/>
      <c r="T34" s="644"/>
      <c r="U34" s="644"/>
      <c r="V34" s="644"/>
      <c r="W34" s="644"/>
      <c r="X34" s="644"/>
      <c r="Y34" s="645"/>
      <c r="Z34" s="703">
        <v>7.3</v>
      </c>
      <c r="AA34" s="703"/>
      <c r="AB34" s="703"/>
      <c r="AC34" s="703"/>
      <c r="AD34" s="704">
        <v>807</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1198252</v>
      </c>
      <c r="CS34" s="644"/>
      <c r="CT34" s="644"/>
      <c r="CU34" s="644"/>
      <c r="CV34" s="644"/>
      <c r="CW34" s="644"/>
      <c r="CX34" s="644"/>
      <c r="CY34" s="645"/>
      <c r="CZ34" s="646">
        <v>6.5</v>
      </c>
      <c r="DA34" s="675"/>
      <c r="DB34" s="675"/>
      <c r="DC34" s="676"/>
      <c r="DD34" s="649">
        <v>768498</v>
      </c>
      <c r="DE34" s="644"/>
      <c r="DF34" s="644"/>
      <c r="DG34" s="644"/>
      <c r="DH34" s="644"/>
      <c r="DI34" s="644"/>
      <c r="DJ34" s="644"/>
      <c r="DK34" s="645"/>
      <c r="DL34" s="649">
        <v>525036</v>
      </c>
      <c r="DM34" s="644"/>
      <c r="DN34" s="644"/>
      <c r="DO34" s="644"/>
      <c r="DP34" s="644"/>
      <c r="DQ34" s="644"/>
      <c r="DR34" s="644"/>
      <c r="DS34" s="644"/>
      <c r="DT34" s="644"/>
      <c r="DU34" s="644"/>
      <c r="DV34" s="645"/>
      <c r="DW34" s="646">
        <v>13.3</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1099248</v>
      </c>
      <c r="S35" s="644"/>
      <c r="T35" s="644"/>
      <c r="U35" s="644"/>
      <c r="V35" s="644"/>
      <c r="W35" s="644"/>
      <c r="X35" s="644"/>
      <c r="Y35" s="645"/>
      <c r="Z35" s="703">
        <v>5.2</v>
      </c>
      <c r="AA35" s="703"/>
      <c r="AB35" s="703"/>
      <c r="AC35" s="703"/>
      <c r="AD35" s="704" t="s">
        <v>137</v>
      </c>
      <c r="AE35" s="704"/>
      <c r="AF35" s="704"/>
      <c r="AG35" s="704"/>
      <c r="AH35" s="704"/>
      <c r="AI35" s="704"/>
      <c r="AJ35" s="704"/>
      <c r="AK35" s="704"/>
      <c r="AL35" s="646" t="s">
        <v>137</v>
      </c>
      <c r="AM35" s="647"/>
      <c r="AN35" s="647"/>
      <c r="AO35" s="705"/>
      <c r="AP35" s="214"/>
      <c r="AQ35" s="709" t="s">
        <v>318</v>
      </c>
      <c r="AR35" s="710"/>
      <c r="AS35" s="710"/>
      <c r="AT35" s="710"/>
      <c r="AU35" s="710"/>
      <c r="AV35" s="710"/>
      <c r="AW35" s="710"/>
      <c r="AX35" s="710"/>
      <c r="AY35" s="711"/>
      <c r="AZ35" s="706">
        <v>933892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107922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185949</v>
      </c>
      <c r="CS35" s="642"/>
      <c r="CT35" s="642"/>
      <c r="CU35" s="642"/>
      <c r="CV35" s="642"/>
      <c r="CW35" s="642"/>
      <c r="CX35" s="642"/>
      <c r="CY35" s="643"/>
      <c r="CZ35" s="646">
        <v>1</v>
      </c>
      <c r="DA35" s="675"/>
      <c r="DB35" s="675"/>
      <c r="DC35" s="676"/>
      <c r="DD35" s="649">
        <v>175671</v>
      </c>
      <c r="DE35" s="642"/>
      <c r="DF35" s="642"/>
      <c r="DG35" s="642"/>
      <c r="DH35" s="642"/>
      <c r="DI35" s="642"/>
      <c r="DJ35" s="642"/>
      <c r="DK35" s="643"/>
      <c r="DL35" s="649">
        <v>175671</v>
      </c>
      <c r="DM35" s="642"/>
      <c r="DN35" s="642"/>
      <c r="DO35" s="642"/>
      <c r="DP35" s="642"/>
      <c r="DQ35" s="642"/>
      <c r="DR35" s="642"/>
      <c r="DS35" s="642"/>
      <c r="DT35" s="642"/>
      <c r="DU35" s="642"/>
      <c r="DV35" s="643"/>
      <c r="DW35" s="646">
        <v>4.4000000000000004</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137</v>
      </c>
      <c r="S36" s="644"/>
      <c r="T36" s="644"/>
      <c r="U36" s="644"/>
      <c r="V36" s="644"/>
      <c r="W36" s="644"/>
      <c r="X36" s="644"/>
      <c r="Y36" s="645"/>
      <c r="Z36" s="703" t="s">
        <v>226</v>
      </c>
      <c r="AA36" s="703"/>
      <c r="AB36" s="703"/>
      <c r="AC36" s="703"/>
      <c r="AD36" s="704" t="s">
        <v>226</v>
      </c>
      <c r="AE36" s="704"/>
      <c r="AF36" s="704"/>
      <c r="AG36" s="704"/>
      <c r="AH36" s="704"/>
      <c r="AI36" s="704"/>
      <c r="AJ36" s="704"/>
      <c r="AK36" s="704"/>
      <c r="AL36" s="646" t="s">
        <v>226</v>
      </c>
      <c r="AM36" s="647"/>
      <c r="AN36" s="647"/>
      <c r="AO36" s="705"/>
      <c r="AQ36" s="678" t="s">
        <v>322</v>
      </c>
      <c r="AR36" s="679"/>
      <c r="AS36" s="679"/>
      <c r="AT36" s="679"/>
      <c r="AU36" s="679"/>
      <c r="AV36" s="679"/>
      <c r="AW36" s="679"/>
      <c r="AX36" s="679"/>
      <c r="AY36" s="680"/>
      <c r="AZ36" s="641">
        <v>336732</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73952</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3691309</v>
      </c>
      <c r="CS36" s="644"/>
      <c r="CT36" s="644"/>
      <c r="CU36" s="644"/>
      <c r="CV36" s="644"/>
      <c r="CW36" s="644"/>
      <c r="CX36" s="644"/>
      <c r="CY36" s="645"/>
      <c r="CZ36" s="646">
        <v>20.100000000000001</v>
      </c>
      <c r="DA36" s="675"/>
      <c r="DB36" s="675"/>
      <c r="DC36" s="676"/>
      <c r="DD36" s="649">
        <v>1680562</v>
      </c>
      <c r="DE36" s="644"/>
      <c r="DF36" s="644"/>
      <c r="DG36" s="644"/>
      <c r="DH36" s="644"/>
      <c r="DI36" s="644"/>
      <c r="DJ36" s="644"/>
      <c r="DK36" s="645"/>
      <c r="DL36" s="649">
        <v>868613</v>
      </c>
      <c r="DM36" s="644"/>
      <c r="DN36" s="644"/>
      <c r="DO36" s="644"/>
      <c r="DP36" s="644"/>
      <c r="DQ36" s="644"/>
      <c r="DR36" s="644"/>
      <c r="DS36" s="644"/>
      <c r="DT36" s="644"/>
      <c r="DU36" s="644"/>
      <c r="DV36" s="645"/>
      <c r="DW36" s="646">
        <v>21.9</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189648</v>
      </c>
      <c r="S37" s="644"/>
      <c r="T37" s="644"/>
      <c r="U37" s="644"/>
      <c r="V37" s="644"/>
      <c r="W37" s="644"/>
      <c r="X37" s="644"/>
      <c r="Y37" s="645"/>
      <c r="Z37" s="703">
        <v>0.9</v>
      </c>
      <c r="AA37" s="703"/>
      <c r="AB37" s="703"/>
      <c r="AC37" s="703"/>
      <c r="AD37" s="704" t="s">
        <v>226</v>
      </c>
      <c r="AE37" s="704"/>
      <c r="AF37" s="704"/>
      <c r="AG37" s="704"/>
      <c r="AH37" s="704"/>
      <c r="AI37" s="704"/>
      <c r="AJ37" s="704"/>
      <c r="AK37" s="704"/>
      <c r="AL37" s="646" t="s">
        <v>137</v>
      </c>
      <c r="AM37" s="647"/>
      <c r="AN37" s="647"/>
      <c r="AO37" s="705"/>
      <c r="AQ37" s="678" t="s">
        <v>326</v>
      </c>
      <c r="AR37" s="679"/>
      <c r="AS37" s="679"/>
      <c r="AT37" s="679"/>
      <c r="AU37" s="679"/>
      <c r="AV37" s="679"/>
      <c r="AW37" s="679"/>
      <c r="AX37" s="679"/>
      <c r="AY37" s="680"/>
      <c r="AZ37" s="641">
        <v>50039</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2081</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390470</v>
      </c>
      <c r="CS37" s="642"/>
      <c r="CT37" s="642"/>
      <c r="CU37" s="642"/>
      <c r="CV37" s="642"/>
      <c r="CW37" s="642"/>
      <c r="CX37" s="642"/>
      <c r="CY37" s="643"/>
      <c r="CZ37" s="646">
        <v>2.1</v>
      </c>
      <c r="DA37" s="675"/>
      <c r="DB37" s="675"/>
      <c r="DC37" s="676"/>
      <c r="DD37" s="649">
        <v>390370</v>
      </c>
      <c r="DE37" s="642"/>
      <c r="DF37" s="642"/>
      <c r="DG37" s="642"/>
      <c r="DH37" s="642"/>
      <c r="DI37" s="642"/>
      <c r="DJ37" s="642"/>
      <c r="DK37" s="643"/>
      <c r="DL37" s="649">
        <v>390370</v>
      </c>
      <c r="DM37" s="642"/>
      <c r="DN37" s="642"/>
      <c r="DO37" s="642"/>
      <c r="DP37" s="642"/>
      <c r="DQ37" s="642"/>
      <c r="DR37" s="642"/>
      <c r="DS37" s="642"/>
      <c r="DT37" s="642"/>
      <c r="DU37" s="642"/>
      <c r="DV37" s="643"/>
      <c r="DW37" s="646">
        <v>9.9</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20966248</v>
      </c>
      <c r="S38" s="693"/>
      <c r="T38" s="693"/>
      <c r="U38" s="693"/>
      <c r="V38" s="693"/>
      <c r="W38" s="693"/>
      <c r="X38" s="693"/>
      <c r="Y38" s="698"/>
      <c r="Z38" s="699">
        <v>100</v>
      </c>
      <c r="AA38" s="699"/>
      <c r="AB38" s="699"/>
      <c r="AC38" s="699"/>
      <c r="AD38" s="700">
        <v>3769189</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226</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3410</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547121</v>
      </c>
      <c r="CS38" s="644"/>
      <c r="CT38" s="644"/>
      <c r="CU38" s="644"/>
      <c r="CV38" s="644"/>
      <c r="CW38" s="644"/>
      <c r="CX38" s="644"/>
      <c r="CY38" s="645"/>
      <c r="CZ38" s="646">
        <v>3</v>
      </c>
      <c r="DA38" s="675"/>
      <c r="DB38" s="675"/>
      <c r="DC38" s="676"/>
      <c r="DD38" s="649">
        <v>464918</v>
      </c>
      <c r="DE38" s="644"/>
      <c r="DF38" s="644"/>
      <c r="DG38" s="644"/>
      <c r="DH38" s="644"/>
      <c r="DI38" s="644"/>
      <c r="DJ38" s="644"/>
      <c r="DK38" s="645"/>
      <c r="DL38" s="649">
        <v>438423</v>
      </c>
      <c r="DM38" s="644"/>
      <c r="DN38" s="644"/>
      <c r="DO38" s="644"/>
      <c r="DP38" s="644"/>
      <c r="DQ38" s="644"/>
      <c r="DR38" s="644"/>
      <c r="DS38" s="644"/>
      <c r="DT38" s="644"/>
      <c r="DU38" s="644"/>
      <c r="DV38" s="645"/>
      <c r="DW38" s="646">
        <v>11.1</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137</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69</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3063475</v>
      </c>
      <c r="CS39" s="642"/>
      <c r="CT39" s="642"/>
      <c r="CU39" s="642"/>
      <c r="CV39" s="642"/>
      <c r="CW39" s="642"/>
      <c r="CX39" s="642"/>
      <c r="CY39" s="643"/>
      <c r="CZ39" s="646">
        <v>16.7</v>
      </c>
      <c r="DA39" s="675"/>
      <c r="DB39" s="675"/>
      <c r="DC39" s="676"/>
      <c r="DD39" s="649">
        <v>1063122</v>
      </c>
      <c r="DE39" s="642"/>
      <c r="DF39" s="642"/>
      <c r="DG39" s="642"/>
      <c r="DH39" s="642"/>
      <c r="DI39" s="642"/>
      <c r="DJ39" s="642"/>
      <c r="DK39" s="643"/>
      <c r="DL39" s="649" t="s">
        <v>137</v>
      </c>
      <c r="DM39" s="642"/>
      <c r="DN39" s="642"/>
      <c r="DO39" s="642"/>
      <c r="DP39" s="642"/>
      <c r="DQ39" s="642"/>
      <c r="DR39" s="642"/>
      <c r="DS39" s="642"/>
      <c r="DT39" s="642"/>
      <c r="DU39" s="642"/>
      <c r="DV39" s="643"/>
      <c r="DW39" s="646" t="s">
        <v>137</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126970</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143</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37140</v>
      </c>
      <c r="CS40" s="644"/>
      <c r="CT40" s="644"/>
      <c r="CU40" s="644"/>
      <c r="CV40" s="644"/>
      <c r="CW40" s="644"/>
      <c r="CX40" s="644"/>
      <c r="CY40" s="645"/>
      <c r="CZ40" s="646">
        <v>0.2</v>
      </c>
      <c r="DA40" s="675"/>
      <c r="DB40" s="675"/>
      <c r="DC40" s="676"/>
      <c r="DD40" s="649" t="s">
        <v>226</v>
      </c>
      <c r="DE40" s="644"/>
      <c r="DF40" s="644"/>
      <c r="DG40" s="644"/>
      <c r="DH40" s="644"/>
      <c r="DI40" s="644"/>
      <c r="DJ40" s="644"/>
      <c r="DK40" s="645"/>
      <c r="DL40" s="649" t="s">
        <v>226</v>
      </c>
      <c r="DM40" s="644"/>
      <c r="DN40" s="644"/>
      <c r="DO40" s="644"/>
      <c r="DP40" s="644"/>
      <c r="DQ40" s="644"/>
      <c r="DR40" s="644"/>
      <c r="DS40" s="644"/>
      <c r="DT40" s="644"/>
      <c r="DU40" s="644"/>
      <c r="DV40" s="645"/>
      <c r="DW40" s="646" t="s">
        <v>137</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420151</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373</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167</v>
      </c>
      <c r="CS41" s="642"/>
      <c r="CT41" s="642"/>
      <c r="CU41" s="642"/>
      <c r="CV41" s="642"/>
      <c r="CW41" s="642"/>
      <c r="CX41" s="642"/>
      <c r="CY41" s="643"/>
      <c r="CZ41" s="646" t="s">
        <v>137</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7051553</v>
      </c>
      <c r="CS42" s="644"/>
      <c r="CT42" s="644"/>
      <c r="CU42" s="644"/>
      <c r="CV42" s="644"/>
      <c r="CW42" s="644"/>
      <c r="CX42" s="644"/>
      <c r="CY42" s="645"/>
      <c r="CZ42" s="646">
        <v>38.299999999999997</v>
      </c>
      <c r="DA42" s="647"/>
      <c r="DB42" s="647"/>
      <c r="DC42" s="648"/>
      <c r="DD42" s="649">
        <v>2959796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85367</v>
      </c>
      <c r="CS43" s="642"/>
      <c r="CT43" s="642"/>
      <c r="CU43" s="642"/>
      <c r="CV43" s="642"/>
      <c r="CW43" s="642"/>
      <c r="CX43" s="642"/>
      <c r="CY43" s="643"/>
      <c r="CZ43" s="646">
        <v>0.5</v>
      </c>
      <c r="DA43" s="675"/>
      <c r="DB43" s="675"/>
      <c r="DC43" s="676"/>
      <c r="DD43" s="649">
        <v>85367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5732286</v>
      </c>
      <c r="CS44" s="644"/>
      <c r="CT44" s="644"/>
      <c r="CU44" s="644"/>
      <c r="CV44" s="644"/>
      <c r="CW44" s="644"/>
      <c r="CX44" s="644"/>
      <c r="CY44" s="645"/>
      <c r="CZ44" s="646">
        <v>31.2</v>
      </c>
      <c r="DA44" s="647"/>
      <c r="DB44" s="647"/>
      <c r="DC44" s="648"/>
      <c r="DD44" s="649">
        <v>2016500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4598586</v>
      </c>
      <c r="CS45" s="642"/>
      <c r="CT45" s="642"/>
      <c r="CU45" s="642"/>
      <c r="CV45" s="642"/>
      <c r="CW45" s="642"/>
      <c r="CX45" s="642"/>
      <c r="CY45" s="643"/>
      <c r="CZ45" s="646">
        <v>25</v>
      </c>
      <c r="DA45" s="675"/>
      <c r="DB45" s="675"/>
      <c r="DC45" s="676"/>
      <c r="DD45" s="649">
        <v>1099987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603791</v>
      </c>
      <c r="CS46" s="644"/>
      <c r="CT46" s="644"/>
      <c r="CU46" s="644"/>
      <c r="CV46" s="644"/>
      <c r="CW46" s="644"/>
      <c r="CX46" s="644"/>
      <c r="CY46" s="645"/>
      <c r="CZ46" s="646">
        <v>3.3</v>
      </c>
      <c r="DA46" s="647"/>
      <c r="DB46" s="647"/>
      <c r="DC46" s="648"/>
      <c r="DD46" s="649">
        <v>386604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1319267</v>
      </c>
      <c r="CS47" s="642"/>
      <c r="CT47" s="642"/>
      <c r="CU47" s="642"/>
      <c r="CV47" s="642"/>
      <c r="CW47" s="642"/>
      <c r="CX47" s="642"/>
      <c r="CY47" s="643"/>
      <c r="CZ47" s="646">
        <v>7.2</v>
      </c>
      <c r="DA47" s="675"/>
      <c r="DB47" s="675"/>
      <c r="DC47" s="676"/>
      <c r="DD47" s="649">
        <v>943296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137</v>
      </c>
      <c r="CS48" s="644"/>
      <c r="CT48" s="644"/>
      <c r="CU48" s="644"/>
      <c r="CV48" s="644"/>
      <c r="CW48" s="644"/>
      <c r="CX48" s="644"/>
      <c r="CY48" s="645"/>
      <c r="CZ48" s="646" t="s">
        <v>226</v>
      </c>
      <c r="DA48" s="647"/>
      <c r="DB48" s="647"/>
      <c r="DC48" s="648"/>
      <c r="DD48" s="649" t="s">
        <v>226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18388504</v>
      </c>
      <c r="CS49" s="657"/>
      <c r="CT49" s="657"/>
      <c r="CU49" s="657"/>
      <c r="CV49" s="657"/>
      <c r="CW49" s="657"/>
      <c r="CX49" s="657"/>
      <c r="CY49" s="658"/>
      <c r="CZ49" s="659">
        <v>100</v>
      </c>
      <c r="DA49" s="660"/>
      <c r="DB49" s="660"/>
      <c r="DC49" s="661"/>
      <c r="DD49" s="662">
        <v>9158569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BUvol+cxCpF0yMMaJKBJctruBKoF90LudSyM2L08e+7mdBEx8nNHWym3VCcOCXG5VcXa/uOR/21MbN43exalKw==" saltValue="5if26LrEjlNltpRGATkR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20966</v>
      </c>
      <c r="R7" s="1174"/>
      <c r="S7" s="1174"/>
      <c r="T7" s="1174"/>
      <c r="U7" s="1174"/>
      <c r="V7" s="1174">
        <v>18389</v>
      </c>
      <c r="W7" s="1174"/>
      <c r="X7" s="1174"/>
      <c r="Y7" s="1174"/>
      <c r="Z7" s="1174"/>
      <c r="AA7" s="1174">
        <v>2578</v>
      </c>
      <c r="AB7" s="1174"/>
      <c r="AC7" s="1174"/>
      <c r="AD7" s="1174"/>
      <c r="AE7" s="1175"/>
      <c r="AF7" s="1176">
        <v>1274</v>
      </c>
      <c r="AG7" s="1177"/>
      <c r="AH7" s="1177"/>
      <c r="AI7" s="1177"/>
      <c r="AJ7" s="1178"/>
      <c r="AK7" s="1160">
        <v>5457</v>
      </c>
      <c r="AL7" s="1161"/>
      <c r="AM7" s="1161"/>
      <c r="AN7" s="1161"/>
      <c r="AO7" s="1161"/>
      <c r="AP7" s="1161">
        <v>6856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6" t="s">
        <v>379</v>
      </c>
      <c r="C23" s="1017"/>
      <c r="D23" s="1017"/>
      <c r="E23" s="1017"/>
      <c r="F23" s="1017"/>
      <c r="G23" s="1017"/>
      <c r="H23" s="1017"/>
      <c r="I23" s="1017"/>
      <c r="J23" s="1017"/>
      <c r="K23" s="1017"/>
      <c r="L23" s="1017"/>
      <c r="M23" s="1017"/>
      <c r="N23" s="1017"/>
      <c r="O23" s="1017"/>
      <c r="P23" s="1018"/>
      <c r="Q23" s="1137">
        <v>20966</v>
      </c>
      <c r="R23" s="1138"/>
      <c r="S23" s="1138"/>
      <c r="T23" s="1138"/>
      <c r="U23" s="1138"/>
      <c r="V23" s="1138">
        <v>18389</v>
      </c>
      <c r="W23" s="1138"/>
      <c r="X23" s="1138"/>
      <c r="Y23" s="1138"/>
      <c r="Z23" s="1138"/>
      <c r="AA23" s="1138">
        <v>2578</v>
      </c>
      <c r="AB23" s="1138"/>
      <c r="AC23" s="1138"/>
      <c r="AD23" s="1138"/>
      <c r="AE23" s="1139"/>
      <c r="AF23" s="1140">
        <v>1274</v>
      </c>
      <c r="AG23" s="1138"/>
      <c r="AH23" s="1138"/>
      <c r="AI23" s="1138"/>
      <c r="AJ23" s="1141"/>
      <c r="AK23" s="1142"/>
      <c r="AL23" s="1143"/>
      <c r="AM23" s="1143"/>
      <c r="AN23" s="1143"/>
      <c r="AO23" s="1143"/>
      <c r="AP23" s="1138">
        <v>6856</v>
      </c>
      <c r="AQ23" s="1138"/>
      <c r="AR23" s="1138"/>
      <c r="AS23" s="1138"/>
      <c r="AT23" s="1138"/>
      <c r="AU23" s="1144"/>
      <c r="AV23" s="1144"/>
      <c r="AW23" s="1144"/>
      <c r="AX23" s="1144"/>
      <c r="AY23" s="1145"/>
      <c r="AZ23" s="1134" t="s">
        <v>137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2120</v>
      </c>
      <c r="R28" s="1123"/>
      <c r="S28" s="1123"/>
      <c r="T28" s="1123"/>
      <c r="U28" s="1123"/>
      <c r="V28" s="1123">
        <v>2012</v>
      </c>
      <c r="W28" s="1123"/>
      <c r="X28" s="1123"/>
      <c r="Y28" s="1123"/>
      <c r="Z28" s="1123"/>
      <c r="AA28" s="1123">
        <v>108</v>
      </c>
      <c r="AB28" s="1123"/>
      <c r="AC28" s="1123"/>
      <c r="AD28" s="1123"/>
      <c r="AE28" s="1124"/>
      <c r="AF28" s="1125">
        <v>108</v>
      </c>
      <c r="AG28" s="1123"/>
      <c r="AH28" s="1123"/>
      <c r="AI28" s="1123"/>
      <c r="AJ28" s="1126"/>
      <c r="AK28" s="1127">
        <v>260</v>
      </c>
      <c r="AL28" s="1115"/>
      <c r="AM28" s="1115"/>
      <c r="AN28" s="1115"/>
      <c r="AO28" s="1115"/>
      <c r="AP28" s="1115" t="s">
        <v>572</v>
      </c>
      <c r="AQ28" s="1115"/>
      <c r="AR28" s="1115"/>
      <c r="AS28" s="1115"/>
      <c r="AT28" s="1115"/>
      <c r="AU28" s="1115" t="s">
        <v>572</v>
      </c>
      <c r="AV28" s="1115"/>
      <c r="AW28" s="1115"/>
      <c r="AX28" s="1115"/>
      <c r="AY28" s="1115"/>
      <c r="AZ28" s="1116" t="s">
        <v>572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1337</v>
      </c>
      <c r="R29" s="1113"/>
      <c r="S29" s="1113"/>
      <c r="T29" s="1113"/>
      <c r="U29" s="1113"/>
      <c r="V29" s="1113">
        <v>1286</v>
      </c>
      <c r="W29" s="1113"/>
      <c r="X29" s="1113"/>
      <c r="Y29" s="1113"/>
      <c r="Z29" s="1113"/>
      <c r="AA29" s="1113">
        <v>51</v>
      </c>
      <c r="AB29" s="1113"/>
      <c r="AC29" s="1113"/>
      <c r="AD29" s="1113"/>
      <c r="AE29" s="1114"/>
      <c r="AF29" s="1088">
        <v>51</v>
      </c>
      <c r="AG29" s="1089"/>
      <c r="AH29" s="1089"/>
      <c r="AI29" s="1089"/>
      <c r="AJ29" s="1090"/>
      <c r="AK29" s="1049">
        <v>228</v>
      </c>
      <c r="AL29" s="1043"/>
      <c r="AM29" s="1043"/>
      <c r="AN29" s="1043"/>
      <c r="AO29" s="1043"/>
      <c r="AP29" s="1043" t="s">
        <v>572</v>
      </c>
      <c r="AQ29" s="1043"/>
      <c r="AR29" s="1043"/>
      <c r="AS29" s="1043"/>
      <c r="AT29" s="1043"/>
      <c r="AU29" s="1043" t="s">
        <v>572</v>
      </c>
      <c r="AV29" s="1043"/>
      <c r="AW29" s="1043"/>
      <c r="AX29" s="1043"/>
      <c r="AY29" s="1043"/>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158</v>
      </c>
      <c r="R30" s="1113"/>
      <c r="S30" s="1113"/>
      <c r="T30" s="1113"/>
      <c r="U30" s="1113"/>
      <c r="V30" s="1113">
        <v>157</v>
      </c>
      <c r="W30" s="1113"/>
      <c r="X30" s="1113"/>
      <c r="Y30" s="1113"/>
      <c r="Z30" s="1113"/>
      <c r="AA30" s="1113">
        <v>1</v>
      </c>
      <c r="AB30" s="1113"/>
      <c r="AC30" s="1113"/>
      <c r="AD30" s="1113"/>
      <c r="AE30" s="1114"/>
      <c r="AF30" s="1088">
        <v>1</v>
      </c>
      <c r="AG30" s="1089"/>
      <c r="AH30" s="1089"/>
      <c r="AI30" s="1089"/>
      <c r="AJ30" s="1090"/>
      <c r="AK30" s="1049">
        <v>46</v>
      </c>
      <c r="AL30" s="1043"/>
      <c r="AM30" s="1043"/>
      <c r="AN30" s="1043"/>
      <c r="AO30" s="1043"/>
      <c r="AP30" s="1043" t="s">
        <v>572</v>
      </c>
      <c r="AQ30" s="1043"/>
      <c r="AR30" s="1043"/>
      <c r="AS30" s="1043"/>
      <c r="AT30" s="1043"/>
      <c r="AU30" s="1043" t="s">
        <v>572</v>
      </c>
      <c r="AV30" s="1043"/>
      <c r="AW30" s="1043"/>
      <c r="AX30" s="1043"/>
      <c r="AY30" s="1043"/>
      <c r="AZ30" s="1111" t="s">
        <v>572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434</v>
      </c>
      <c r="R31" s="1113"/>
      <c r="S31" s="1113"/>
      <c r="T31" s="1113"/>
      <c r="U31" s="1113"/>
      <c r="V31" s="1113">
        <v>375</v>
      </c>
      <c r="W31" s="1113"/>
      <c r="X31" s="1113"/>
      <c r="Y31" s="1113"/>
      <c r="Z31" s="1113"/>
      <c r="AA31" s="1113">
        <v>59</v>
      </c>
      <c r="AB31" s="1113"/>
      <c r="AC31" s="1113"/>
      <c r="AD31" s="1113"/>
      <c r="AE31" s="1114"/>
      <c r="AF31" s="1088">
        <v>134</v>
      </c>
      <c r="AG31" s="1089"/>
      <c r="AH31" s="1089"/>
      <c r="AI31" s="1089"/>
      <c r="AJ31" s="1090"/>
      <c r="AK31" s="1049">
        <v>50</v>
      </c>
      <c r="AL31" s="1043"/>
      <c r="AM31" s="1043"/>
      <c r="AN31" s="1043"/>
      <c r="AO31" s="1043"/>
      <c r="AP31" s="1043">
        <v>1020</v>
      </c>
      <c r="AQ31" s="1043"/>
      <c r="AR31" s="1043"/>
      <c r="AS31" s="1043"/>
      <c r="AT31" s="1043"/>
      <c r="AU31" s="1043">
        <v>348</v>
      </c>
      <c r="AV31" s="1043"/>
      <c r="AW31" s="1043"/>
      <c r="AX31" s="1043"/>
      <c r="AY31" s="1043"/>
      <c r="AZ31" s="1111" t="s">
        <v>572</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668</v>
      </c>
      <c r="R32" s="1113"/>
      <c r="S32" s="1113"/>
      <c r="T32" s="1113"/>
      <c r="U32" s="1113"/>
      <c r="V32" s="1113">
        <v>471</v>
      </c>
      <c r="W32" s="1113"/>
      <c r="X32" s="1113"/>
      <c r="Y32" s="1113"/>
      <c r="Z32" s="1113"/>
      <c r="AA32" s="1113">
        <v>197</v>
      </c>
      <c r="AB32" s="1113"/>
      <c r="AC32" s="1113"/>
      <c r="AD32" s="1113"/>
      <c r="AE32" s="1114"/>
      <c r="AF32" s="1088">
        <v>254</v>
      </c>
      <c r="AG32" s="1089"/>
      <c r="AH32" s="1089"/>
      <c r="AI32" s="1089"/>
      <c r="AJ32" s="1090"/>
      <c r="AK32" s="1049">
        <v>337</v>
      </c>
      <c r="AL32" s="1043"/>
      <c r="AM32" s="1043"/>
      <c r="AN32" s="1043"/>
      <c r="AO32" s="1043"/>
      <c r="AP32" s="1043">
        <v>4319</v>
      </c>
      <c r="AQ32" s="1043"/>
      <c r="AR32" s="1043"/>
      <c r="AS32" s="1043"/>
      <c r="AT32" s="1043"/>
      <c r="AU32" s="1043">
        <v>4098</v>
      </c>
      <c r="AV32" s="1043"/>
      <c r="AW32" s="1043"/>
      <c r="AX32" s="1043"/>
      <c r="AY32" s="1043"/>
      <c r="AZ32" s="1111" t="s">
        <v>572</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3"/>
      <c r="AM33" s="1043"/>
      <c r="AN33" s="1043"/>
      <c r="AO33" s="1043"/>
      <c r="AP33" s="1043"/>
      <c r="AQ33" s="1043"/>
      <c r="AR33" s="1043"/>
      <c r="AS33" s="1043"/>
      <c r="AT33" s="1043"/>
      <c r="AU33" s="1043"/>
      <c r="AV33" s="1043"/>
      <c r="AW33" s="1043"/>
      <c r="AX33" s="1043"/>
      <c r="AY33" s="1043"/>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3"/>
      <c r="AM34" s="1043"/>
      <c r="AN34" s="1043"/>
      <c r="AO34" s="1043"/>
      <c r="AP34" s="1043"/>
      <c r="AQ34" s="1043"/>
      <c r="AR34" s="1043"/>
      <c r="AS34" s="1043"/>
      <c r="AT34" s="1043"/>
      <c r="AU34" s="1043"/>
      <c r="AV34" s="1043"/>
      <c r="AW34" s="1043"/>
      <c r="AX34" s="1043"/>
      <c r="AY34" s="1043"/>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3"/>
      <c r="AM35" s="1043"/>
      <c r="AN35" s="1043"/>
      <c r="AO35" s="1043"/>
      <c r="AP35" s="1043"/>
      <c r="AQ35" s="1043"/>
      <c r="AR35" s="1043"/>
      <c r="AS35" s="1043"/>
      <c r="AT35" s="1043"/>
      <c r="AU35" s="1043"/>
      <c r="AV35" s="1043"/>
      <c r="AW35" s="1043"/>
      <c r="AX35" s="1043"/>
      <c r="AY35" s="1043"/>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3"/>
      <c r="AM36" s="1043"/>
      <c r="AN36" s="1043"/>
      <c r="AO36" s="1043"/>
      <c r="AP36" s="1043"/>
      <c r="AQ36" s="1043"/>
      <c r="AR36" s="1043"/>
      <c r="AS36" s="1043"/>
      <c r="AT36" s="1043"/>
      <c r="AU36" s="1043"/>
      <c r="AV36" s="1043"/>
      <c r="AW36" s="1043"/>
      <c r="AX36" s="1043"/>
      <c r="AY36" s="1043"/>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3"/>
      <c r="AM37" s="1043"/>
      <c r="AN37" s="1043"/>
      <c r="AO37" s="1043"/>
      <c r="AP37" s="1043"/>
      <c r="AQ37" s="1043"/>
      <c r="AR37" s="1043"/>
      <c r="AS37" s="1043"/>
      <c r="AT37" s="1043"/>
      <c r="AU37" s="1043"/>
      <c r="AV37" s="1043"/>
      <c r="AW37" s="1043"/>
      <c r="AX37" s="1043"/>
      <c r="AY37" s="1043"/>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3"/>
      <c r="AM38" s="1043"/>
      <c r="AN38" s="1043"/>
      <c r="AO38" s="1043"/>
      <c r="AP38" s="1043"/>
      <c r="AQ38" s="1043"/>
      <c r="AR38" s="1043"/>
      <c r="AS38" s="1043"/>
      <c r="AT38" s="1043"/>
      <c r="AU38" s="1043"/>
      <c r="AV38" s="1043"/>
      <c r="AW38" s="1043"/>
      <c r="AX38" s="1043"/>
      <c r="AY38" s="1043"/>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3"/>
      <c r="AM39" s="1043"/>
      <c r="AN39" s="1043"/>
      <c r="AO39" s="1043"/>
      <c r="AP39" s="1043"/>
      <c r="AQ39" s="1043"/>
      <c r="AR39" s="1043"/>
      <c r="AS39" s="1043"/>
      <c r="AT39" s="1043"/>
      <c r="AU39" s="1043"/>
      <c r="AV39" s="1043"/>
      <c r="AW39" s="1043"/>
      <c r="AX39" s="1043"/>
      <c r="AY39" s="1043"/>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3"/>
      <c r="AM40" s="1043"/>
      <c r="AN40" s="1043"/>
      <c r="AO40" s="1043"/>
      <c r="AP40" s="1043"/>
      <c r="AQ40" s="1043"/>
      <c r="AR40" s="1043"/>
      <c r="AS40" s="1043"/>
      <c r="AT40" s="1043"/>
      <c r="AU40" s="1043"/>
      <c r="AV40" s="1043"/>
      <c r="AW40" s="1043"/>
      <c r="AX40" s="1043"/>
      <c r="AY40" s="1043"/>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3"/>
      <c r="AM41" s="1043"/>
      <c r="AN41" s="1043"/>
      <c r="AO41" s="1043"/>
      <c r="AP41" s="1043"/>
      <c r="AQ41" s="1043"/>
      <c r="AR41" s="1043"/>
      <c r="AS41" s="1043"/>
      <c r="AT41" s="1043"/>
      <c r="AU41" s="1043"/>
      <c r="AV41" s="1043"/>
      <c r="AW41" s="1043"/>
      <c r="AX41" s="1043"/>
      <c r="AY41" s="1043"/>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3"/>
      <c r="AM42" s="1043"/>
      <c r="AN42" s="1043"/>
      <c r="AO42" s="1043"/>
      <c r="AP42" s="1043"/>
      <c r="AQ42" s="1043"/>
      <c r="AR42" s="1043"/>
      <c r="AS42" s="1043"/>
      <c r="AT42" s="1043"/>
      <c r="AU42" s="1043"/>
      <c r="AV42" s="1043"/>
      <c r="AW42" s="1043"/>
      <c r="AX42" s="1043"/>
      <c r="AY42" s="1043"/>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3"/>
      <c r="AM43" s="1043"/>
      <c r="AN43" s="1043"/>
      <c r="AO43" s="1043"/>
      <c r="AP43" s="1043"/>
      <c r="AQ43" s="1043"/>
      <c r="AR43" s="1043"/>
      <c r="AS43" s="1043"/>
      <c r="AT43" s="1043"/>
      <c r="AU43" s="1043"/>
      <c r="AV43" s="1043"/>
      <c r="AW43" s="1043"/>
      <c r="AX43" s="1043"/>
      <c r="AY43" s="1043"/>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3"/>
      <c r="AM44" s="1043"/>
      <c r="AN44" s="1043"/>
      <c r="AO44" s="1043"/>
      <c r="AP44" s="1043"/>
      <c r="AQ44" s="1043"/>
      <c r="AR44" s="1043"/>
      <c r="AS44" s="1043"/>
      <c r="AT44" s="1043"/>
      <c r="AU44" s="1043"/>
      <c r="AV44" s="1043"/>
      <c r="AW44" s="1043"/>
      <c r="AX44" s="1043"/>
      <c r="AY44" s="1043"/>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3"/>
      <c r="AM45" s="1043"/>
      <c r="AN45" s="1043"/>
      <c r="AO45" s="1043"/>
      <c r="AP45" s="1043"/>
      <c r="AQ45" s="1043"/>
      <c r="AR45" s="1043"/>
      <c r="AS45" s="1043"/>
      <c r="AT45" s="1043"/>
      <c r="AU45" s="1043"/>
      <c r="AV45" s="1043"/>
      <c r="AW45" s="1043"/>
      <c r="AX45" s="1043"/>
      <c r="AY45" s="1043"/>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3"/>
      <c r="AM46" s="1043"/>
      <c r="AN46" s="1043"/>
      <c r="AO46" s="1043"/>
      <c r="AP46" s="1043"/>
      <c r="AQ46" s="1043"/>
      <c r="AR46" s="1043"/>
      <c r="AS46" s="1043"/>
      <c r="AT46" s="1043"/>
      <c r="AU46" s="1043"/>
      <c r="AV46" s="1043"/>
      <c r="AW46" s="1043"/>
      <c r="AX46" s="1043"/>
      <c r="AY46" s="1043"/>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3"/>
      <c r="AM47" s="1043"/>
      <c r="AN47" s="1043"/>
      <c r="AO47" s="1043"/>
      <c r="AP47" s="1043"/>
      <c r="AQ47" s="1043"/>
      <c r="AR47" s="1043"/>
      <c r="AS47" s="1043"/>
      <c r="AT47" s="1043"/>
      <c r="AU47" s="1043"/>
      <c r="AV47" s="1043"/>
      <c r="AW47" s="1043"/>
      <c r="AX47" s="1043"/>
      <c r="AY47" s="1043"/>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3"/>
      <c r="AM48" s="1043"/>
      <c r="AN48" s="1043"/>
      <c r="AO48" s="1043"/>
      <c r="AP48" s="1043"/>
      <c r="AQ48" s="1043"/>
      <c r="AR48" s="1043"/>
      <c r="AS48" s="1043"/>
      <c r="AT48" s="1043"/>
      <c r="AU48" s="1043"/>
      <c r="AV48" s="1043"/>
      <c r="AW48" s="1043"/>
      <c r="AX48" s="1043"/>
      <c r="AY48" s="1043"/>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3"/>
      <c r="AM49" s="1043"/>
      <c r="AN49" s="1043"/>
      <c r="AO49" s="1043"/>
      <c r="AP49" s="1043"/>
      <c r="AQ49" s="1043"/>
      <c r="AR49" s="1043"/>
      <c r="AS49" s="1043"/>
      <c r="AT49" s="1043"/>
      <c r="AU49" s="1043"/>
      <c r="AV49" s="1043"/>
      <c r="AW49" s="1043"/>
      <c r="AX49" s="1043"/>
      <c r="AY49" s="1043"/>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6" t="s">
        <v>398</v>
      </c>
      <c r="C63" s="1017"/>
      <c r="D63" s="1017"/>
      <c r="E63" s="1017"/>
      <c r="F63" s="1017"/>
      <c r="G63" s="1017"/>
      <c r="H63" s="1017"/>
      <c r="I63" s="1017"/>
      <c r="J63" s="1017"/>
      <c r="K63" s="1017"/>
      <c r="L63" s="1017"/>
      <c r="M63" s="1017"/>
      <c r="N63" s="1017"/>
      <c r="O63" s="1017"/>
      <c r="P63" s="1018"/>
      <c r="Q63" s="1034"/>
      <c r="R63" s="1035"/>
      <c r="S63" s="1035"/>
      <c r="T63" s="1035"/>
      <c r="U63" s="1035"/>
      <c r="V63" s="1035"/>
      <c r="W63" s="1035"/>
      <c r="X63" s="1035"/>
      <c r="Y63" s="1035"/>
      <c r="Z63" s="1035"/>
      <c r="AA63" s="1035"/>
      <c r="AB63" s="1035"/>
      <c r="AC63" s="1035"/>
      <c r="AD63" s="1035"/>
      <c r="AE63" s="1097"/>
      <c r="AF63" s="1098">
        <v>549</v>
      </c>
      <c r="AG63" s="1031"/>
      <c r="AH63" s="1031"/>
      <c r="AI63" s="1031"/>
      <c r="AJ63" s="1099"/>
      <c r="AK63" s="1100"/>
      <c r="AL63" s="1035"/>
      <c r="AM63" s="1035"/>
      <c r="AN63" s="1035"/>
      <c r="AO63" s="1035"/>
      <c r="AP63" s="1031">
        <v>5339</v>
      </c>
      <c r="AQ63" s="1031"/>
      <c r="AR63" s="1031"/>
      <c r="AS63" s="1031"/>
      <c r="AT63" s="1031"/>
      <c r="AU63" s="1031">
        <v>4446</v>
      </c>
      <c r="AV63" s="1031"/>
      <c r="AW63" s="1031"/>
      <c r="AX63" s="1031"/>
      <c r="AY63" s="1031"/>
      <c r="AZ63" s="1094"/>
      <c r="BA63" s="1094"/>
      <c r="BB63" s="1094"/>
      <c r="BC63" s="1094"/>
      <c r="BD63" s="1094"/>
      <c r="BE63" s="1032"/>
      <c r="BF63" s="1032"/>
      <c r="BG63" s="1032"/>
      <c r="BH63" s="1032"/>
      <c r="BI63" s="1033"/>
      <c r="BJ63" s="1095" t="s">
        <v>137</v>
      </c>
      <c r="BK63" s="1023"/>
      <c r="BL63" s="1023"/>
      <c r="BM63" s="1023"/>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403</v>
      </c>
      <c r="AB66" s="1071"/>
      <c r="AC66" s="1071"/>
      <c r="AD66" s="1071"/>
      <c r="AE66" s="1072"/>
      <c r="AF66" s="1076" t="s">
        <v>404</v>
      </c>
      <c r="AG66" s="1077"/>
      <c r="AH66" s="1077"/>
      <c r="AI66" s="1077"/>
      <c r="AJ66" s="1078"/>
      <c r="AK66" s="1070" t="s">
        <v>405</v>
      </c>
      <c r="AL66" s="1065"/>
      <c r="AM66" s="1065"/>
      <c r="AN66" s="1065"/>
      <c r="AO66" s="1066"/>
      <c r="AP66" s="1070" t="s">
        <v>387</v>
      </c>
      <c r="AQ66" s="1071"/>
      <c r="AR66" s="1071"/>
      <c r="AS66" s="1071"/>
      <c r="AT66" s="1072"/>
      <c r="AU66" s="1070" t="s">
        <v>406</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5"/>
      <c r="BT66" s="1026"/>
      <c r="BU66" s="1026"/>
      <c r="BV66" s="1026"/>
      <c r="BW66" s="1026"/>
      <c r="BX66" s="1026"/>
      <c r="BY66" s="1026"/>
      <c r="BZ66" s="1026"/>
      <c r="CA66" s="1026"/>
      <c r="CB66" s="1026"/>
      <c r="CC66" s="1026"/>
      <c r="CD66" s="1026"/>
      <c r="CE66" s="1026"/>
      <c r="CF66" s="1026"/>
      <c r="CG66" s="1027"/>
      <c r="CH66" s="1028"/>
      <c r="CI66" s="1029"/>
      <c r="CJ66" s="1029"/>
      <c r="CK66" s="1029"/>
      <c r="CL66" s="1030"/>
      <c r="CM66" s="1028"/>
      <c r="CN66" s="1029"/>
      <c r="CO66" s="1029"/>
      <c r="CP66" s="1029"/>
      <c r="CQ66" s="1030"/>
      <c r="CR66" s="1028"/>
      <c r="CS66" s="1029"/>
      <c r="CT66" s="1029"/>
      <c r="CU66" s="1029"/>
      <c r="CV66" s="1030"/>
      <c r="CW66" s="1028"/>
      <c r="CX66" s="1029"/>
      <c r="CY66" s="1029"/>
      <c r="CZ66" s="1029"/>
      <c r="DA66" s="1030"/>
      <c r="DB66" s="1028"/>
      <c r="DC66" s="1029"/>
      <c r="DD66" s="1029"/>
      <c r="DE66" s="1029"/>
      <c r="DF66" s="1030"/>
      <c r="DG66" s="1028"/>
      <c r="DH66" s="1029"/>
      <c r="DI66" s="1029"/>
      <c r="DJ66" s="1029"/>
      <c r="DK66" s="1030"/>
      <c r="DL66" s="1028"/>
      <c r="DM66" s="1029"/>
      <c r="DN66" s="1029"/>
      <c r="DO66" s="1029"/>
      <c r="DP66" s="1030"/>
      <c r="DQ66" s="1028"/>
      <c r="DR66" s="1029"/>
      <c r="DS66" s="1029"/>
      <c r="DT66" s="1029"/>
      <c r="DU66" s="1030"/>
      <c r="DV66" s="1013"/>
      <c r="DW66" s="1014"/>
      <c r="DX66" s="1014"/>
      <c r="DY66" s="1014"/>
      <c r="DZ66" s="1015"/>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5"/>
      <c r="BT67" s="1026"/>
      <c r="BU67" s="1026"/>
      <c r="BV67" s="1026"/>
      <c r="BW67" s="1026"/>
      <c r="BX67" s="1026"/>
      <c r="BY67" s="1026"/>
      <c r="BZ67" s="1026"/>
      <c r="CA67" s="1026"/>
      <c r="CB67" s="1026"/>
      <c r="CC67" s="1026"/>
      <c r="CD67" s="1026"/>
      <c r="CE67" s="1026"/>
      <c r="CF67" s="1026"/>
      <c r="CG67" s="1027"/>
      <c r="CH67" s="1028"/>
      <c r="CI67" s="1029"/>
      <c r="CJ67" s="1029"/>
      <c r="CK67" s="1029"/>
      <c r="CL67" s="1030"/>
      <c r="CM67" s="1028"/>
      <c r="CN67" s="1029"/>
      <c r="CO67" s="1029"/>
      <c r="CP67" s="1029"/>
      <c r="CQ67" s="1030"/>
      <c r="CR67" s="1028"/>
      <c r="CS67" s="1029"/>
      <c r="CT67" s="1029"/>
      <c r="CU67" s="1029"/>
      <c r="CV67" s="1030"/>
      <c r="CW67" s="1028"/>
      <c r="CX67" s="1029"/>
      <c r="CY67" s="1029"/>
      <c r="CZ67" s="1029"/>
      <c r="DA67" s="1030"/>
      <c r="DB67" s="1028"/>
      <c r="DC67" s="1029"/>
      <c r="DD67" s="1029"/>
      <c r="DE67" s="1029"/>
      <c r="DF67" s="1030"/>
      <c r="DG67" s="1028"/>
      <c r="DH67" s="1029"/>
      <c r="DI67" s="1029"/>
      <c r="DJ67" s="1029"/>
      <c r="DK67" s="1030"/>
      <c r="DL67" s="1028"/>
      <c r="DM67" s="1029"/>
      <c r="DN67" s="1029"/>
      <c r="DO67" s="1029"/>
      <c r="DP67" s="1030"/>
      <c r="DQ67" s="1028"/>
      <c r="DR67" s="1029"/>
      <c r="DS67" s="1029"/>
      <c r="DT67" s="1029"/>
      <c r="DU67" s="1030"/>
      <c r="DV67" s="1013"/>
      <c r="DW67" s="1014"/>
      <c r="DX67" s="1014"/>
      <c r="DY67" s="1014"/>
      <c r="DZ67" s="1015"/>
      <c r="EA67" s="226"/>
    </row>
    <row r="68" spans="1:131" s="227" customFormat="1" ht="26.25" customHeight="1" thickTop="1" x14ac:dyDescent="0.15">
      <c r="A68" s="238">
        <v>1</v>
      </c>
      <c r="B68" s="1051" t="s">
        <v>560</v>
      </c>
      <c r="C68" s="1052"/>
      <c r="D68" s="1052"/>
      <c r="E68" s="1052"/>
      <c r="F68" s="1052"/>
      <c r="G68" s="1052"/>
      <c r="H68" s="1052"/>
      <c r="I68" s="1052"/>
      <c r="J68" s="1052"/>
      <c r="K68" s="1052"/>
      <c r="L68" s="1052"/>
      <c r="M68" s="1052"/>
      <c r="N68" s="1052"/>
      <c r="O68" s="1052"/>
      <c r="P68" s="1053"/>
      <c r="Q68" s="1057">
        <v>2544</v>
      </c>
      <c r="R68" s="1054"/>
      <c r="S68" s="1054"/>
      <c r="T68" s="1054"/>
      <c r="U68" s="1054"/>
      <c r="V68" s="1054">
        <v>2199</v>
      </c>
      <c r="W68" s="1054"/>
      <c r="X68" s="1054"/>
      <c r="Y68" s="1054"/>
      <c r="Z68" s="1054"/>
      <c r="AA68" s="1054">
        <v>344</v>
      </c>
      <c r="AB68" s="1054"/>
      <c r="AC68" s="1054"/>
      <c r="AD68" s="1054"/>
      <c r="AE68" s="1054"/>
      <c r="AF68" s="1054">
        <v>62</v>
      </c>
      <c r="AG68" s="1054"/>
      <c r="AH68" s="1054"/>
      <c r="AI68" s="1054"/>
      <c r="AJ68" s="1054"/>
      <c r="AK68" s="1054">
        <v>179</v>
      </c>
      <c r="AL68" s="1054"/>
      <c r="AM68" s="1054"/>
      <c r="AN68" s="1054"/>
      <c r="AO68" s="1054"/>
      <c r="AP68" s="1054">
        <v>561</v>
      </c>
      <c r="AQ68" s="1054"/>
      <c r="AR68" s="1054"/>
      <c r="AS68" s="1054"/>
      <c r="AT68" s="1054"/>
      <c r="AU68" s="1054">
        <v>28</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5"/>
      <c r="BT68" s="1026"/>
      <c r="BU68" s="1026"/>
      <c r="BV68" s="1026"/>
      <c r="BW68" s="1026"/>
      <c r="BX68" s="1026"/>
      <c r="BY68" s="1026"/>
      <c r="BZ68" s="1026"/>
      <c r="CA68" s="1026"/>
      <c r="CB68" s="1026"/>
      <c r="CC68" s="1026"/>
      <c r="CD68" s="1026"/>
      <c r="CE68" s="1026"/>
      <c r="CF68" s="1026"/>
      <c r="CG68" s="1027"/>
      <c r="CH68" s="1028"/>
      <c r="CI68" s="1029"/>
      <c r="CJ68" s="1029"/>
      <c r="CK68" s="1029"/>
      <c r="CL68" s="1030"/>
      <c r="CM68" s="1028"/>
      <c r="CN68" s="1029"/>
      <c r="CO68" s="1029"/>
      <c r="CP68" s="1029"/>
      <c r="CQ68" s="1030"/>
      <c r="CR68" s="1028"/>
      <c r="CS68" s="1029"/>
      <c r="CT68" s="1029"/>
      <c r="CU68" s="1029"/>
      <c r="CV68" s="1030"/>
      <c r="CW68" s="1028"/>
      <c r="CX68" s="1029"/>
      <c r="CY68" s="1029"/>
      <c r="CZ68" s="1029"/>
      <c r="DA68" s="1030"/>
      <c r="DB68" s="1028"/>
      <c r="DC68" s="1029"/>
      <c r="DD68" s="1029"/>
      <c r="DE68" s="1029"/>
      <c r="DF68" s="1030"/>
      <c r="DG68" s="1028"/>
      <c r="DH68" s="1029"/>
      <c r="DI68" s="1029"/>
      <c r="DJ68" s="1029"/>
      <c r="DK68" s="1030"/>
      <c r="DL68" s="1028"/>
      <c r="DM68" s="1029"/>
      <c r="DN68" s="1029"/>
      <c r="DO68" s="1029"/>
      <c r="DP68" s="1030"/>
      <c r="DQ68" s="1028"/>
      <c r="DR68" s="1029"/>
      <c r="DS68" s="1029"/>
      <c r="DT68" s="1029"/>
      <c r="DU68" s="1030"/>
      <c r="DV68" s="1013"/>
      <c r="DW68" s="1014"/>
      <c r="DX68" s="1014"/>
      <c r="DY68" s="1014"/>
      <c r="DZ68" s="1015"/>
      <c r="EA68" s="226"/>
    </row>
    <row r="69" spans="1:131" s="227" customFormat="1" ht="26.25" customHeight="1" x14ac:dyDescent="0.15">
      <c r="A69" s="241">
        <v>2</v>
      </c>
      <c r="B69" s="777" t="s">
        <v>561</v>
      </c>
      <c r="C69" s="778"/>
      <c r="D69" s="778"/>
      <c r="E69" s="778"/>
      <c r="F69" s="778"/>
      <c r="G69" s="778"/>
      <c r="H69" s="778"/>
      <c r="I69" s="778"/>
      <c r="J69" s="778"/>
      <c r="K69" s="778"/>
      <c r="L69" s="778"/>
      <c r="M69" s="778"/>
      <c r="N69" s="778"/>
      <c r="O69" s="778"/>
      <c r="P69" s="779"/>
      <c r="Q69" s="1046">
        <v>15065</v>
      </c>
      <c r="R69" s="1043"/>
      <c r="S69" s="1043"/>
      <c r="T69" s="1043"/>
      <c r="U69" s="1043"/>
      <c r="V69" s="1043">
        <v>14640</v>
      </c>
      <c r="W69" s="1043"/>
      <c r="X69" s="1043"/>
      <c r="Y69" s="1043"/>
      <c r="Z69" s="1043"/>
      <c r="AA69" s="1043">
        <v>424</v>
      </c>
      <c r="AB69" s="1043"/>
      <c r="AC69" s="1043"/>
      <c r="AD69" s="1043"/>
      <c r="AE69" s="1043"/>
      <c r="AF69" s="1043">
        <v>424</v>
      </c>
      <c r="AG69" s="1043"/>
      <c r="AH69" s="1043"/>
      <c r="AI69" s="1043"/>
      <c r="AJ69" s="1043"/>
      <c r="AK69" s="1043" t="s">
        <v>572</v>
      </c>
      <c r="AL69" s="1043"/>
      <c r="AM69" s="1043"/>
      <c r="AN69" s="1043"/>
      <c r="AO69" s="1043"/>
      <c r="AP69" s="1043" t="s">
        <v>572</v>
      </c>
      <c r="AQ69" s="1043"/>
      <c r="AR69" s="1043"/>
      <c r="AS69" s="1043"/>
      <c r="AT69" s="1043"/>
      <c r="AU69" s="1043" t="s">
        <v>572</v>
      </c>
      <c r="AV69" s="1043"/>
      <c r="AW69" s="1043"/>
      <c r="AX69" s="1043"/>
      <c r="AY69" s="1043"/>
      <c r="AZ69" s="1044"/>
      <c r="BA69" s="1044"/>
      <c r="BB69" s="1044"/>
      <c r="BC69" s="1044"/>
      <c r="BD69" s="1045"/>
      <c r="BE69" s="245"/>
      <c r="BF69" s="245"/>
      <c r="BG69" s="245"/>
      <c r="BH69" s="245"/>
      <c r="BI69" s="245"/>
      <c r="BJ69" s="245"/>
      <c r="BK69" s="245"/>
      <c r="BL69" s="245"/>
      <c r="BM69" s="245"/>
      <c r="BN69" s="245"/>
      <c r="BO69" s="245"/>
      <c r="BP69" s="245"/>
      <c r="BQ69" s="242">
        <v>63</v>
      </c>
      <c r="BR69" s="247"/>
      <c r="BS69" s="1025"/>
      <c r="BT69" s="1026"/>
      <c r="BU69" s="1026"/>
      <c r="BV69" s="1026"/>
      <c r="BW69" s="1026"/>
      <c r="BX69" s="1026"/>
      <c r="BY69" s="1026"/>
      <c r="BZ69" s="1026"/>
      <c r="CA69" s="1026"/>
      <c r="CB69" s="1026"/>
      <c r="CC69" s="1026"/>
      <c r="CD69" s="1026"/>
      <c r="CE69" s="1026"/>
      <c r="CF69" s="1026"/>
      <c r="CG69" s="1027"/>
      <c r="CH69" s="1028"/>
      <c r="CI69" s="1029"/>
      <c r="CJ69" s="1029"/>
      <c r="CK69" s="1029"/>
      <c r="CL69" s="1030"/>
      <c r="CM69" s="1028"/>
      <c r="CN69" s="1029"/>
      <c r="CO69" s="1029"/>
      <c r="CP69" s="1029"/>
      <c r="CQ69" s="1030"/>
      <c r="CR69" s="1028"/>
      <c r="CS69" s="1029"/>
      <c r="CT69" s="1029"/>
      <c r="CU69" s="1029"/>
      <c r="CV69" s="1030"/>
      <c r="CW69" s="1028"/>
      <c r="CX69" s="1029"/>
      <c r="CY69" s="1029"/>
      <c r="CZ69" s="1029"/>
      <c r="DA69" s="1030"/>
      <c r="DB69" s="1028"/>
      <c r="DC69" s="1029"/>
      <c r="DD69" s="1029"/>
      <c r="DE69" s="1029"/>
      <c r="DF69" s="1030"/>
      <c r="DG69" s="1028"/>
      <c r="DH69" s="1029"/>
      <c r="DI69" s="1029"/>
      <c r="DJ69" s="1029"/>
      <c r="DK69" s="1030"/>
      <c r="DL69" s="1028"/>
      <c r="DM69" s="1029"/>
      <c r="DN69" s="1029"/>
      <c r="DO69" s="1029"/>
      <c r="DP69" s="1030"/>
      <c r="DQ69" s="1028"/>
      <c r="DR69" s="1029"/>
      <c r="DS69" s="1029"/>
      <c r="DT69" s="1029"/>
      <c r="DU69" s="1030"/>
      <c r="DV69" s="1013"/>
      <c r="DW69" s="1014"/>
      <c r="DX69" s="1014"/>
      <c r="DY69" s="1014"/>
      <c r="DZ69" s="1015"/>
      <c r="EA69" s="226"/>
    </row>
    <row r="70" spans="1:131" s="227" customFormat="1" ht="26.25" customHeight="1" x14ac:dyDescent="0.15">
      <c r="A70" s="241">
        <v>3</v>
      </c>
      <c r="B70" s="777" t="s">
        <v>562</v>
      </c>
      <c r="C70" s="778"/>
      <c r="D70" s="778"/>
      <c r="E70" s="778"/>
      <c r="F70" s="778"/>
      <c r="G70" s="778"/>
      <c r="H70" s="778"/>
      <c r="I70" s="778"/>
      <c r="J70" s="778"/>
      <c r="K70" s="778"/>
      <c r="L70" s="778"/>
      <c r="M70" s="778"/>
      <c r="N70" s="778"/>
      <c r="O70" s="778"/>
      <c r="P70" s="779"/>
      <c r="Q70" s="1046">
        <v>971</v>
      </c>
      <c r="R70" s="1043"/>
      <c r="S70" s="1043"/>
      <c r="T70" s="1043"/>
      <c r="U70" s="1043"/>
      <c r="V70" s="1043">
        <v>969</v>
      </c>
      <c r="W70" s="1043"/>
      <c r="X70" s="1043"/>
      <c r="Y70" s="1043"/>
      <c r="Z70" s="1043"/>
      <c r="AA70" s="1043">
        <v>2</v>
      </c>
      <c r="AB70" s="1043"/>
      <c r="AC70" s="1043"/>
      <c r="AD70" s="1043"/>
      <c r="AE70" s="1043"/>
      <c r="AF70" s="1043">
        <v>2</v>
      </c>
      <c r="AG70" s="1043"/>
      <c r="AH70" s="1043"/>
      <c r="AI70" s="1043"/>
      <c r="AJ70" s="1043"/>
      <c r="AK70" s="1043">
        <v>3</v>
      </c>
      <c r="AL70" s="1043"/>
      <c r="AM70" s="1043"/>
      <c r="AN70" s="1043"/>
      <c r="AO70" s="1043"/>
      <c r="AP70" s="1043" t="s">
        <v>572</v>
      </c>
      <c r="AQ70" s="1043"/>
      <c r="AR70" s="1043"/>
      <c r="AS70" s="1043"/>
      <c r="AT70" s="1043"/>
      <c r="AU70" s="1043" t="s">
        <v>573</v>
      </c>
      <c r="AV70" s="1043"/>
      <c r="AW70" s="1043"/>
      <c r="AX70" s="1043"/>
      <c r="AY70" s="1043"/>
      <c r="AZ70" s="1044"/>
      <c r="BA70" s="1044"/>
      <c r="BB70" s="1044"/>
      <c r="BC70" s="1044"/>
      <c r="BD70" s="1045"/>
      <c r="BE70" s="245"/>
      <c r="BF70" s="245"/>
      <c r="BG70" s="245"/>
      <c r="BH70" s="245"/>
      <c r="BI70" s="245"/>
      <c r="BJ70" s="245"/>
      <c r="BK70" s="245"/>
      <c r="BL70" s="245"/>
      <c r="BM70" s="245"/>
      <c r="BN70" s="245"/>
      <c r="BO70" s="245"/>
      <c r="BP70" s="245"/>
      <c r="BQ70" s="242">
        <v>64</v>
      </c>
      <c r="BR70" s="247"/>
      <c r="BS70" s="1025"/>
      <c r="BT70" s="1026"/>
      <c r="BU70" s="1026"/>
      <c r="BV70" s="1026"/>
      <c r="BW70" s="1026"/>
      <c r="BX70" s="1026"/>
      <c r="BY70" s="1026"/>
      <c r="BZ70" s="1026"/>
      <c r="CA70" s="1026"/>
      <c r="CB70" s="1026"/>
      <c r="CC70" s="1026"/>
      <c r="CD70" s="1026"/>
      <c r="CE70" s="1026"/>
      <c r="CF70" s="1026"/>
      <c r="CG70" s="1027"/>
      <c r="CH70" s="1028"/>
      <c r="CI70" s="1029"/>
      <c r="CJ70" s="1029"/>
      <c r="CK70" s="1029"/>
      <c r="CL70" s="1030"/>
      <c r="CM70" s="1028"/>
      <c r="CN70" s="1029"/>
      <c r="CO70" s="1029"/>
      <c r="CP70" s="1029"/>
      <c r="CQ70" s="1030"/>
      <c r="CR70" s="1028"/>
      <c r="CS70" s="1029"/>
      <c r="CT70" s="1029"/>
      <c r="CU70" s="1029"/>
      <c r="CV70" s="1030"/>
      <c r="CW70" s="1028"/>
      <c r="CX70" s="1029"/>
      <c r="CY70" s="1029"/>
      <c r="CZ70" s="1029"/>
      <c r="DA70" s="1030"/>
      <c r="DB70" s="1028"/>
      <c r="DC70" s="1029"/>
      <c r="DD70" s="1029"/>
      <c r="DE70" s="1029"/>
      <c r="DF70" s="1030"/>
      <c r="DG70" s="1028"/>
      <c r="DH70" s="1029"/>
      <c r="DI70" s="1029"/>
      <c r="DJ70" s="1029"/>
      <c r="DK70" s="1030"/>
      <c r="DL70" s="1028"/>
      <c r="DM70" s="1029"/>
      <c r="DN70" s="1029"/>
      <c r="DO70" s="1029"/>
      <c r="DP70" s="1030"/>
      <c r="DQ70" s="1028"/>
      <c r="DR70" s="1029"/>
      <c r="DS70" s="1029"/>
      <c r="DT70" s="1029"/>
      <c r="DU70" s="1030"/>
      <c r="DV70" s="1013"/>
      <c r="DW70" s="1014"/>
      <c r="DX70" s="1014"/>
      <c r="DY70" s="1014"/>
      <c r="DZ70" s="1015"/>
      <c r="EA70" s="226"/>
    </row>
    <row r="71" spans="1:131" s="227" customFormat="1" ht="26.25" customHeight="1" x14ac:dyDescent="0.15">
      <c r="A71" s="241">
        <v>4</v>
      </c>
      <c r="B71" s="777" t="s">
        <v>563</v>
      </c>
      <c r="C71" s="778"/>
      <c r="D71" s="778"/>
      <c r="E71" s="778"/>
      <c r="F71" s="778"/>
      <c r="G71" s="778"/>
      <c r="H71" s="778"/>
      <c r="I71" s="778"/>
      <c r="J71" s="778"/>
      <c r="K71" s="778"/>
      <c r="L71" s="778"/>
      <c r="M71" s="778"/>
      <c r="N71" s="778"/>
      <c r="O71" s="778"/>
      <c r="P71" s="779"/>
      <c r="Q71" s="1046">
        <v>712</v>
      </c>
      <c r="R71" s="1043"/>
      <c r="S71" s="1043"/>
      <c r="T71" s="1043"/>
      <c r="U71" s="1043"/>
      <c r="V71" s="1043">
        <v>696</v>
      </c>
      <c r="W71" s="1043"/>
      <c r="X71" s="1043"/>
      <c r="Y71" s="1043"/>
      <c r="Z71" s="1043"/>
      <c r="AA71" s="1043">
        <v>16</v>
      </c>
      <c r="AB71" s="1043"/>
      <c r="AC71" s="1043"/>
      <c r="AD71" s="1043"/>
      <c r="AE71" s="1043"/>
      <c r="AF71" s="1043">
        <v>16</v>
      </c>
      <c r="AG71" s="1043"/>
      <c r="AH71" s="1043"/>
      <c r="AI71" s="1043"/>
      <c r="AJ71" s="1043"/>
      <c r="AK71" s="1043">
        <v>1</v>
      </c>
      <c r="AL71" s="1043"/>
      <c r="AM71" s="1043"/>
      <c r="AN71" s="1043"/>
      <c r="AO71" s="1043"/>
      <c r="AP71" s="1043">
        <v>81</v>
      </c>
      <c r="AQ71" s="1043"/>
      <c r="AR71" s="1043"/>
      <c r="AS71" s="1043"/>
      <c r="AT71" s="1043"/>
      <c r="AU71" s="1043">
        <v>26</v>
      </c>
      <c r="AV71" s="1043"/>
      <c r="AW71" s="1043"/>
      <c r="AX71" s="1043"/>
      <c r="AY71" s="1043"/>
      <c r="AZ71" s="1044"/>
      <c r="BA71" s="1044"/>
      <c r="BB71" s="1044"/>
      <c r="BC71" s="1044"/>
      <c r="BD71" s="1045"/>
      <c r="BE71" s="245"/>
      <c r="BF71" s="245"/>
      <c r="BG71" s="245"/>
      <c r="BH71" s="245"/>
      <c r="BI71" s="245"/>
      <c r="BJ71" s="245"/>
      <c r="BK71" s="245"/>
      <c r="BL71" s="245"/>
      <c r="BM71" s="245"/>
      <c r="BN71" s="245"/>
      <c r="BO71" s="245"/>
      <c r="BP71" s="245"/>
      <c r="BQ71" s="242">
        <v>65</v>
      </c>
      <c r="BR71" s="247"/>
      <c r="BS71" s="1025"/>
      <c r="BT71" s="1026"/>
      <c r="BU71" s="1026"/>
      <c r="BV71" s="1026"/>
      <c r="BW71" s="1026"/>
      <c r="BX71" s="1026"/>
      <c r="BY71" s="1026"/>
      <c r="BZ71" s="1026"/>
      <c r="CA71" s="1026"/>
      <c r="CB71" s="1026"/>
      <c r="CC71" s="1026"/>
      <c r="CD71" s="1026"/>
      <c r="CE71" s="1026"/>
      <c r="CF71" s="1026"/>
      <c r="CG71" s="1027"/>
      <c r="CH71" s="1028"/>
      <c r="CI71" s="1029"/>
      <c r="CJ71" s="1029"/>
      <c r="CK71" s="1029"/>
      <c r="CL71" s="1030"/>
      <c r="CM71" s="1028"/>
      <c r="CN71" s="1029"/>
      <c r="CO71" s="1029"/>
      <c r="CP71" s="1029"/>
      <c r="CQ71" s="1030"/>
      <c r="CR71" s="1028"/>
      <c r="CS71" s="1029"/>
      <c r="CT71" s="1029"/>
      <c r="CU71" s="1029"/>
      <c r="CV71" s="1030"/>
      <c r="CW71" s="1028"/>
      <c r="CX71" s="1029"/>
      <c r="CY71" s="1029"/>
      <c r="CZ71" s="1029"/>
      <c r="DA71" s="1030"/>
      <c r="DB71" s="1028"/>
      <c r="DC71" s="1029"/>
      <c r="DD71" s="1029"/>
      <c r="DE71" s="1029"/>
      <c r="DF71" s="1030"/>
      <c r="DG71" s="1028"/>
      <c r="DH71" s="1029"/>
      <c r="DI71" s="1029"/>
      <c r="DJ71" s="1029"/>
      <c r="DK71" s="1030"/>
      <c r="DL71" s="1028"/>
      <c r="DM71" s="1029"/>
      <c r="DN71" s="1029"/>
      <c r="DO71" s="1029"/>
      <c r="DP71" s="1030"/>
      <c r="DQ71" s="1028"/>
      <c r="DR71" s="1029"/>
      <c r="DS71" s="1029"/>
      <c r="DT71" s="1029"/>
      <c r="DU71" s="1030"/>
      <c r="DV71" s="1013"/>
      <c r="DW71" s="1014"/>
      <c r="DX71" s="1014"/>
      <c r="DY71" s="1014"/>
      <c r="DZ71" s="1015"/>
      <c r="EA71" s="226"/>
    </row>
    <row r="72" spans="1:131" s="227" customFormat="1" ht="26.25" customHeight="1" x14ac:dyDescent="0.15">
      <c r="A72" s="241">
        <v>5</v>
      </c>
      <c r="B72" s="777" t="s">
        <v>564</v>
      </c>
      <c r="C72" s="778"/>
      <c r="D72" s="778"/>
      <c r="E72" s="778"/>
      <c r="F72" s="778"/>
      <c r="G72" s="778"/>
      <c r="H72" s="778"/>
      <c r="I72" s="778"/>
      <c r="J72" s="778"/>
      <c r="K72" s="778"/>
      <c r="L72" s="778"/>
      <c r="M72" s="778"/>
      <c r="N72" s="778"/>
      <c r="O72" s="778"/>
      <c r="P72" s="779"/>
      <c r="Q72" s="1046">
        <v>162</v>
      </c>
      <c r="R72" s="1043"/>
      <c r="S72" s="1043"/>
      <c r="T72" s="1043"/>
      <c r="U72" s="1043"/>
      <c r="V72" s="1043">
        <v>156</v>
      </c>
      <c r="W72" s="1043"/>
      <c r="X72" s="1043"/>
      <c r="Y72" s="1043"/>
      <c r="Z72" s="1043"/>
      <c r="AA72" s="1043">
        <v>7</v>
      </c>
      <c r="AB72" s="1043"/>
      <c r="AC72" s="1043"/>
      <c r="AD72" s="1043"/>
      <c r="AE72" s="1043"/>
      <c r="AF72" s="1043">
        <v>7</v>
      </c>
      <c r="AG72" s="1043"/>
      <c r="AH72" s="1043"/>
      <c r="AI72" s="1043"/>
      <c r="AJ72" s="1043"/>
      <c r="AK72" s="1043" t="s">
        <v>572</v>
      </c>
      <c r="AL72" s="1043"/>
      <c r="AM72" s="1043"/>
      <c r="AN72" s="1043"/>
      <c r="AO72" s="1043"/>
      <c r="AP72" s="1043" t="s">
        <v>572</v>
      </c>
      <c r="AQ72" s="1043"/>
      <c r="AR72" s="1043"/>
      <c r="AS72" s="1043"/>
      <c r="AT72" s="1043"/>
      <c r="AU72" s="1043" t="s">
        <v>573</v>
      </c>
      <c r="AV72" s="1043"/>
      <c r="AW72" s="1043"/>
      <c r="AX72" s="1043"/>
      <c r="AY72" s="1043"/>
      <c r="AZ72" s="1044"/>
      <c r="BA72" s="1044"/>
      <c r="BB72" s="1044"/>
      <c r="BC72" s="1044"/>
      <c r="BD72" s="1045"/>
      <c r="BE72" s="245"/>
      <c r="BF72" s="245"/>
      <c r="BG72" s="245"/>
      <c r="BH72" s="245"/>
      <c r="BI72" s="245"/>
      <c r="BJ72" s="245"/>
      <c r="BK72" s="245"/>
      <c r="BL72" s="245"/>
      <c r="BM72" s="245"/>
      <c r="BN72" s="245"/>
      <c r="BO72" s="245"/>
      <c r="BP72" s="245"/>
      <c r="BQ72" s="242">
        <v>66</v>
      </c>
      <c r="BR72" s="247"/>
      <c r="BS72" s="1025"/>
      <c r="BT72" s="1026"/>
      <c r="BU72" s="1026"/>
      <c r="BV72" s="1026"/>
      <c r="BW72" s="1026"/>
      <c r="BX72" s="1026"/>
      <c r="BY72" s="1026"/>
      <c r="BZ72" s="1026"/>
      <c r="CA72" s="1026"/>
      <c r="CB72" s="1026"/>
      <c r="CC72" s="1026"/>
      <c r="CD72" s="1026"/>
      <c r="CE72" s="1026"/>
      <c r="CF72" s="1026"/>
      <c r="CG72" s="1027"/>
      <c r="CH72" s="1028"/>
      <c r="CI72" s="1029"/>
      <c r="CJ72" s="1029"/>
      <c r="CK72" s="1029"/>
      <c r="CL72" s="1030"/>
      <c r="CM72" s="1028"/>
      <c r="CN72" s="1029"/>
      <c r="CO72" s="1029"/>
      <c r="CP72" s="1029"/>
      <c r="CQ72" s="1030"/>
      <c r="CR72" s="1028"/>
      <c r="CS72" s="1029"/>
      <c r="CT72" s="1029"/>
      <c r="CU72" s="1029"/>
      <c r="CV72" s="1030"/>
      <c r="CW72" s="1028"/>
      <c r="CX72" s="1029"/>
      <c r="CY72" s="1029"/>
      <c r="CZ72" s="1029"/>
      <c r="DA72" s="1030"/>
      <c r="DB72" s="1028"/>
      <c r="DC72" s="1029"/>
      <c r="DD72" s="1029"/>
      <c r="DE72" s="1029"/>
      <c r="DF72" s="1030"/>
      <c r="DG72" s="1028"/>
      <c r="DH72" s="1029"/>
      <c r="DI72" s="1029"/>
      <c r="DJ72" s="1029"/>
      <c r="DK72" s="1030"/>
      <c r="DL72" s="1028"/>
      <c r="DM72" s="1029"/>
      <c r="DN72" s="1029"/>
      <c r="DO72" s="1029"/>
      <c r="DP72" s="1030"/>
      <c r="DQ72" s="1028"/>
      <c r="DR72" s="1029"/>
      <c r="DS72" s="1029"/>
      <c r="DT72" s="1029"/>
      <c r="DU72" s="1030"/>
      <c r="DV72" s="1013"/>
      <c r="DW72" s="1014"/>
      <c r="DX72" s="1014"/>
      <c r="DY72" s="1014"/>
      <c r="DZ72" s="1015"/>
      <c r="EA72" s="226"/>
    </row>
    <row r="73" spans="1:131" s="227" customFormat="1" ht="26.25" customHeight="1" x14ac:dyDescent="0.15">
      <c r="A73" s="241">
        <v>6</v>
      </c>
      <c r="B73" s="777" t="s">
        <v>565</v>
      </c>
      <c r="C73" s="778"/>
      <c r="D73" s="778"/>
      <c r="E73" s="778"/>
      <c r="F73" s="778"/>
      <c r="G73" s="778"/>
      <c r="H73" s="778"/>
      <c r="I73" s="778"/>
      <c r="J73" s="778"/>
      <c r="K73" s="778"/>
      <c r="L73" s="778"/>
      <c r="M73" s="778"/>
      <c r="N73" s="778"/>
      <c r="O73" s="778"/>
      <c r="P73" s="779"/>
      <c r="Q73" s="1046">
        <v>217</v>
      </c>
      <c r="R73" s="1043"/>
      <c r="S73" s="1043"/>
      <c r="T73" s="1043"/>
      <c r="U73" s="1043"/>
      <c r="V73" s="1043">
        <v>163</v>
      </c>
      <c r="W73" s="1043"/>
      <c r="X73" s="1043"/>
      <c r="Y73" s="1043"/>
      <c r="Z73" s="1043"/>
      <c r="AA73" s="1043">
        <v>54</v>
      </c>
      <c r="AB73" s="1043"/>
      <c r="AC73" s="1043"/>
      <c r="AD73" s="1043"/>
      <c r="AE73" s="1043"/>
      <c r="AF73" s="1043">
        <v>54</v>
      </c>
      <c r="AG73" s="1043"/>
      <c r="AH73" s="1043"/>
      <c r="AI73" s="1043"/>
      <c r="AJ73" s="1043"/>
      <c r="AK73" s="1043">
        <v>37</v>
      </c>
      <c r="AL73" s="1043"/>
      <c r="AM73" s="1043"/>
      <c r="AN73" s="1043"/>
      <c r="AO73" s="1043"/>
      <c r="AP73" s="1043" t="s">
        <v>573</v>
      </c>
      <c r="AQ73" s="1043"/>
      <c r="AR73" s="1043"/>
      <c r="AS73" s="1043"/>
      <c r="AT73" s="1043"/>
      <c r="AU73" s="1043" t="s">
        <v>572</v>
      </c>
      <c r="AV73" s="1043"/>
      <c r="AW73" s="1043"/>
      <c r="AX73" s="1043"/>
      <c r="AY73" s="1043"/>
      <c r="AZ73" s="1044"/>
      <c r="BA73" s="1044"/>
      <c r="BB73" s="1044"/>
      <c r="BC73" s="1044"/>
      <c r="BD73" s="1045"/>
      <c r="BE73" s="245"/>
      <c r="BF73" s="245"/>
      <c r="BG73" s="245"/>
      <c r="BH73" s="245"/>
      <c r="BI73" s="245"/>
      <c r="BJ73" s="245"/>
      <c r="BK73" s="245"/>
      <c r="BL73" s="245"/>
      <c r="BM73" s="245"/>
      <c r="BN73" s="245"/>
      <c r="BO73" s="245"/>
      <c r="BP73" s="245"/>
      <c r="BQ73" s="242">
        <v>67</v>
      </c>
      <c r="BR73" s="247"/>
      <c r="BS73" s="1025"/>
      <c r="BT73" s="1026"/>
      <c r="BU73" s="1026"/>
      <c r="BV73" s="1026"/>
      <c r="BW73" s="1026"/>
      <c r="BX73" s="1026"/>
      <c r="BY73" s="1026"/>
      <c r="BZ73" s="1026"/>
      <c r="CA73" s="1026"/>
      <c r="CB73" s="1026"/>
      <c r="CC73" s="1026"/>
      <c r="CD73" s="1026"/>
      <c r="CE73" s="1026"/>
      <c r="CF73" s="1026"/>
      <c r="CG73" s="1027"/>
      <c r="CH73" s="1028"/>
      <c r="CI73" s="1029"/>
      <c r="CJ73" s="1029"/>
      <c r="CK73" s="1029"/>
      <c r="CL73" s="1030"/>
      <c r="CM73" s="1028"/>
      <c r="CN73" s="1029"/>
      <c r="CO73" s="1029"/>
      <c r="CP73" s="1029"/>
      <c r="CQ73" s="1030"/>
      <c r="CR73" s="1028"/>
      <c r="CS73" s="1029"/>
      <c r="CT73" s="1029"/>
      <c r="CU73" s="1029"/>
      <c r="CV73" s="1030"/>
      <c r="CW73" s="1028"/>
      <c r="CX73" s="1029"/>
      <c r="CY73" s="1029"/>
      <c r="CZ73" s="1029"/>
      <c r="DA73" s="1030"/>
      <c r="DB73" s="1028"/>
      <c r="DC73" s="1029"/>
      <c r="DD73" s="1029"/>
      <c r="DE73" s="1029"/>
      <c r="DF73" s="1030"/>
      <c r="DG73" s="1028"/>
      <c r="DH73" s="1029"/>
      <c r="DI73" s="1029"/>
      <c r="DJ73" s="1029"/>
      <c r="DK73" s="1030"/>
      <c r="DL73" s="1028"/>
      <c r="DM73" s="1029"/>
      <c r="DN73" s="1029"/>
      <c r="DO73" s="1029"/>
      <c r="DP73" s="1030"/>
      <c r="DQ73" s="1028"/>
      <c r="DR73" s="1029"/>
      <c r="DS73" s="1029"/>
      <c r="DT73" s="1029"/>
      <c r="DU73" s="1030"/>
      <c r="DV73" s="1013"/>
      <c r="DW73" s="1014"/>
      <c r="DX73" s="1014"/>
      <c r="DY73" s="1014"/>
      <c r="DZ73" s="1015"/>
      <c r="EA73" s="226"/>
    </row>
    <row r="74" spans="1:131" s="227" customFormat="1" ht="26.25" customHeight="1" x14ac:dyDescent="0.15">
      <c r="A74" s="241">
        <v>7</v>
      </c>
      <c r="B74" s="777" t="s">
        <v>566</v>
      </c>
      <c r="C74" s="778"/>
      <c r="D74" s="778"/>
      <c r="E74" s="778"/>
      <c r="F74" s="778"/>
      <c r="G74" s="778"/>
      <c r="H74" s="778"/>
      <c r="I74" s="778"/>
      <c r="J74" s="778"/>
      <c r="K74" s="778"/>
      <c r="L74" s="778"/>
      <c r="M74" s="778"/>
      <c r="N74" s="778"/>
      <c r="O74" s="778"/>
      <c r="P74" s="779"/>
      <c r="Q74" s="1046">
        <v>258848</v>
      </c>
      <c r="R74" s="1043"/>
      <c r="S74" s="1043"/>
      <c r="T74" s="1043"/>
      <c r="U74" s="1043"/>
      <c r="V74" s="1043">
        <v>251777</v>
      </c>
      <c r="W74" s="1043"/>
      <c r="X74" s="1043"/>
      <c r="Y74" s="1043"/>
      <c r="Z74" s="1043"/>
      <c r="AA74" s="1043">
        <v>7072</v>
      </c>
      <c r="AB74" s="1043"/>
      <c r="AC74" s="1043"/>
      <c r="AD74" s="1043"/>
      <c r="AE74" s="1043"/>
      <c r="AF74" s="1043">
        <v>7071</v>
      </c>
      <c r="AG74" s="1043"/>
      <c r="AH74" s="1043"/>
      <c r="AI74" s="1043"/>
      <c r="AJ74" s="1043"/>
      <c r="AK74" s="1043">
        <v>8966</v>
      </c>
      <c r="AL74" s="1043"/>
      <c r="AM74" s="1043"/>
      <c r="AN74" s="1043"/>
      <c r="AO74" s="1043"/>
      <c r="AP74" s="1043" t="s">
        <v>572</v>
      </c>
      <c r="AQ74" s="1043"/>
      <c r="AR74" s="1043"/>
      <c r="AS74" s="1043"/>
      <c r="AT74" s="1043"/>
      <c r="AU74" s="1043" t="s">
        <v>573</v>
      </c>
      <c r="AV74" s="1043"/>
      <c r="AW74" s="1043"/>
      <c r="AX74" s="1043"/>
      <c r="AY74" s="1043"/>
      <c r="AZ74" s="1044"/>
      <c r="BA74" s="1044"/>
      <c r="BB74" s="1044"/>
      <c r="BC74" s="1044"/>
      <c r="BD74" s="1045"/>
      <c r="BE74" s="245"/>
      <c r="BF74" s="245"/>
      <c r="BG74" s="245"/>
      <c r="BH74" s="245"/>
      <c r="BI74" s="245"/>
      <c r="BJ74" s="245"/>
      <c r="BK74" s="245"/>
      <c r="BL74" s="245"/>
      <c r="BM74" s="245"/>
      <c r="BN74" s="245"/>
      <c r="BO74" s="245"/>
      <c r="BP74" s="245"/>
      <c r="BQ74" s="242">
        <v>68</v>
      </c>
      <c r="BR74" s="247"/>
      <c r="BS74" s="1025"/>
      <c r="BT74" s="1026"/>
      <c r="BU74" s="1026"/>
      <c r="BV74" s="1026"/>
      <c r="BW74" s="1026"/>
      <c r="BX74" s="1026"/>
      <c r="BY74" s="1026"/>
      <c r="BZ74" s="1026"/>
      <c r="CA74" s="1026"/>
      <c r="CB74" s="1026"/>
      <c r="CC74" s="1026"/>
      <c r="CD74" s="1026"/>
      <c r="CE74" s="1026"/>
      <c r="CF74" s="1026"/>
      <c r="CG74" s="1027"/>
      <c r="CH74" s="1028"/>
      <c r="CI74" s="1029"/>
      <c r="CJ74" s="1029"/>
      <c r="CK74" s="1029"/>
      <c r="CL74" s="1030"/>
      <c r="CM74" s="1028"/>
      <c r="CN74" s="1029"/>
      <c r="CO74" s="1029"/>
      <c r="CP74" s="1029"/>
      <c r="CQ74" s="1030"/>
      <c r="CR74" s="1028"/>
      <c r="CS74" s="1029"/>
      <c r="CT74" s="1029"/>
      <c r="CU74" s="1029"/>
      <c r="CV74" s="1030"/>
      <c r="CW74" s="1028"/>
      <c r="CX74" s="1029"/>
      <c r="CY74" s="1029"/>
      <c r="CZ74" s="1029"/>
      <c r="DA74" s="1030"/>
      <c r="DB74" s="1028"/>
      <c r="DC74" s="1029"/>
      <c r="DD74" s="1029"/>
      <c r="DE74" s="1029"/>
      <c r="DF74" s="1030"/>
      <c r="DG74" s="1028"/>
      <c r="DH74" s="1029"/>
      <c r="DI74" s="1029"/>
      <c r="DJ74" s="1029"/>
      <c r="DK74" s="1030"/>
      <c r="DL74" s="1028"/>
      <c r="DM74" s="1029"/>
      <c r="DN74" s="1029"/>
      <c r="DO74" s="1029"/>
      <c r="DP74" s="1030"/>
      <c r="DQ74" s="1028"/>
      <c r="DR74" s="1029"/>
      <c r="DS74" s="1029"/>
      <c r="DT74" s="1029"/>
      <c r="DU74" s="1030"/>
      <c r="DV74" s="1013"/>
      <c r="DW74" s="1014"/>
      <c r="DX74" s="1014"/>
      <c r="DY74" s="1014"/>
      <c r="DZ74" s="1015"/>
      <c r="EA74" s="226"/>
    </row>
    <row r="75" spans="1:131" s="227" customFormat="1" ht="26.25" customHeight="1" x14ac:dyDescent="0.15">
      <c r="A75" s="241">
        <v>8</v>
      </c>
      <c r="B75" s="777"/>
      <c r="C75" s="778"/>
      <c r="D75" s="778"/>
      <c r="E75" s="778"/>
      <c r="F75" s="778"/>
      <c r="G75" s="778"/>
      <c r="H75" s="778"/>
      <c r="I75" s="778"/>
      <c r="J75" s="778"/>
      <c r="K75" s="778"/>
      <c r="L75" s="778"/>
      <c r="M75" s="778"/>
      <c r="N75" s="778"/>
      <c r="O75" s="778"/>
      <c r="P75" s="779"/>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4"/>
      <c r="BA75" s="1044"/>
      <c r="BB75" s="1044"/>
      <c r="BC75" s="1044"/>
      <c r="BD75" s="1045"/>
      <c r="BE75" s="245"/>
      <c r="BF75" s="245"/>
      <c r="BG75" s="245"/>
      <c r="BH75" s="245"/>
      <c r="BI75" s="245"/>
      <c r="BJ75" s="245"/>
      <c r="BK75" s="245"/>
      <c r="BL75" s="245"/>
      <c r="BM75" s="245"/>
      <c r="BN75" s="245"/>
      <c r="BO75" s="245"/>
      <c r="BP75" s="245"/>
      <c r="BQ75" s="242">
        <v>69</v>
      </c>
      <c r="BR75" s="247"/>
      <c r="BS75" s="1025"/>
      <c r="BT75" s="1026"/>
      <c r="BU75" s="1026"/>
      <c r="BV75" s="1026"/>
      <c r="BW75" s="1026"/>
      <c r="BX75" s="1026"/>
      <c r="BY75" s="1026"/>
      <c r="BZ75" s="1026"/>
      <c r="CA75" s="1026"/>
      <c r="CB75" s="1026"/>
      <c r="CC75" s="1026"/>
      <c r="CD75" s="1026"/>
      <c r="CE75" s="1026"/>
      <c r="CF75" s="1026"/>
      <c r="CG75" s="1027"/>
      <c r="CH75" s="1028"/>
      <c r="CI75" s="1029"/>
      <c r="CJ75" s="1029"/>
      <c r="CK75" s="1029"/>
      <c r="CL75" s="1030"/>
      <c r="CM75" s="1028"/>
      <c r="CN75" s="1029"/>
      <c r="CO75" s="1029"/>
      <c r="CP75" s="1029"/>
      <c r="CQ75" s="1030"/>
      <c r="CR75" s="1028"/>
      <c r="CS75" s="1029"/>
      <c r="CT75" s="1029"/>
      <c r="CU75" s="1029"/>
      <c r="CV75" s="1030"/>
      <c r="CW75" s="1028"/>
      <c r="CX75" s="1029"/>
      <c r="CY75" s="1029"/>
      <c r="CZ75" s="1029"/>
      <c r="DA75" s="1030"/>
      <c r="DB75" s="1028"/>
      <c r="DC75" s="1029"/>
      <c r="DD75" s="1029"/>
      <c r="DE75" s="1029"/>
      <c r="DF75" s="1030"/>
      <c r="DG75" s="1028"/>
      <c r="DH75" s="1029"/>
      <c r="DI75" s="1029"/>
      <c r="DJ75" s="1029"/>
      <c r="DK75" s="1030"/>
      <c r="DL75" s="1028"/>
      <c r="DM75" s="1029"/>
      <c r="DN75" s="1029"/>
      <c r="DO75" s="1029"/>
      <c r="DP75" s="1030"/>
      <c r="DQ75" s="1028"/>
      <c r="DR75" s="1029"/>
      <c r="DS75" s="1029"/>
      <c r="DT75" s="1029"/>
      <c r="DU75" s="1030"/>
      <c r="DV75" s="1013"/>
      <c r="DW75" s="1014"/>
      <c r="DX75" s="1014"/>
      <c r="DY75" s="1014"/>
      <c r="DZ75" s="1015"/>
      <c r="EA75" s="226"/>
    </row>
    <row r="76" spans="1:131" s="227" customFormat="1" ht="26.25" customHeight="1" x14ac:dyDescent="0.15">
      <c r="A76" s="241">
        <v>9</v>
      </c>
      <c r="B76" s="777"/>
      <c r="C76" s="778"/>
      <c r="D76" s="778"/>
      <c r="E76" s="778"/>
      <c r="F76" s="778"/>
      <c r="G76" s="778"/>
      <c r="H76" s="778"/>
      <c r="I76" s="778"/>
      <c r="J76" s="778"/>
      <c r="K76" s="778"/>
      <c r="L76" s="778"/>
      <c r="M76" s="778"/>
      <c r="N76" s="778"/>
      <c r="O76" s="778"/>
      <c r="P76" s="779"/>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4"/>
      <c r="BA76" s="1044"/>
      <c r="BB76" s="1044"/>
      <c r="BC76" s="1044"/>
      <c r="BD76" s="1045"/>
      <c r="BE76" s="245"/>
      <c r="BF76" s="245"/>
      <c r="BG76" s="245"/>
      <c r="BH76" s="245"/>
      <c r="BI76" s="245"/>
      <c r="BJ76" s="245"/>
      <c r="BK76" s="245"/>
      <c r="BL76" s="245"/>
      <c r="BM76" s="245"/>
      <c r="BN76" s="245"/>
      <c r="BO76" s="245"/>
      <c r="BP76" s="245"/>
      <c r="BQ76" s="242">
        <v>70</v>
      </c>
      <c r="BR76" s="247"/>
      <c r="BS76" s="1025"/>
      <c r="BT76" s="1026"/>
      <c r="BU76" s="1026"/>
      <c r="BV76" s="1026"/>
      <c r="BW76" s="1026"/>
      <c r="BX76" s="1026"/>
      <c r="BY76" s="1026"/>
      <c r="BZ76" s="1026"/>
      <c r="CA76" s="1026"/>
      <c r="CB76" s="1026"/>
      <c r="CC76" s="1026"/>
      <c r="CD76" s="1026"/>
      <c r="CE76" s="1026"/>
      <c r="CF76" s="1026"/>
      <c r="CG76" s="1027"/>
      <c r="CH76" s="1028"/>
      <c r="CI76" s="1029"/>
      <c r="CJ76" s="1029"/>
      <c r="CK76" s="1029"/>
      <c r="CL76" s="1030"/>
      <c r="CM76" s="1028"/>
      <c r="CN76" s="1029"/>
      <c r="CO76" s="1029"/>
      <c r="CP76" s="1029"/>
      <c r="CQ76" s="1030"/>
      <c r="CR76" s="1028"/>
      <c r="CS76" s="1029"/>
      <c r="CT76" s="1029"/>
      <c r="CU76" s="1029"/>
      <c r="CV76" s="1030"/>
      <c r="CW76" s="1028"/>
      <c r="CX76" s="1029"/>
      <c r="CY76" s="1029"/>
      <c r="CZ76" s="1029"/>
      <c r="DA76" s="1030"/>
      <c r="DB76" s="1028"/>
      <c r="DC76" s="1029"/>
      <c r="DD76" s="1029"/>
      <c r="DE76" s="1029"/>
      <c r="DF76" s="1030"/>
      <c r="DG76" s="1028"/>
      <c r="DH76" s="1029"/>
      <c r="DI76" s="1029"/>
      <c r="DJ76" s="1029"/>
      <c r="DK76" s="1030"/>
      <c r="DL76" s="1028"/>
      <c r="DM76" s="1029"/>
      <c r="DN76" s="1029"/>
      <c r="DO76" s="1029"/>
      <c r="DP76" s="1030"/>
      <c r="DQ76" s="1028"/>
      <c r="DR76" s="1029"/>
      <c r="DS76" s="1029"/>
      <c r="DT76" s="1029"/>
      <c r="DU76" s="1030"/>
      <c r="DV76" s="1013"/>
      <c r="DW76" s="1014"/>
      <c r="DX76" s="1014"/>
      <c r="DY76" s="1014"/>
      <c r="DZ76" s="1015"/>
      <c r="EA76" s="226"/>
    </row>
    <row r="77" spans="1:131" s="227" customFormat="1" ht="26.25" customHeight="1" x14ac:dyDescent="0.15">
      <c r="A77" s="241">
        <v>10</v>
      </c>
      <c r="B77" s="777"/>
      <c r="C77" s="778"/>
      <c r="D77" s="778"/>
      <c r="E77" s="778"/>
      <c r="F77" s="778"/>
      <c r="G77" s="778"/>
      <c r="H77" s="778"/>
      <c r="I77" s="778"/>
      <c r="J77" s="778"/>
      <c r="K77" s="778"/>
      <c r="L77" s="778"/>
      <c r="M77" s="778"/>
      <c r="N77" s="778"/>
      <c r="O77" s="778"/>
      <c r="P77" s="779"/>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4"/>
      <c r="BA77" s="1044"/>
      <c r="BB77" s="1044"/>
      <c r="BC77" s="1044"/>
      <c r="BD77" s="1045"/>
      <c r="BE77" s="245"/>
      <c r="BF77" s="245"/>
      <c r="BG77" s="245"/>
      <c r="BH77" s="245"/>
      <c r="BI77" s="245"/>
      <c r="BJ77" s="245"/>
      <c r="BK77" s="245"/>
      <c r="BL77" s="245"/>
      <c r="BM77" s="245"/>
      <c r="BN77" s="245"/>
      <c r="BO77" s="245"/>
      <c r="BP77" s="245"/>
      <c r="BQ77" s="242">
        <v>71</v>
      </c>
      <c r="BR77" s="247"/>
      <c r="BS77" s="1025"/>
      <c r="BT77" s="1026"/>
      <c r="BU77" s="1026"/>
      <c r="BV77" s="1026"/>
      <c r="BW77" s="1026"/>
      <c r="BX77" s="1026"/>
      <c r="BY77" s="1026"/>
      <c r="BZ77" s="1026"/>
      <c r="CA77" s="1026"/>
      <c r="CB77" s="1026"/>
      <c r="CC77" s="1026"/>
      <c r="CD77" s="1026"/>
      <c r="CE77" s="1026"/>
      <c r="CF77" s="1026"/>
      <c r="CG77" s="1027"/>
      <c r="CH77" s="1028"/>
      <c r="CI77" s="1029"/>
      <c r="CJ77" s="1029"/>
      <c r="CK77" s="1029"/>
      <c r="CL77" s="1030"/>
      <c r="CM77" s="1028"/>
      <c r="CN77" s="1029"/>
      <c r="CO77" s="1029"/>
      <c r="CP77" s="1029"/>
      <c r="CQ77" s="1030"/>
      <c r="CR77" s="1028"/>
      <c r="CS77" s="1029"/>
      <c r="CT77" s="1029"/>
      <c r="CU77" s="1029"/>
      <c r="CV77" s="1030"/>
      <c r="CW77" s="1028"/>
      <c r="CX77" s="1029"/>
      <c r="CY77" s="1029"/>
      <c r="CZ77" s="1029"/>
      <c r="DA77" s="1030"/>
      <c r="DB77" s="1028"/>
      <c r="DC77" s="1029"/>
      <c r="DD77" s="1029"/>
      <c r="DE77" s="1029"/>
      <c r="DF77" s="1030"/>
      <c r="DG77" s="1028"/>
      <c r="DH77" s="1029"/>
      <c r="DI77" s="1029"/>
      <c r="DJ77" s="1029"/>
      <c r="DK77" s="1030"/>
      <c r="DL77" s="1028"/>
      <c r="DM77" s="1029"/>
      <c r="DN77" s="1029"/>
      <c r="DO77" s="1029"/>
      <c r="DP77" s="1030"/>
      <c r="DQ77" s="1028"/>
      <c r="DR77" s="1029"/>
      <c r="DS77" s="1029"/>
      <c r="DT77" s="1029"/>
      <c r="DU77" s="1030"/>
      <c r="DV77" s="1013"/>
      <c r="DW77" s="1014"/>
      <c r="DX77" s="1014"/>
      <c r="DY77" s="1014"/>
      <c r="DZ77" s="1015"/>
      <c r="EA77" s="226"/>
    </row>
    <row r="78" spans="1:131" s="227" customFormat="1" ht="26.25" customHeight="1" x14ac:dyDescent="0.15">
      <c r="A78" s="241">
        <v>11</v>
      </c>
      <c r="B78" s="777"/>
      <c r="C78" s="778"/>
      <c r="D78" s="778"/>
      <c r="E78" s="778"/>
      <c r="F78" s="778"/>
      <c r="G78" s="778"/>
      <c r="H78" s="778"/>
      <c r="I78" s="778"/>
      <c r="J78" s="778"/>
      <c r="K78" s="778"/>
      <c r="L78" s="778"/>
      <c r="M78" s="778"/>
      <c r="N78" s="778"/>
      <c r="O78" s="778"/>
      <c r="P78" s="779"/>
      <c r="Q78" s="1046"/>
      <c r="R78" s="1043"/>
      <c r="S78" s="1043"/>
      <c r="T78" s="1043"/>
      <c r="U78" s="1043"/>
      <c r="V78" s="1043"/>
      <c r="W78" s="1043"/>
      <c r="X78" s="1043"/>
      <c r="Y78" s="1043"/>
      <c r="Z78" s="1043"/>
      <c r="AA78" s="1043"/>
      <c r="AB78" s="1043"/>
      <c r="AC78" s="1043"/>
      <c r="AD78" s="1043"/>
      <c r="AE78" s="1043"/>
      <c r="AF78" s="1043"/>
      <c r="AG78" s="1043"/>
      <c r="AH78" s="1043"/>
      <c r="AI78" s="1043"/>
      <c r="AJ78" s="1043"/>
      <c r="AK78" s="1043"/>
      <c r="AL78" s="1043"/>
      <c r="AM78" s="1043"/>
      <c r="AN78" s="1043"/>
      <c r="AO78" s="1043"/>
      <c r="AP78" s="1043"/>
      <c r="AQ78" s="1043"/>
      <c r="AR78" s="1043"/>
      <c r="AS78" s="1043"/>
      <c r="AT78" s="1043"/>
      <c r="AU78" s="1043"/>
      <c r="AV78" s="1043"/>
      <c r="AW78" s="1043"/>
      <c r="AX78" s="1043"/>
      <c r="AY78" s="1043"/>
      <c r="AZ78" s="1044"/>
      <c r="BA78" s="1044"/>
      <c r="BB78" s="1044"/>
      <c r="BC78" s="1044"/>
      <c r="BD78" s="1045"/>
      <c r="BE78" s="245"/>
      <c r="BF78" s="245"/>
      <c r="BG78" s="245"/>
      <c r="BH78" s="245"/>
      <c r="BI78" s="245"/>
      <c r="BJ78" s="248"/>
      <c r="BK78" s="248"/>
      <c r="BL78" s="248"/>
      <c r="BM78" s="248"/>
      <c r="BN78" s="248"/>
      <c r="BO78" s="245"/>
      <c r="BP78" s="245"/>
      <c r="BQ78" s="242">
        <v>72</v>
      </c>
      <c r="BR78" s="247"/>
      <c r="BS78" s="1025"/>
      <c r="BT78" s="1026"/>
      <c r="BU78" s="1026"/>
      <c r="BV78" s="1026"/>
      <c r="BW78" s="1026"/>
      <c r="BX78" s="1026"/>
      <c r="BY78" s="1026"/>
      <c r="BZ78" s="1026"/>
      <c r="CA78" s="1026"/>
      <c r="CB78" s="1026"/>
      <c r="CC78" s="1026"/>
      <c r="CD78" s="1026"/>
      <c r="CE78" s="1026"/>
      <c r="CF78" s="1026"/>
      <c r="CG78" s="1027"/>
      <c r="CH78" s="1028"/>
      <c r="CI78" s="1029"/>
      <c r="CJ78" s="1029"/>
      <c r="CK78" s="1029"/>
      <c r="CL78" s="1030"/>
      <c r="CM78" s="1028"/>
      <c r="CN78" s="1029"/>
      <c r="CO78" s="1029"/>
      <c r="CP78" s="1029"/>
      <c r="CQ78" s="1030"/>
      <c r="CR78" s="1028"/>
      <c r="CS78" s="1029"/>
      <c r="CT78" s="1029"/>
      <c r="CU78" s="1029"/>
      <c r="CV78" s="1030"/>
      <c r="CW78" s="1028"/>
      <c r="CX78" s="1029"/>
      <c r="CY78" s="1029"/>
      <c r="CZ78" s="1029"/>
      <c r="DA78" s="1030"/>
      <c r="DB78" s="1028"/>
      <c r="DC78" s="1029"/>
      <c r="DD78" s="1029"/>
      <c r="DE78" s="1029"/>
      <c r="DF78" s="1030"/>
      <c r="DG78" s="1028"/>
      <c r="DH78" s="1029"/>
      <c r="DI78" s="1029"/>
      <c r="DJ78" s="1029"/>
      <c r="DK78" s="1030"/>
      <c r="DL78" s="1028"/>
      <c r="DM78" s="1029"/>
      <c r="DN78" s="1029"/>
      <c r="DO78" s="1029"/>
      <c r="DP78" s="1030"/>
      <c r="DQ78" s="1028"/>
      <c r="DR78" s="1029"/>
      <c r="DS78" s="1029"/>
      <c r="DT78" s="1029"/>
      <c r="DU78" s="1030"/>
      <c r="DV78" s="1013"/>
      <c r="DW78" s="1014"/>
      <c r="DX78" s="1014"/>
      <c r="DY78" s="1014"/>
      <c r="DZ78" s="1015"/>
      <c r="EA78" s="226"/>
    </row>
    <row r="79" spans="1:131" s="227" customFormat="1" ht="26.25" customHeight="1" x14ac:dyDescent="0.15">
      <c r="A79" s="241">
        <v>12</v>
      </c>
      <c r="B79" s="777"/>
      <c r="C79" s="778"/>
      <c r="D79" s="778"/>
      <c r="E79" s="778"/>
      <c r="F79" s="778"/>
      <c r="G79" s="778"/>
      <c r="H79" s="778"/>
      <c r="I79" s="778"/>
      <c r="J79" s="778"/>
      <c r="K79" s="778"/>
      <c r="L79" s="778"/>
      <c r="M79" s="778"/>
      <c r="N79" s="778"/>
      <c r="O79" s="778"/>
      <c r="P79" s="779"/>
      <c r="Q79" s="1046"/>
      <c r="R79" s="1043"/>
      <c r="S79" s="1043"/>
      <c r="T79" s="1043"/>
      <c r="U79" s="1043"/>
      <c r="V79" s="1043"/>
      <c r="W79" s="1043"/>
      <c r="X79" s="1043"/>
      <c r="Y79" s="1043"/>
      <c r="Z79" s="1043"/>
      <c r="AA79" s="1043"/>
      <c r="AB79" s="1043"/>
      <c r="AC79" s="1043"/>
      <c r="AD79" s="1043"/>
      <c r="AE79" s="1043"/>
      <c r="AF79" s="1043"/>
      <c r="AG79" s="1043"/>
      <c r="AH79" s="1043"/>
      <c r="AI79" s="1043"/>
      <c r="AJ79" s="1043"/>
      <c r="AK79" s="1043"/>
      <c r="AL79" s="1043"/>
      <c r="AM79" s="1043"/>
      <c r="AN79" s="1043"/>
      <c r="AO79" s="1043"/>
      <c r="AP79" s="1043"/>
      <c r="AQ79" s="1043"/>
      <c r="AR79" s="1043"/>
      <c r="AS79" s="1043"/>
      <c r="AT79" s="1043"/>
      <c r="AU79" s="1043"/>
      <c r="AV79" s="1043"/>
      <c r="AW79" s="1043"/>
      <c r="AX79" s="1043"/>
      <c r="AY79" s="1043"/>
      <c r="AZ79" s="1044"/>
      <c r="BA79" s="1044"/>
      <c r="BB79" s="1044"/>
      <c r="BC79" s="1044"/>
      <c r="BD79" s="1045"/>
      <c r="BE79" s="245"/>
      <c r="BF79" s="245"/>
      <c r="BG79" s="245"/>
      <c r="BH79" s="245"/>
      <c r="BI79" s="245"/>
      <c r="BJ79" s="248"/>
      <c r="BK79" s="248"/>
      <c r="BL79" s="248"/>
      <c r="BM79" s="248"/>
      <c r="BN79" s="248"/>
      <c r="BO79" s="245"/>
      <c r="BP79" s="245"/>
      <c r="BQ79" s="242">
        <v>73</v>
      </c>
      <c r="BR79" s="247"/>
      <c r="BS79" s="1025"/>
      <c r="BT79" s="1026"/>
      <c r="BU79" s="1026"/>
      <c r="BV79" s="1026"/>
      <c r="BW79" s="1026"/>
      <c r="BX79" s="1026"/>
      <c r="BY79" s="1026"/>
      <c r="BZ79" s="1026"/>
      <c r="CA79" s="1026"/>
      <c r="CB79" s="1026"/>
      <c r="CC79" s="1026"/>
      <c r="CD79" s="1026"/>
      <c r="CE79" s="1026"/>
      <c r="CF79" s="1026"/>
      <c r="CG79" s="1027"/>
      <c r="CH79" s="1028"/>
      <c r="CI79" s="1029"/>
      <c r="CJ79" s="1029"/>
      <c r="CK79" s="1029"/>
      <c r="CL79" s="1030"/>
      <c r="CM79" s="1028"/>
      <c r="CN79" s="1029"/>
      <c r="CO79" s="1029"/>
      <c r="CP79" s="1029"/>
      <c r="CQ79" s="1030"/>
      <c r="CR79" s="1028"/>
      <c r="CS79" s="1029"/>
      <c r="CT79" s="1029"/>
      <c r="CU79" s="1029"/>
      <c r="CV79" s="1030"/>
      <c r="CW79" s="1028"/>
      <c r="CX79" s="1029"/>
      <c r="CY79" s="1029"/>
      <c r="CZ79" s="1029"/>
      <c r="DA79" s="1030"/>
      <c r="DB79" s="1028"/>
      <c r="DC79" s="1029"/>
      <c r="DD79" s="1029"/>
      <c r="DE79" s="1029"/>
      <c r="DF79" s="1030"/>
      <c r="DG79" s="1028"/>
      <c r="DH79" s="1029"/>
      <c r="DI79" s="1029"/>
      <c r="DJ79" s="1029"/>
      <c r="DK79" s="1030"/>
      <c r="DL79" s="1028"/>
      <c r="DM79" s="1029"/>
      <c r="DN79" s="1029"/>
      <c r="DO79" s="1029"/>
      <c r="DP79" s="1030"/>
      <c r="DQ79" s="1028"/>
      <c r="DR79" s="1029"/>
      <c r="DS79" s="1029"/>
      <c r="DT79" s="1029"/>
      <c r="DU79" s="1030"/>
      <c r="DV79" s="1013"/>
      <c r="DW79" s="1014"/>
      <c r="DX79" s="1014"/>
      <c r="DY79" s="1014"/>
      <c r="DZ79" s="1015"/>
      <c r="EA79" s="226"/>
    </row>
    <row r="80" spans="1:131" s="227" customFormat="1" ht="26.25" customHeight="1" x14ac:dyDescent="0.15">
      <c r="A80" s="241">
        <v>13</v>
      </c>
      <c r="B80" s="777"/>
      <c r="C80" s="778"/>
      <c r="D80" s="778"/>
      <c r="E80" s="778"/>
      <c r="F80" s="778"/>
      <c r="G80" s="778"/>
      <c r="H80" s="778"/>
      <c r="I80" s="778"/>
      <c r="J80" s="778"/>
      <c r="K80" s="778"/>
      <c r="L80" s="778"/>
      <c r="M80" s="778"/>
      <c r="N80" s="778"/>
      <c r="O80" s="778"/>
      <c r="P80" s="779"/>
      <c r="Q80" s="1046"/>
      <c r="R80" s="1043"/>
      <c r="S80" s="1043"/>
      <c r="T80" s="1043"/>
      <c r="U80" s="1043"/>
      <c r="V80" s="1043"/>
      <c r="W80" s="1043"/>
      <c r="X80" s="1043"/>
      <c r="Y80" s="1043"/>
      <c r="Z80" s="1043"/>
      <c r="AA80" s="1043"/>
      <c r="AB80" s="1043"/>
      <c r="AC80" s="1043"/>
      <c r="AD80" s="1043"/>
      <c r="AE80" s="1043"/>
      <c r="AF80" s="1043"/>
      <c r="AG80" s="1043"/>
      <c r="AH80" s="1043"/>
      <c r="AI80" s="1043"/>
      <c r="AJ80" s="1043"/>
      <c r="AK80" s="1043"/>
      <c r="AL80" s="1043"/>
      <c r="AM80" s="1043"/>
      <c r="AN80" s="1043"/>
      <c r="AO80" s="1043"/>
      <c r="AP80" s="1043"/>
      <c r="AQ80" s="1043"/>
      <c r="AR80" s="1043"/>
      <c r="AS80" s="1043"/>
      <c r="AT80" s="1043"/>
      <c r="AU80" s="1043"/>
      <c r="AV80" s="1043"/>
      <c r="AW80" s="1043"/>
      <c r="AX80" s="1043"/>
      <c r="AY80" s="1043"/>
      <c r="AZ80" s="1044"/>
      <c r="BA80" s="1044"/>
      <c r="BB80" s="1044"/>
      <c r="BC80" s="1044"/>
      <c r="BD80" s="1045"/>
      <c r="BE80" s="245"/>
      <c r="BF80" s="245"/>
      <c r="BG80" s="245"/>
      <c r="BH80" s="245"/>
      <c r="BI80" s="245"/>
      <c r="BJ80" s="245"/>
      <c r="BK80" s="245"/>
      <c r="BL80" s="245"/>
      <c r="BM80" s="245"/>
      <c r="BN80" s="245"/>
      <c r="BO80" s="245"/>
      <c r="BP80" s="245"/>
      <c r="BQ80" s="242">
        <v>74</v>
      </c>
      <c r="BR80" s="247"/>
      <c r="BS80" s="1025"/>
      <c r="BT80" s="1026"/>
      <c r="BU80" s="1026"/>
      <c r="BV80" s="1026"/>
      <c r="BW80" s="1026"/>
      <c r="BX80" s="1026"/>
      <c r="BY80" s="1026"/>
      <c r="BZ80" s="1026"/>
      <c r="CA80" s="1026"/>
      <c r="CB80" s="1026"/>
      <c r="CC80" s="1026"/>
      <c r="CD80" s="1026"/>
      <c r="CE80" s="1026"/>
      <c r="CF80" s="1026"/>
      <c r="CG80" s="1027"/>
      <c r="CH80" s="1028"/>
      <c r="CI80" s="1029"/>
      <c r="CJ80" s="1029"/>
      <c r="CK80" s="1029"/>
      <c r="CL80" s="1030"/>
      <c r="CM80" s="1028"/>
      <c r="CN80" s="1029"/>
      <c r="CO80" s="1029"/>
      <c r="CP80" s="1029"/>
      <c r="CQ80" s="1030"/>
      <c r="CR80" s="1028"/>
      <c r="CS80" s="1029"/>
      <c r="CT80" s="1029"/>
      <c r="CU80" s="1029"/>
      <c r="CV80" s="1030"/>
      <c r="CW80" s="1028"/>
      <c r="CX80" s="1029"/>
      <c r="CY80" s="1029"/>
      <c r="CZ80" s="1029"/>
      <c r="DA80" s="1030"/>
      <c r="DB80" s="1028"/>
      <c r="DC80" s="1029"/>
      <c r="DD80" s="1029"/>
      <c r="DE80" s="1029"/>
      <c r="DF80" s="1030"/>
      <c r="DG80" s="1028"/>
      <c r="DH80" s="1029"/>
      <c r="DI80" s="1029"/>
      <c r="DJ80" s="1029"/>
      <c r="DK80" s="1030"/>
      <c r="DL80" s="1028"/>
      <c r="DM80" s="1029"/>
      <c r="DN80" s="1029"/>
      <c r="DO80" s="1029"/>
      <c r="DP80" s="1030"/>
      <c r="DQ80" s="1028"/>
      <c r="DR80" s="1029"/>
      <c r="DS80" s="1029"/>
      <c r="DT80" s="1029"/>
      <c r="DU80" s="1030"/>
      <c r="DV80" s="1013"/>
      <c r="DW80" s="1014"/>
      <c r="DX80" s="1014"/>
      <c r="DY80" s="1014"/>
      <c r="DZ80" s="1015"/>
      <c r="EA80" s="226"/>
    </row>
    <row r="81" spans="1:131" s="227" customFormat="1" ht="26.25" customHeight="1" x14ac:dyDescent="0.15">
      <c r="A81" s="241">
        <v>14</v>
      </c>
      <c r="B81" s="777"/>
      <c r="C81" s="778"/>
      <c r="D81" s="778"/>
      <c r="E81" s="778"/>
      <c r="F81" s="778"/>
      <c r="G81" s="778"/>
      <c r="H81" s="778"/>
      <c r="I81" s="778"/>
      <c r="J81" s="778"/>
      <c r="K81" s="778"/>
      <c r="L81" s="778"/>
      <c r="M81" s="778"/>
      <c r="N81" s="778"/>
      <c r="O81" s="778"/>
      <c r="P81" s="779"/>
      <c r="Q81" s="1046"/>
      <c r="R81" s="1043"/>
      <c r="S81" s="1043"/>
      <c r="T81" s="1043"/>
      <c r="U81" s="1043"/>
      <c r="V81" s="1043"/>
      <c r="W81" s="1043"/>
      <c r="X81" s="1043"/>
      <c r="Y81" s="1043"/>
      <c r="Z81" s="1043"/>
      <c r="AA81" s="1043"/>
      <c r="AB81" s="1043"/>
      <c r="AC81" s="1043"/>
      <c r="AD81" s="1043"/>
      <c r="AE81" s="1043"/>
      <c r="AF81" s="1043"/>
      <c r="AG81" s="1043"/>
      <c r="AH81" s="1043"/>
      <c r="AI81" s="1043"/>
      <c r="AJ81" s="1043"/>
      <c r="AK81" s="1043"/>
      <c r="AL81" s="1043"/>
      <c r="AM81" s="1043"/>
      <c r="AN81" s="1043"/>
      <c r="AO81" s="1043"/>
      <c r="AP81" s="1043"/>
      <c r="AQ81" s="1043"/>
      <c r="AR81" s="1043"/>
      <c r="AS81" s="1043"/>
      <c r="AT81" s="1043"/>
      <c r="AU81" s="1043"/>
      <c r="AV81" s="1043"/>
      <c r="AW81" s="1043"/>
      <c r="AX81" s="1043"/>
      <c r="AY81" s="1043"/>
      <c r="AZ81" s="1044"/>
      <c r="BA81" s="1044"/>
      <c r="BB81" s="1044"/>
      <c r="BC81" s="1044"/>
      <c r="BD81" s="1045"/>
      <c r="BE81" s="245"/>
      <c r="BF81" s="245"/>
      <c r="BG81" s="245"/>
      <c r="BH81" s="245"/>
      <c r="BI81" s="245"/>
      <c r="BJ81" s="245"/>
      <c r="BK81" s="245"/>
      <c r="BL81" s="245"/>
      <c r="BM81" s="245"/>
      <c r="BN81" s="245"/>
      <c r="BO81" s="245"/>
      <c r="BP81" s="245"/>
      <c r="BQ81" s="242">
        <v>75</v>
      </c>
      <c r="BR81" s="247"/>
      <c r="BS81" s="1025"/>
      <c r="BT81" s="1026"/>
      <c r="BU81" s="1026"/>
      <c r="BV81" s="1026"/>
      <c r="BW81" s="1026"/>
      <c r="BX81" s="1026"/>
      <c r="BY81" s="1026"/>
      <c r="BZ81" s="1026"/>
      <c r="CA81" s="1026"/>
      <c r="CB81" s="1026"/>
      <c r="CC81" s="1026"/>
      <c r="CD81" s="1026"/>
      <c r="CE81" s="1026"/>
      <c r="CF81" s="1026"/>
      <c r="CG81" s="1027"/>
      <c r="CH81" s="1028"/>
      <c r="CI81" s="1029"/>
      <c r="CJ81" s="1029"/>
      <c r="CK81" s="1029"/>
      <c r="CL81" s="1030"/>
      <c r="CM81" s="1028"/>
      <c r="CN81" s="1029"/>
      <c r="CO81" s="1029"/>
      <c r="CP81" s="1029"/>
      <c r="CQ81" s="1030"/>
      <c r="CR81" s="1028"/>
      <c r="CS81" s="1029"/>
      <c r="CT81" s="1029"/>
      <c r="CU81" s="1029"/>
      <c r="CV81" s="1030"/>
      <c r="CW81" s="1028"/>
      <c r="CX81" s="1029"/>
      <c r="CY81" s="1029"/>
      <c r="CZ81" s="1029"/>
      <c r="DA81" s="1030"/>
      <c r="DB81" s="1028"/>
      <c r="DC81" s="1029"/>
      <c r="DD81" s="1029"/>
      <c r="DE81" s="1029"/>
      <c r="DF81" s="1030"/>
      <c r="DG81" s="1028"/>
      <c r="DH81" s="1029"/>
      <c r="DI81" s="1029"/>
      <c r="DJ81" s="1029"/>
      <c r="DK81" s="1030"/>
      <c r="DL81" s="1028"/>
      <c r="DM81" s="1029"/>
      <c r="DN81" s="1029"/>
      <c r="DO81" s="1029"/>
      <c r="DP81" s="1030"/>
      <c r="DQ81" s="1028"/>
      <c r="DR81" s="1029"/>
      <c r="DS81" s="1029"/>
      <c r="DT81" s="1029"/>
      <c r="DU81" s="1030"/>
      <c r="DV81" s="1013"/>
      <c r="DW81" s="1014"/>
      <c r="DX81" s="1014"/>
      <c r="DY81" s="1014"/>
      <c r="DZ81" s="1015"/>
      <c r="EA81" s="226"/>
    </row>
    <row r="82" spans="1:131" s="227" customFormat="1" ht="26.25" customHeight="1" x14ac:dyDescent="0.15">
      <c r="A82" s="241">
        <v>15</v>
      </c>
      <c r="B82" s="777"/>
      <c r="C82" s="778"/>
      <c r="D82" s="778"/>
      <c r="E82" s="778"/>
      <c r="F82" s="778"/>
      <c r="G82" s="778"/>
      <c r="H82" s="778"/>
      <c r="I82" s="778"/>
      <c r="J82" s="778"/>
      <c r="K82" s="778"/>
      <c r="L82" s="778"/>
      <c r="M82" s="778"/>
      <c r="N82" s="778"/>
      <c r="O82" s="778"/>
      <c r="P82" s="779"/>
      <c r="Q82" s="1046"/>
      <c r="R82" s="1043"/>
      <c r="S82" s="1043"/>
      <c r="T82" s="1043"/>
      <c r="U82" s="1043"/>
      <c r="V82" s="1043"/>
      <c r="W82" s="1043"/>
      <c r="X82" s="1043"/>
      <c r="Y82" s="1043"/>
      <c r="Z82" s="1043"/>
      <c r="AA82" s="1043"/>
      <c r="AB82" s="1043"/>
      <c r="AC82" s="1043"/>
      <c r="AD82" s="1043"/>
      <c r="AE82" s="1043"/>
      <c r="AF82" s="1043"/>
      <c r="AG82" s="1043"/>
      <c r="AH82" s="1043"/>
      <c r="AI82" s="1043"/>
      <c r="AJ82" s="1043"/>
      <c r="AK82" s="1043"/>
      <c r="AL82" s="1043"/>
      <c r="AM82" s="1043"/>
      <c r="AN82" s="1043"/>
      <c r="AO82" s="1043"/>
      <c r="AP82" s="1043"/>
      <c r="AQ82" s="1043"/>
      <c r="AR82" s="1043"/>
      <c r="AS82" s="1043"/>
      <c r="AT82" s="1043"/>
      <c r="AU82" s="1043"/>
      <c r="AV82" s="1043"/>
      <c r="AW82" s="1043"/>
      <c r="AX82" s="1043"/>
      <c r="AY82" s="1043"/>
      <c r="AZ82" s="1044"/>
      <c r="BA82" s="1044"/>
      <c r="BB82" s="1044"/>
      <c r="BC82" s="1044"/>
      <c r="BD82" s="1045"/>
      <c r="BE82" s="245"/>
      <c r="BF82" s="245"/>
      <c r="BG82" s="245"/>
      <c r="BH82" s="245"/>
      <c r="BI82" s="245"/>
      <c r="BJ82" s="245"/>
      <c r="BK82" s="245"/>
      <c r="BL82" s="245"/>
      <c r="BM82" s="245"/>
      <c r="BN82" s="245"/>
      <c r="BO82" s="245"/>
      <c r="BP82" s="245"/>
      <c r="BQ82" s="242">
        <v>76</v>
      </c>
      <c r="BR82" s="247"/>
      <c r="BS82" s="1025"/>
      <c r="BT82" s="1026"/>
      <c r="BU82" s="1026"/>
      <c r="BV82" s="1026"/>
      <c r="BW82" s="1026"/>
      <c r="BX82" s="1026"/>
      <c r="BY82" s="1026"/>
      <c r="BZ82" s="1026"/>
      <c r="CA82" s="1026"/>
      <c r="CB82" s="1026"/>
      <c r="CC82" s="1026"/>
      <c r="CD82" s="1026"/>
      <c r="CE82" s="1026"/>
      <c r="CF82" s="1026"/>
      <c r="CG82" s="1027"/>
      <c r="CH82" s="1028"/>
      <c r="CI82" s="1029"/>
      <c r="CJ82" s="1029"/>
      <c r="CK82" s="1029"/>
      <c r="CL82" s="1030"/>
      <c r="CM82" s="1028"/>
      <c r="CN82" s="1029"/>
      <c r="CO82" s="1029"/>
      <c r="CP82" s="1029"/>
      <c r="CQ82" s="1030"/>
      <c r="CR82" s="1028"/>
      <c r="CS82" s="1029"/>
      <c r="CT82" s="1029"/>
      <c r="CU82" s="1029"/>
      <c r="CV82" s="1030"/>
      <c r="CW82" s="1028"/>
      <c r="CX82" s="1029"/>
      <c r="CY82" s="1029"/>
      <c r="CZ82" s="1029"/>
      <c r="DA82" s="1030"/>
      <c r="DB82" s="1028"/>
      <c r="DC82" s="1029"/>
      <c r="DD82" s="1029"/>
      <c r="DE82" s="1029"/>
      <c r="DF82" s="1030"/>
      <c r="DG82" s="1028"/>
      <c r="DH82" s="1029"/>
      <c r="DI82" s="1029"/>
      <c r="DJ82" s="1029"/>
      <c r="DK82" s="1030"/>
      <c r="DL82" s="1028"/>
      <c r="DM82" s="1029"/>
      <c r="DN82" s="1029"/>
      <c r="DO82" s="1029"/>
      <c r="DP82" s="1030"/>
      <c r="DQ82" s="1028"/>
      <c r="DR82" s="1029"/>
      <c r="DS82" s="1029"/>
      <c r="DT82" s="1029"/>
      <c r="DU82" s="1030"/>
      <c r="DV82" s="1013"/>
      <c r="DW82" s="1014"/>
      <c r="DX82" s="1014"/>
      <c r="DY82" s="1014"/>
      <c r="DZ82" s="1015"/>
      <c r="EA82" s="226"/>
    </row>
    <row r="83" spans="1:131" s="227" customFormat="1" ht="26.25" customHeight="1" x14ac:dyDescent="0.15">
      <c r="A83" s="241">
        <v>16</v>
      </c>
      <c r="B83" s="777"/>
      <c r="C83" s="778"/>
      <c r="D83" s="778"/>
      <c r="E83" s="778"/>
      <c r="F83" s="778"/>
      <c r="G83" s="778"/>
      <c r="H83" s="778"/>
      <c r="I83" s="778"/>
      <c r="J83" s="778"/>
      <c r="K83" s="778"/>
      <c r="L83" s="778"/>
      <c r="M83" s="778"/>
      <c r="N83" s="778"/>
      <c r="O83" s="778"/>
      <c r="P83" s="779"/>
      <c r="Q83" s="1046"/>
      <c r="R83" s="1043"/>
      <c r="S83" s="1043"/>
      <c r="T83" s="1043"/>
      <c r="U83" s="1043"/>
      <c r="V83" s="1043"/>
      <c r="W83" s="1043"/>
      <c r="X83" s="1043"/>
      <c r="Y83" s="1043"/>
      <c r="Z83" s="1043"/>
      <c r="AA83" s="1043"/>
      <c r="AB83" s="1043"/>
      <c r="AC83" s="1043"/>
      <c r="AD83" s="1043"/>
      <c r="AE83" s="1043"/>
      <c r="AF83" s="1043"/>
      <c r="AG83" s="1043"/>
      <c r="AH83" s="1043"/>
      <c r="AI83" s="1043"/>
      <c r="AJ83" s="1043"/>
      <c r="AK83" s="1043"/>
      <c r="AL83" s="1043"/>
      <c r="AM83" s="1043"/>
      <c r="AN83" s="1043"/>
      <c r="AO83" s="1043"/>
      <c r="AP83" s="1043"/>
      <c r="AQ83" s="1043"/>
      <c r="AR83" s="1043"/>
      <c r="AS83" s="1043"/>
      <c r="AT83" s="1043"/>
      <c r="AU83" s="1043"/>
      <c r="AV83" s="1043"/>
      <c r="AW83" s="1043"/>
      <c r="AX83" s="1043"/>
      <c r="AY83" s="1043"/>
      <c r="AZ83" s="1044"/>
      <c r="BA83" s="1044"/>
      <c r="BB83" s="1044"/>
      <c r="BC83" s="1044"/>
      <c r="BD83" s="1045"/>
      <c r="BE83" s="245"/>
      <c r="BF83" s="245"/>
      <c r="BG83" s="245"/>
      <c r="BH83" s="245"/>
      <c r="BI83" s="245"/>
      <c r="BJ83" s="245"/>
      <c r="BK83" s="245"/>
      <c r="BL83" s="245"/>
      <c r="BM83" s="245"/>
      <c r="BN83" s="245"/>
      <c r="BO83" s="245"/>
      <c r="BP83" s="245"/>
      <c r="BQ83" s="242">
        <v>77</v>
      </c>
      <c r="BR83" s="247"/>
      <c r="BS83" s="1025"/>
      <c r="BT83" s="1026"/>
      <c r="BU83" s="1026"/>
      <c r="BV83" s="1026"/>
      <c r="BW83" s="1026"/>
      <c r="BX83" s="1026"/>
      <c r="BY83" s="1026"/>
      <c r="BZ83" s="1026"/>
      <c r="CA83" s="1026"/>
      <c r="CB83" s="1026"/>
      <c r="CC83" s="1026"/>
      <c r="CD83" s="1026"/>
      <c r="CE83" s="1026"/>
      <c r="CF83" s="1026"/>
      <c r="CG83" s="1027"/>
      <c r="CH83" s="1028"/>
      <c r="CI83" s="1029"/>
      <c r="CJ83" s="1029"/>
      <c r="CK83" s="1029"/>
      <c r="CL83" s="1030"/>
      <c r="CM83" s="1028"/>
      <c r="CN83" s="1029"/>
      <c r="CO83" s="1029"/>
      <c r="CP83" s="1029"/>
      <c r="CQ83" s="1030"/>
      <c r="CR83" s="1028"/>
      <c r="CS83" s="1029"/>
      <c r="CT83" s="1029"/>
      <c r="CU83" s="1029"/>
      <c r="CV83" s="1030"/>
      <c r="CW83" s="1028"/>
      <c r="CX83" s="1029"/>
      <c r="CY83" s="1029"/>
      <c r="CZ83" s="1029"/>
      <c r="DA83" s="1030"/>
      <c r="DB83" s="1028"/>
      <c r="DC83" s="1029"/>
      <c r="DD83" s="1029"/>
      <c r="DE83" s="1029"/>
      <c r="DF83" s="1030"/>
      <c r="DG83" s="1028"/>
      <c r="DH83" s="1029"/>
      <c r="DI83" s="1029"/>
      <c r="DJ83" s="1029"/>
      <c r="DK83" s="1030"/>
      <c r="DL83" s="1028"/>
      <c r="DM83" s="1029"/>
      <c r="DN83" s="1029"/>
      <c r="DO83" s="1029"/>
      <c r="DP83" s="1030"/>
      <c r="DQ83" s="1028"/>
      <c r="DR83" s="1029"/>
      <c r="DS83" s="1029"/>
      <c r="DT83" s="1029"/>
      <c r="DU83" s="1030"/>
      <c r="DV83" s="1013"/>
      <c r="DW83" s="1014"/>
      <c r="DX83" s="1014"/>
      <c r="DY83" s="1014"/>
      <c r="DZ83" s="1015"/>
      <c r="EA83" s="226"/>
    </row>
    <row r="84" spans="1:131" s="227" customFormat="1" ht="26.25" customHeight="1" x14ac:dyDescent="0.15">
      <c r="A84" s="241">
        <v>17</v>
      </c>
      <c r="B84" s="777"/>
      <c r="C84" s="778"/>
      <c r="D84" s="778"/>
      <c r="E84" s="778"/>
      <c r="F84" s="778"/>
      <c r="G84" s="778"/>
      <c r="H84" s="778"/>
      <c r="I84" s="778"/>
      <c r="J84" s="778"/>
      <c r="K84" s="778"/>
      <c r="L84" s="778"/>
      <c r="M84" s="778"/>
      <c r="N84" s="778"/>
      <c r="O84" s="778"/>
      <c r="P84" s="779"/>
      <c r="Q84" s="1046"/>
      <c r="R84" s="1043"/>
      <c r="S84" s="1043"/>
      <c r="T84" s="1043"/>
      <c r="U84" s="1043"/>
      <c r="V84" s="1043"/>
      <c r="W84" s="1043"/>
      <c r="X84" s="1043"/>
      <c r="Y84" s="1043"/>
      <c r="Z84" s="1043"/>
      <c r="AA84" s="1043"/>
      <c r="AB84" s="1043"/>
      <c r="AC84" s="1043"/>
      <c r="AD84" s="1043"/>
      <c r="AE84" s="1043"/>
      <c r="AF84" s="1043"/>
      <c r="AG84" s="1043"/>
      <c r="AH84" s="1043"/>
      <c r="AI84" s="1043"/>
      <c r="AJ84" s="1043"/>
      <c r="AK84" s="1043"/>
      <c r="AL84" s="1043"/>
      <c r="AM84" s="1043"/>
      <c r="AN84" s="1043"/>
      <c r="AO84" s="1043"/>
      <c r="AP84" s="1043"/>
      <c r="AQ84" s="1043"/>
      <c r="AR84" s="1043"/>
      <c r="AS84" s="1043"/>
      <c r="AT84" s="1043"/>
      <c r="AU84" s="1043"/>
      <c r="AV84" s="1043"/>
      <c r="AW84" s="1043"/>
      <c r="AX84" s="1043"/>
      <c r="AY84" s="1043"/>
      <c r="AZ84" s="1044"/>
      <c r="BA84" s="1044"/>
      <c r="BB84" s="1044"/>
      <c r="BC84" s="1044"/>
      <c r="BD84" s="1045"/>
      <c r="BE84" s="245"/>
      <c r="BF84" s="245"/>
      <c r="BG84" s="245"/>
      <c r="BH84" s="245"/>
      <c r="BI84" s="245"/>
      <c r="BJ84" s="245"/>
      <c r="BK84" s="245"/>
      <c r="BL84" s="245"/>
      <c r="BM84" s="245"/>
      <c r="BN84" s="245"/>
      <c r="BO84" s="245"/>
      <c r="BP84" s="245"/>
      <c r="BQ84" s="242">
        <v>78</v>
      </c>
      <c r="BR84" s="247"/>
      <c r="BS84" s="1025"/>
      <c r="BT84" s="1026"/>
      <c r="BU84" s="1026"/>
      <c r="BV84" s="1026"/>
      <c r="BW84" s="1026"/>
      <c r="BX84" s="1026"/>
      <c r="BY84" s="1026"/>
      <c r="BZ84" s="1026"/>
      <c r="CA84" s="1026"/>
      <c r="CB84" s="1026"/>
      <c r="CC84" s="1026"/>
      <c r="CD84" s="1026"/>
      <c r="CE84" s="1026"/>
      <c r="CF84" s="1026"/>
      <c r="CG84" s="1027"/>
      <c r="CH84" s="1028"/>
      <c r="CI84" s="1029"/>
      <c r="CJ84" s="1029"/>
      <c r="CK84" s="1029"/>
      <c r="CL84" s="1030"/>
      <c r="CM84" s="1028"/>
      <c r="CN84" s="1029"/>
      <c r="CO84" s="1029"/>
      <c r="CP84" s="1029"/>
      <c r="CQ84" s="1030"/>
      <c r="CR84" s="1028"/>
      <c r="CS84" s="1029"/>
      <c r="CT84" s="1029"/>
      <c r="CU84" s="1029"/>
      <c r="CV84" s="1030"/>
      <c r="CW84" s="1028"/>
      <c r="CX84" s="1029"/>
      <c r="CY84" s="1029"/>
      <c r="CZ84" s="1029"/>
      <c r="DA84" s="1030"/>
      <c r="DB84" s="1028"/>
      <c r="DC84" s="1029"/>
      <c r="DD84" s="1029"/>
      <c r="DE84" s="1029"/>
      <c r="DF84" s="1030"/>
      <c r="DG84" s="1028"/>
      <c r="DH84" s="1029"/>
      <c r="DI84" s="1029"/>
      <c r="DJ84" s="1029"/>
      <c r="DK84" s="1030"/>
      <c r="DL84" s="1028"/>
      <c r="DM84" s="1029"/>
      <c r="DN84" s="1029"/>
      <c r="DO84" s="1029"/>
      <c r="DP84" s="1030"/>
      <c r="DQ84" s="1028"/>
      <c r="DR84" s="1029"/>
      <c r="DS84" s="1029"/>
      <c r="DT84" s="1029"/>
      <c r="DU84" s="1030"/>
      <c r="DV84" s="1013"/>
      <c r="DW84" s="1014"/>
      <c r="DX84" s="1014"/>
      <c r="DY84" s="1014"/>
      <c r="DZ84" s="1015"/>
      <c r="EA84" s="226"/>
    </row>
    <row r="85" spans="1:131" s="227" customFormat="1" ht="26.25" customHeight="1" x14ac:dyDescent="0.15">
      <c r="A85" s="241">
        <v>18</v>
      </c>
      <c r="B85" s="777"/>
      <c r="C85" s="778"/>
      <c r="D85" s="778"/>
      <c r="E85" s="778"/>
      <c r="F85" s="778"/>
      <c r="G85" s="778"/>
      <c r="H85" s="778"/>
      <c r="I85" s="778"/>
      <c r="J85" s="778"/>
      <c r="K85" s="778"/>
      <c r="L85" s="778"/>
      <c r="M85" s="778"/>
      <c r="N85" s="778"/>
      <c r="O85" s="778"/>
      <c r="P85" s="779"/>
      <c r="Q85" s="1046"/>
      <c r="R85" s="1043"/>
      <c r="S85" s="1043"/>
      <c r="T85" s="1043"/>
      <c r="U85" s="1043"/>
      <c r="V85" s="1043"/>
      <c r="W85" s="1043"/>
      <c r="X85" s="1043"/>
      <c r="Y85" s="1043"/>
      <c r="Z85" s="1043"/>
      <c r="AA85" s="1043"/>
      <c r="AB85" s="1043"/>
      <c r="AC85" s="1043"/>
      <c r="AD85" s="1043"/>
      <c r="AE85" s="1043"/>
      <c r="AF85" s="1043"/>
      <c r="AG85" s="1043"/>
      <c r="AH85" s="1043"/>
      <c r="AI85" s="1043"/>
      <c r="AJ85" s="1043"/>
      <c r="AK85" s="1043"/>
      <c r="AL85" s="1043"/>
      <c r="AM85" s="1043"/>
      <c r="AN85" s="1043"/>
      <c r="AO85" s="1043"/>
      <c r="AP85" s="1043"/>
      <c r="AQ85" s="1043"/>
      <c r="AR85" s="1043"/>
      <c r="AS85" s="1043"/>
      <c r="AT85" s="1043"/>
      <c r="AU85" s="1043"/>
      <c r="AV85" s="1043"/>
      <c r="AW85" s="1043"/>
      <c r="AX85" s="1043"/>
      <c r="AY85" s="1043"/>
      <c r="AZ85" s="1044"/>
      <c r="BA85" s="1044"/>
      <c r="BB85" s="1044"/>
      <c r="BC85" s="1044"/>
      <c r="BD85" s="1045"/>
      <c r="BE85" s="245"/>
      <c r="BF85" s="245"/>
      <c r="BG85" s="245"/>
      <c r="BH85" s="245"/>
      <c r="BI85" s="245"/>
      <c r="BJ85" s="245"/>
      <c r="BK85" s="245"/>
      <c r="BL85" s="245"/>
      <c r="BM85" s="245"/>
      <c r="BN85" s="245"/>
      <c r="BO85" s="245"/>
      <c r="BP85" s="245"/>
      <c r="BQ85" s="242">
        <v>79</v>
      </c>
      <c r="BR85" s="247"/>
      <c r="BS85" s="1025"/>
      <c r="BT85" s="1026"/>
      <c r="BU85" s="1026"/>
      <c r="BV85" s="1026"/>
      <c r="BW85" s="1026"/>
      <c r="BX85" s="1026"/>
      <c r="BY85" s="1026"/>
      <c r="BZ85" s="1026"/>
      <c r="CA85" s="1026"/>
      <c r="CB85" s="1026"/>
      <c r="CC85" s="1026"/>
      <c r="CD85" s="1026"/>
      <c r="CE85" s="1026"/>
      <c r="CF85" s="1026"/>
      <c r="CG85" s="1027"/>
      <c r="CH85" s="1028"/>
      <c r="CI85" s="1029"/>
      <c r="CJ85" s="1029"/>
      <c r="CK85" s="1029"/>
      <c r="CL85" s="1030"/>
      <c r="CM85" s="1028"/>
      <c r="CN85" s="1029"/>
      <c r="CO85" s="1029"/>
      <c r="CP85" s="1029"/>
      <c r="CQ85" s="1030"/>
      <c r="CR85" s="1028"/>
      <c r="CS85" s="1029"/>
      <c r="CT85" s="1029"/>
      <c r="CU85" s="1029"/>
      <c r="CV85" s="1030"/>
      <c r="CW85" s="1028"/>
      <c r="CX85" s="1029"/>
      <c r="CY85" s="1029"/>
      <c r="CZ85" s="1029"/>
      <c r="DA85" s="1030"/>
      <c r="DB85" s="1028"/>
      <c r="DC85" s="1029"/>
      <c r="DD85" s="1029"/>
      <c r="DE85" s="1029"/>
      <c r="DF85" s="1030"/>
      <c r="DG85" s="1028"/>
      <c r="DH85" s="1029"/>
      <c r="DI85" s="1029"/>
      <c r="DJ85" s="1029"/>
      <c r="DK85" s="1030"/>
      <c r="DL85" s="1028"/>
      <c r="DM85" s="1029"/>
      <c r="DN85" s="1029"/>
      <c r="DO85" s="1029"/>
      <c r="DP85" s="1030"/>
      <c r="DQ85" s="1028"/>
      <c r="DR85" s="1029"/>
      <c r="DS85" s="1029"/>
      <c r="DT85" s="1029"/>
      <c r="DU85" s="1030"/>
      <c r="DV85" s="1013"/>
      <c r="DW85" s="1014"/>
      <c r="DX85" s="1014"/>
      <c r="DY85" s="1014"/>
      <c r="DZ85" s="1015"/>
      <c r="EA85" s="226"/>
    </row>
    <row r="86" spans="1:131" s="227" customFormat="1" ht="26.25" customHeight="1" x14ac:dyDescent="0.15">
      <c r="A86" s="241">
        <v>19</v>
      </c>
      <c r="B86" s="777"/>
      <c r="C86" s="778"/>
      <c r="D86" s="778"/>
      <c r="E86" s="778"/>
      <c r="F86" s="778"/>
      <c r="G86" s="778"/>
      <c r="H86" s="778"/>
      <c r="I86" s="778"/>
      <c r="J86" s="778"/>
      <c r="K86" s="778"/>
      <c r="L86" s="778"/>
      <c r="M86" s="778"/>
      <c r="N86" s="778"/>
      <c r="O86" s="778"/>
      <c r="P86" s="779"/>
      <c r="Q86" s="1046"/>
      <c r="R86" s="1043"/>
      <c r="S86" s="1043"/>
      <c r="T86" s="1043"/>
      <c r="U86" s="1043"/>
      <c r="V86" s="1043"/>
      <c r="W86" s="1043"/>
      <c r="X86" s="1043"/>
      <c r="Y86" s="1043"/>
      <c r="Z86" s="1043"/>
      <c r="AA86" s="1043"/>
      <c r="AB86" s="1043"/>
      <c r="AC86" s="1043"/>
      <c r="AD86" s="1043"/>
      <c r="AE86" s="1043"/>
      <c r="AF86" s="1043"/>
      <c r="AG86" s="1043"/>
      <c r="AH86" s="1043"/>
      <c r="AI86" s="1043"/>
      <c r="AJ86" s="1043"/>
      <c r="AK86" s="1043"/>
      <c r="AL86" s="1043"/>
      <c r="AM86" s="1043"/>
      <c r="AN86" s="1043"/>
      <c r="AO86" s="1043"/>
      <c r="AP86" s="1043"/>
      <c r="AQ86" s="1043"/>
      <c r="AR86" s="1043"/>
      <c r="AS86" s="1043"/>
      <c r="AT86" s="1043"/>
      <c r="AU86" s="1043"/>
      <c r="AV86" s="1043"/>
      <c r="AW86" s="1043"/>
      <c r="AX86" s="1043"/>
      <c r="AY86" s="1043"/>
      <c r="AZ86" s="1044"/>
      <c r="BA86" s="1044"/>
      <c r="BB86" s="1044"/>
      <c r="BC86" s="1044"/>
      <c r="BD86" s="1045"/>
      <c r="BE86" s="245"/>
      <c r="BF86" s="245"/>
      <c r="BG86" s="245"/>
      <c r="BH86" s="245"/>
      <c r="BI86" s="245"/>
      <c r="BJ86" s="245"/>
      <c r="BK86" s="245"/>
      <c r="BL86" s="245"/>
      <c r="BM86" s="245"/>
      <c r="BN86" s="245"/>
      <c r="BO86" s="245"/>
      <c r="BP86" s="245"/>
      <c r="BQ86" s="242">
        <v>80</v>
      </c>
      <c r="BR86" s="247"/>
      <c r="BS86" s="1025"/>
      <c r="BT86" s="1026"/>
      <c r="BU86" s="1026"/>
      <c r="BV86" s="1026"/>
      <c r="BW86" s="1026"/>
      <c r="BX86" s="1026"/>
      <c r="BY86" s="1026"/>
      <c r="BZ86" s="1026"/>
      <c r="CA86" s="1026"/>
      <c r="CB86" s="1026"/>
      <c r="CC86" s="1026"/>
      <c r="CD86" s="1026"/>
      <c r="CE86" s="1026"/>
      <c r="CF86" s="1026"/>
      <c r="CG86" s="1027"/>
      <c r="CH86" s="1028"/>
      <c r="CI86" s="1029"/>
      <c r="CJ86" s="1029"/>
      <c r="CK86" s="1029"/>
      <c r="CL86" s="1030"/>
      <c r="CM86" s="1028"/>
      <c r="CN86" s="1029"/>
      <c r="CO86" s="1029"/>
      <c r="CP86" s="1029"/>
      <c r="CQ86" s="1030"/>
      <c r="CR86" s="1028"/>
      <c r="CS86" s="1029"/>
      <c r="CT86" s="1029"/>
      <c r="CU86" s="1029"/>
      <c r="CV86" s="1030"/>
      <c r="CW86" s="1028"/>
      <c r="CX86" s="1029"/>
      <c r="CY86" s="1029"/>
      <c r="CZ86" s="1029"/>
      <c r="DA86" s="1030"/>
      <c r="DB86" s="1028"/>
      <c r="DC86" s="1029"/>
      <c r="DD86" s="1029"/>
      <c r="DE86" s="1029"/>
      <c r="DF86" s="1030"/>
      <c r="DG86" s="1028"/>
      <c r="DH86" s="1029"/>
      <c r="DI86" s="1029"/>
      <c r="DJ86" s="1029"/>
      <c r="DK86" s="1030"/>
      <c r="DL86" s="1028"/>
      <c r="DM86" s="1029"/>
      <c r="DN86" s="1029"/>
      <c r="DO86" s="1029"/>
      <c r="DP86" s="1030"/>
      <c r="DQ86" s="1028"/>
      <c r="DR86" s="1029"/>
      <c r="DS86" s="1029"/>
      <c r="DT86" s="1029"/>
      <c r="DU86" s="1030"/>
      <c r="DV86" s="1013"/>
      <c r="DW86" s="1014"/>
      <c r="DX86" s="1014"/>
      <c r="DY86" s="1014"/>
      <c r="DZ86" s="1015"/>
      <c r="EA86" s="226"/>
    </row>
    <row r="87" spans="1:131" s="227" customFormat="1" ht="26.25" customHeight="1" x14ac:dyDescent="0.15">
      <c r="A87" s="249">
        <v>20</v>
      </c>
      <c r="B87" s="1036"/>
      <c r="C87" s="1037"/>
      <c r="D87" s="1037"/>
      <c r="E87" s="1037"/>
      <c r="F87" s="1037"/>
      <c r="G87" s="1037"/>
      <c r="H87" s="1037"/>
      <c r="I87" s="1037"/>
      <c r="J87" s="1037"/>
      <c r="K87" s="1037"/>
      <c r="L87" s="1037"/>
      <c r="M87" s="1037"/>
      <c r="N87" s="1037"/>
      <c r="O87" s="1037"/>
      <c r="P87" s="1038"/>
      <c r="Q87" s="1039"/>
      <c r="R87" s="1040"/>
      <c r="S87" s="1040"/>
      <c r="T87" s="1040"/>
      <c r="U87" s="1040"/>
      <c r="V87" s="1040"/>
      <c r="W87" s="1040"/>
      <c r="X87" s="1040"/>
      <c r="Y87" s="1040"/>
      <c r="Z87" s="1040"/>
      <c r="AA87" s="1040"/>
      <c r="AB87" s="1040"/>
      <c r="AC87" s="1040"/>
      <c r="AD87" s="1040"/>
      <c r="AE87" s="1040"/>
      <c r="AF87" s="1040"/>
      <c r="AG87" s="1040"/>
      <c r="AH87" s="1040"/>
      <c r="AI87" s="1040"/>
      <c r="AJ87" s="1040"/>
      <c r="AK87" s="1040"/>
      <c r="AL87" s="1040"/>
      <c r="AM87" s="1040"/>
      <c r="AN87" s="1040"/>
      <c r="AO87" s="1040"/>
      <c r="AP87" s="1040"/>
      <c r="AQ87" s="1040"/>
      <c r="AR87" s="1040"/>
      <c r="AS87" s="1040"/>
      <c r="AT87" s="1040"/>
      <c r="AU87" s="1040"/>
      <c r="AV87" s="1040"/>
      <c r="AW87" s="1040"/>
      <c r="AX87" s="1040"/>
      <c r="AY87" s="1040"/>
      <c r="AZ87" s="1041"/>
      <c r="BA87" s="1041"/>
      <c r="BB87" s="1041"/>
      <c r="BC87" s="1041"/>
      <c r="BD87" s="1042"/>
      <c r="BE87" s="245"/>
      <c r="BF87" s="245"/>
      <c r="BG87" s="245"/>
      <c r="BH87" s="245"/>
      <c r="BI87" s="245"/>
      <c r="BJ87" s="245"/>
      <c r="BK87" s="245"/>
      <c r="BL87" s="245"/>
      <c r="BM87" s="245"/>
      <c r="BN87" s="245"/>
      <c r="BO87" s="245"/>
      <c r="BP87" s="245"/>
      <c r="BQ87" s="242">
        <v>81</v>
      </c>
      <c r="BR87" s="247"/>
      <c r="BS87" s="1025"/>
      <c r="BT87" s="1026"/>
      <c r="BU87" s="1026"/>
      <c r="BV87" s="1026"/>
      <c r="BW87" s="1026"/>
      <c r="BX87" s="1026"/>
      <c r="BY87" s="1026"/>
      <c r="BZ87" s="1026"/>
      <c r="CA87" s="1026"/>
      <c r="CB87" s="1026"/>
      <c r="CC87" s="1026"/>
      <c r="CD87" s="1026"/>
      <c r="CE87" s="1026"/>
      <c r="CF87" s="1026"/>
      <c r="CG87" s="1027"/>
      <c r="CH87" s="1028"/>
      <c r="CI87" s="1029"/>
      <c r="CJ87" s="1029"/>
      <c r="CK87" s="1029"/>
      <c r="CL87" s="1030"/>
      <c r="CM87" s="1028"/>
      <c r="CN87" s="1029"/>
      <c r="CO87" s="1029"/>
      <c r="CP87" s="1029"/>
      <c r="CQ87" s="1030"/>
      <c r="CR87" s="1028"/>
      <c r="CS87" s="1029"/>
      <c r="CT87" s="1029"/>
      <c r="CU87" s="1029"/>
      <c r="CV87" s="1030"/>
      <c r="CW87" s="1028"/>
      <c r="CX87" s="1029"/>
      <c r="CY87" s="1029"/>
      <c r="CZ87" s="1029"/>
      <c r="DA87" s="1030"/>
      <c r="DB87" s="1028"/>
      <c r="DC87" s="1029"/>
      <c r="DD87" s="1029"/>
      <c r="DE87" s="1029"/>
      <c r="DF87" s="1030"/>
      <c r="DG87" s="1028"/>
      <c r="DH87" s="1029"/>
      <c r="DI87" s="1029"/>
      <c r="DJ87" s="1029"/>
      <c r="DK87" s="1030"/>
      <c r="DL87" s="1028"/>
      <c r="DM87" s="1029"/>
      <c r="DN87" s="1029"/>
      <c r="DO87" s="1029"/>
      <c r="DP87" s="1030"/>
      <c r="DQ87" s="1028"/>
      <c r="DR87" s="1029"/>
      <c r="DS87" s="1029"/>
      <c r="DT87" s="1029"/>
      <c r="DU87" s="1030"/>
      <c r="DV87" s="1013"/>
      <c r="DW87" s="1014"/>
      <c r="DX87" s="1014"/>
      <c r="DY87" s="1014"/>
      <c r="DZ87" s="1015"/>
      <c r="EA87" s="226"/>
    </row>
    <row r="88" spans="1:131" s="227" customFormat="1" ht="26.25" customHeight="1" thickBot="1" x14ac:dyDescent="0.2">
      <c r="A88" s="244" t="s">
        <v>378</v>
      </c>
      <c r="B88" s="1016" t="s">
        <v>407</v>
      </c>
      <c r="C88" s="1017"/>
      <c r="D88" s="1017"/>
      <c r="E88" s="1017"/>
      <c r="F88" s="1017"/>
      <c r="G88" s="1017"/>
      <c r="H88" s="1017"/>
      <c r="I88" s="1017"/>
      <c r="J88" s="1017"/>
      <c r="K88" s="1017"/>
      <c r="L88" s="1017"/>
      <c r="M88" s="1017"/>
      <c r="N88" s="1017"/>
      <c r="O88" s="1017"/>
      <c r="P88" s="1018"/>
      <c r="Q88" s="1034"/>
      <c r="R88" s="1035"/>
      <c r="S88" s="1035"/>
      <c r="T88" s="1035"/>
      <c r="U88" s="1035"/>
      <c r="V88" s="1035"/>
      <c r="W88" s="1035"/>
      <c r="X88" s="1035"/>
      <c r="Y88" s="1035"/>
      <c r="Z88" s="1035"/>
      <c r="AA88" s="1035"/>
      <c r="AB88" s="1035"/>
      <c r="AC88" s="1035"/>
      <c r="AD88" s="1035"/>
      <c r="AE88" s="1035"/>
      <c r="AF88" s="1031">
        <v>7636</v>
      </c>
      <c r="AG88" s="1031"/>
      <c r="AH88" s="1031"/>
      <c r="AI88" s="1031"/>
      <c r="AJ88" s="1031"/>
      <c r="AK88" s="1035"/>
      <c r="AL88" s="1035"/>
      <c r="AM88" s="1035"/>
      <c r="AN88" s="1035"/>
      <c r="AO88" s="1035"/>
      <c r="AP88" s="1031">
        <v>642</v>
      </c>
      <c r="AQ88" s="1031"/>
      <c r="AR88" s="1031"/>
      <c r="AS88" s="1031"/>
      <c r="AT88" s="1031"/>
      <c r="AU88" s="1031">
        <v>54</v>
      </c>
      <c r="AV88" s="1031"/>
      <c r="AW88" s="1031"/>
      <c r="AX88" s="1031"/>
      <c r="AY88" s="1031"/>
      <c r="AZ88" s="1032"/>
      <c r="BA88" s="1032"/>
      <c r="BB88" s="1032"/>
      <c r="BC88" s="1032"/>
      <c r="BD88" s="1033"/>
      <c r="BE88" s="245"/>
      <c r="BF88" s="245"/>
      <c r="BG88" s="245"/>
      <c r="BH88" s="245"/>
      <c r="BI88" s="245"/>
      <c r="BJ88" s="245"/>
      <c r="BK88" s="245"/>
      <c r="BL88" s="245"/>
      <c r="BM88" s="245"/>
      <c r="BN88" s="245"/>
      <c r="BO88" s="245"/>
      <c r="BP88" s="245"/>
      <c r="BQ88" s="242">
        <v>82</v>
      </c>
      <c r="BR88" s="247"/>
      <c r="BS88" s="1025"/>
      <c r="BT88" s="1026"/>
      <c r="BU88" s="1026"/>
      <c r="BV88" s="1026"/>
      <c r="BW88" s="1026"/>
      <c r="BX88" s="1026"/>
      <c r="BY88" s="1026"/>
      <c r="BZ88" s="1026"/>
      <c r="CA88" s="1026"/>
      <c r="CB88" s="1026"/>
      <c r="CC88" s="1026"/>
      <c r="CD88" s="1026"/>
      <c r="CE88" s="1026"/>
      <c r="CF88" s="1026"/>
      <c r="CG88" s="1027"/>
      <c r="CH88" s="1028"/>
      <c r="CI88" s="1029"/>
      <c r="CJ88" s="1029"/>
      <c r="CK88" s="1029"/>
      <c r="CL88" s="1030"/>
      <c r="CM88" s="1028"/>
      <c r="CN88" s="1029"/>
      <c r="CO88" s="1029"/>
      <c r="CP88" s="1029"/>
      <c r="CQ88" s="1030"/>
      <c r="CR88" s="1028"/>
      <c r="CS88" s="1029"/>
      <c r="CT88" s="1029"/>
      <c r="CU88" s="1029"/>
      <c r="CV88" s="1030"/>
      <c r="CW88" s="1028"/>
      <c r="CX88" s="1029"/>
      <c r="CY88" s="1029"/>
      <c r="CZ88" s="1029"/>
      <c r="DA88" s="1030"/>
      <c r="DB88" s="1028"/>
      <c r="DC88" s="1029"/>
      <c r="DD88" s="1029"/>
      <c r="DE88" s="1029"/>
      <c r="DF88" s="1030"/>
      <c r="DG88" s="1028"/>
      <c r="DH88" s="1029"/>
      <c r="DI88" s="1029"/>
      <c r="DJ88" s="1029"/>
      <c r="DK88" s="1030"/>
      <c r="DL88" s="1028"/>
      <c r="DM88" s="1029"/>
      <c r="DN88" s="1029"/>
      <c r="DO88" s="1029"/>
      <c r="DP88" s="1030"/>
      <c r="DQ88" s="1028"/>
      <c r="DR88" s="1029"/>
      <c r="DS88" s="1029"/>
      <c r="DT88" s="1029"/>
      <c r="DU88" s="1030"/>
      <c r="DV88" s="1013"/>
      <c r="DW88" s="1014"/>
      <c r="DX88" s="1014"/>
      <c r="DY88" s="1014"/>
      <c r="DZ88" s="1015"/>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5"/>
      <c r="BT89" s="1026"/>
      <c r="BU89" s="1026"/>
      <c r="BV89" s="1026"/>
      <c r="BW89" s="1026"/>
      <c r="BX89" s="1026"/>
      <c r="BY89" s="1026"/>
      <c r="BZ89" s="1026"/>
      <c r="CA89" s="1026"/>
      <c r="CB89" s="1026"/>
      <c r="CC89" s="1026"/>
      <c r="CD89" s="1026"/>
      <c r="CE89" s="1026"/>
      <c r="CF89" s="1026"/>
      <c r="CG89" s="1027"/>
      <c r="CH89" s="1028"/>
      <c r="CI89" s="1029"/>
      <c r="CJ89" s="1029"/>
      <c r="CK89" s="1029"/>
      <c r="CL89" s="1030"/>
      <c r="CM89" s="1028"/>
      <c r="CN89" s="1029"/>
      <c r="CO89" s="1029"/>
      <c r="CP89" s="1029"/>
      <c r="CQ89" s="1030"/>
      <c r="CR89" s="1028"/>
      <c r="CS89" s="1029"/>
      <c r="CT89" s="1029"/>
      <c r="CU89" s="1029"/>
      <c r="CV89" s="1030"/>
      <c r="CW89" s="1028"/>
      <c r="CX89" s="1029"/>
      <c r="CY89" s="1029"/>
      <c r="CZ89" s="1029"/>
      <c r="DA89" s="1030"/>
      <c r="DB89" s="1028"/>
      <c r="DC89" s="1029"/>
      <c r="DD89" s="1029"/>
      <c r="DE89" s="1029"/>
      <c r="DF89" s="1030"/>
      <c r="DG89" s="1028"/>
      <c r="DH89" s="1029"/>
      <c r="DI89" s="1029"/>
      <c r="DJ89" s="1029"/>
      <c r="DK89" s="1030"/>
      <c r="DL89" s="1028"/>
      <c r="DM89" s="1029"/>
      <c r="DN89" s="1029"/>
      <c r="DO89" s="1029"/>
      <c r="DP89" s="1030"/>
      <c r="DQ89" s="1028"/>
      <c r="DR89" s="1029"/>
      <c r="DS89" s="1029"/>
      <c r="DT89" s="1029"/>
      <c r="DU89" s="1030"/>
      <c r="DV89" s="1013"/>
      <c r="DW89" s="1014"/>
      <c r="DX89" s="1014"/>
      <c r="DY89" s="1014"/>
      <c r="DZ89" s="1015"/>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5"/>
      <c r="BT90" s="1026"/>
      <c r="BU90" s="1026"/>
      <c r="BV90" s="1026"/>
      <c r="BW90" s="1026"/>
      <c r="BX90" s="1026"/>
      <c r="BY90" s="1026"/>
      <c r="BZ90" s="1026"/>
      <c r="CA90" s="1026"/>
      <c r="CB90" s="1026"/>
      <c r="CC90" s="1026"/>
      <c r="CD90" s="1026"/>
      <c r="CE90" s="1026"/>
      <c r="CF90" s="1026"/>
      <c r="CG90" s="1027"/>
      <c r="CH90" s="1028"/>
      <c r="CI90" s="1029"/>
      <c r="CJ90" s="1029"/>
      <c r="CK90" s="1029"/>
      <c r="CL90" s="1030"/>
      <c r="CM90" s="1028"/>
      <c r="CN90" s="1029"/>
      <c r="CO90" s="1029"/>
      <c r="CP90" s="1029"/>
      <c r="CQ90" s="1030"/>
      <c r="CR90" s="1028"/>
      <c r="CS90" s="1029"/>
      <c r="CT90" s="1029"/>
      <c r="CU90" s="1029"/>
      <c r="CV90" s="1030"/>
      <c r="CW90" s="1028"/>
      <c r="CX90" s="1029"/>
      <c r="CY90" s="1029"/>
      <c r="CZ90" s="1029"/>
      <c r="DA90" s="1030"/>
      <c r="DB90" s="1028"/>
      <c r="DC90" s="1029"/>
      <c r="DD90" s="1029"/>
      <c r="DE90" s="1029"/>
      <c r="DF90" s="1030"/>
      <c r="DG90" s="1028"/>
      <c r="DH90" s="1029"/>
      <c r="DI90" s="1029"/>
      <c r="DJ90" s="1029"/>
      <c r="DK90" s="1030"/>
      <c r="DL90" s="1028"/>
      <c r="DM90" s="1029"/>
      <c r="DN90" s="1029"/>
      <c r="DO90" s="1029"/>
      <c r="DP90" s="1030"/>
      <c r="DQ90" s="1028"/>
      <c r="DR90" s="1029"/>
      <c r="DS90" s="1029"/>
      <c r="DT90" s="1029"/>
      <c r="DU90" s="1030"/>
      <c r="DV90" s="1013"/>
      <c r="DW90" s="1014"/>
      <c r="DX90" s="1014"/>
      <c r="DY90" s="1014"/>
      <c r="DZ90" s="1015"/>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5"/>
      <c r="BT91" s="1026"/>
      <c r="BU91" s="1026"/>
      <c r="BV91" s="1026"/>
      <c r="BW91" s="1026"/>
      <c r="BX91" s="1026"/>
      <c r="BY91" s="1026"/>
      <c r="BZ91" s="1026"/>
      <c r="CA91" s="1026"/>
      <c r="CB91" s="1026"/>
      <c r="CC91" s="1026"/>
      <c r="CD91" s="1026"/>
      <c r="CE91" s="1026"/>
      <c r="CF91" s="1026"/>
      <c r="CG91" s="1027"/>
      <c r="CH91" s="1028"/>
      <c r="CI91" s="1029"/>
      <c r="CJ91" s="1029"/>
      <c r="CK91" s="1029"/>
      <c r="CL91" s="1030"/>
      <c r="CM91" s="1028"/>
      <c r="CN91" s="1029"/>
      <c r="CO91" s="1029"/>
      <c r="CP91" s="1029"/>
      <c r="CQ91" s="1030"/>
      <c r="CR91" s="1028"/>
      <c r="CS91" s="1029"/>
      <c r="CT91" s="1029"/>
      <c r="CU91" s="1029"/>
      <c r="CV91" s="1030"/>
      <c r="CW91" s="1028"/>
      <c r="CX91" s="1029"/>
      <c r="CY91" s="1029"/>
      <c r="CZ91" s="1029"/>
      <c r="DA91" s="1030"/>
      <c r="DB91" s="1028"/>
      <c r="DC91" s="1029"/>
      <c r="DD91" s="1029"/>
      <c r="DE91" s="1029"/>
      <c r="DF91" s="1030"/>
      <c r="DG91" s="1028"/>
      <c r="DH91" s="1029"/>
      <c r="DI91" s="1029"/>
      <c r="DJ91" s="1029"/>
      <c r="DK91" s="1030"/>
      <c r="DL91" s="1028"/>
      <c r="DM91" s="1029"/>
      <c r="DN91" s="1029"/>
      <c r="DO91" s="1029"/>
      <c r="DP91" s="1030"/>
      <c r="DQ91" s="1028"/>
      <c r="DR91" s="1029"/>
      <c r="DS91" s="1029"/>
      <c r="DT91" s="1029"/>
      <c r="DU91" s="1030"/>
      <c r="DV91" s="1013"/>
      <c r="DW91" s="1014"/>
      <c r="DX91" s="1014"/>
      <c r="DY91" s="1014"/>
      <c r="DZ91" s="1015"/>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5"/>
      <c r="BT92" s="1026"/>
      <c r="BU92" s="1026"/>
      <c r="BV92" s="1026"/>
      <c r="BW92" s="1026"/>
      <c r="BX92" s="1026"/>
      <c r="BY92" s="1026"/>
      <c r="BZ92" s="1026"/>
      <c r="CA92" s="1026"/>
      <c r="CB92" s="1026"/>
      <c r="CC92" s="1026"/>
      <c r="CD92" s="1026"/>
      <c r="CE92" s="1026"/>
      <c r="CF92" s="1026"/>
      <c r="CG92" s="1027"/>
      <c r="CH92" s="1028"/>
      <c r="CI92" s="1029"/>
      <c r="CJ92" s="1029"/>
      <c r="CK92" s="1029"/>
      <c r="CL92" s="1030"/>
      <c r="CM92" s="1028"/>
      <c r="CN92" s="1029"/>
      <c r="CO92" s="1029"/>
      <c r="CP92" s="1029"/>
      <c r="CQ92" s="1030"/>
      <c r="CR92" s="1028"/>
      <c r="CS92" s="1029"/>
      <c r="CT92" s="1029"/>
      <c r="CU92" s="1029"/>
      <c r="CV92" s="1030"/>
      <c r="CW92" s="1028"/>
      <c r="CX92" s="1029"/>
      <c r="CY92" s="1029"/>
      <c r="CZ92" s="1029"/>
      <c r="DA92" s="1030"/>
      <c r="DB92" s="1028"/>
      <c r="DC92" s="1029"/>
      <c r="DD92" s="1029"/>
      <c r="DE92" s="1029"/>
      <c r="DF92" s="1030"/>
      <c r="DG92" s="1028"/>
      <c r="DH92" s="1029"/>
      <c r="DI92" s="1029"/>
      <c r="DJ92" s="1029"/>
      <c r="DK92" s="1030"/>
      <c r="DL92" s="1028"/>
      <c r="DM92" s="1029"/>
      <c r="DN92" s="1029"/>
      <c r="DO92" s="1029"/>
      <c r="DP92" s="1030"/>
      <c r="DQ92" s="1028"/>
      <c r="DR92" s="1029"/>
      <c r="DS92" s="1029"/>
      <c r="DT92" s="1029"/>
      <c r="DU92" s="1030"/>
      <c r="DV92" s="1013"/>
      <c r="DW92" s="1014"/>
      <c r="DX92" s="1014"/>
      <c r="DY92" s="1014"/>
      <c r="DZ92" s="1015"/>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5"/>
      <c r="BT93" s="1026"/>
      <c r="BU93" s="1026"/>
      <c r="BV93" s="1026"/>
      <c r="BW93" s="1026"/>
      <c r="BX93" s="1026"/>
      <c r="BY93" s="1026"/>
      <c r="BZ93" s="1026"/>
      <c r="CA93" s="1026"/>
      <c r="CB93" s="1026"/>
      <c r="CC93" s="1026"/>
      <c r="CD93" s="1026"/>
      <c r="CE93" s="1026"/>
      <c r="CF93" s="1026"/>
      <c r="CG93" s="1027"/>
      <c r="CH93" s="1028"/>
      <c r="CI93" s="1029"/>
      <c r="CJ93" s="1029"/>
      <c r="CK93" s="1029"/>
      <c r="CL93" s="1030"/>
      <c r="CM93" s="1028"/>
      <c r="CN93" s="1029"/>
      <c r="CO93" s="1029"/>
      <c r="CP93" s="1029"/>
      <c r="CQ93" s="1030"/>
      <c r="CR93" s="1028"/>
      <c r="CS93" s="1029"/>
      <c r="CT93" s="1029"/>
      <c r="CU93" s="1029"/>
      <c r="CV93" s="1030"/>
      <c r="CW93" s="1028"/>
      <c r="CX93" s="1029"/>
      <c r="CY93" s="1029"/>
      <c r="CZ93" s="1029"/>
      <c r="DA93" s="1030"/>
      <c r="DB93" s="1028"/>
      <c r="DC93" s="1029"/>
      <c r="DD93" s="1029"/>
      <c r="DE93" s="1029"/>
      <c r="DF93" s="1030"/>
      <c r="DG93" s="1028"/>
      <c r="DH93" s="1029"/>
      <c r="DI93" s="1029"/>
      <c r="DJ93" s="1029"/>
      <c r="DK93" s="1030"/>
      <c r="DL93" s="1028"/>
      <c r="DM93" s="1029"/>
      <c r="DN93" s="1029"/>
      <c r="DO93" s="1029"/>
      <c r="DP93" s="1030"/>
      <c r="DQ93" s="1028"/>
      <c r="DR93" s="1029"/>
      <c r="DS93" s="1029"/>
      <c r="DT93" s="1029"/>
      <c r="DU93" s="1030"/>
      <c r="DV93" s="1013"/>
      <c r="DW93" s="1014"/>
      <c r="DX93" s="1014"/>
      <c r="DY93" s="1014"/>
      <c r="DZ93" s="1015"/>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5"/>
      <c r="BT94" s="1026"/>
      <c r="BU94" s="1026"/>
      <c r="BV94" s="1026"/>
      <c r="BW94" s="1026"/>
      <c r="BX94" s="1026"/>
      <c r="BY94" s="1026"/>
      <c r="BZ94" s="1026"/>
      <c r="CA94" s="1026"/>
      <c r="CB94" s="1026"/>
      <c r="CC94" s="1026"/>
      <c r="CD94" s="1026"/>
      <c r="CE94" s="1026"/>
      <c r="CF94" s="1026"/>
      <c r="CG94" s="1027"/>
      <c r="CH94" s="1028"/>
      <c r="CI94" s="1029"/>
      <c r="CJ94" s="1029"/>
      <c r="CK94" s="1029"/>
      <c r="CL94" s="1030"/>
      <c r="CM94" s="1028"/>
      <c r="CN94" s="1029"/>
      <c r="CO94" s="1029"/>
      <c r="CP94" s="1029"/>
      <c r="CQ94" s="1030"/>
      <c r="CR94" s="1028"/>
      <c r="CS94" s="1029"/>
      <c r="CT94" s="1029"/>
      <c r="CU94" s="1029"/>
      <c r="CV94" s="1030"/>
      <c r="CW94" s="1028"/>
      <c r="CX94" s="1029"/>
      <c r="CY94" s="1029"/>
      <c r="CZ94" s="1029"/>
      <c r="DA94" s="1030"/>
      <c r="DB94" s="1028"/>
      <c r="DC94" s="1029"/>
      <c r="DD94" s="1029"/>
      <c r="DE94" s="1029"/>
      <c r="DF94" s="1030"/>
      <c r="DG94" s="1028"/>
      <c r="DH94" s="1029"/>
      <c r="DI94" s="1029"/>
      <c r="DJ94" s="1029"/>
      <c r="DK94" s="1030"/>
      <c r="DL94" s="1028"/>
      <c r="DM94" s="1029"/>
      <c r="DN94" s="1029"/>
      <c r="DO94" s="1029"/>
      <c r="DP94" s="1030"/>
      <c r="DQ94" s="1028"/>
      <c r="DR94" s="1029"/>
      <c r="DS94" s="1029"/>
      <c r="DT94" s="1029"/>
      <c r="DU94" s="1030"/>
      <c r="DV94" s="1013"/>
      <c r="DW94" s="1014"/>
      <c r="DX94" s="1014"/>
      <c r="DY94" s="1014"/>
      <c r="DZ94" s="1015"/>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5"/>
      <c r="BT95" s="1026"/>
      <c r="BU95" s="1026"/>
      <c r="BV95" s="1026"/>
      <c r="BW95" s="1026"/>
      <c r="BX95" s="1026"/>
      <c r="BY95" s="1026"/>
      <c r="BZ95" s="1026"/>
      <c r="CA95" s="1026"/>
      <c r="CB95" s="1026"/>
      <c r="CC95" s="1026"/>
      <c r="CD95" s="1026"/>
      <c r="CE95" s="1026"/>
      <c r="CF95" s="1026"/>
      <c r="CG95" s="1027"/>
      <c r="CH95" s="1028"/>
      <c r="CI95" s="1029"/>
      <c r="CJ95" s="1029"/>
      <c r="CK95" s="1029"/>
      <c r="CL95" s="1030"/>
      <c r="CM95" s="1028"/>
      <c r="CN95" s="1029"/>
      <c r="CO95" s="1029"/>
      <c r="CP95" s="1029"/>
      <c r="CQ95" s="1030"/>
      <c r="CR95" s="1028"/>
      <c r="CS95" s="1029"/>
      <c r="CT95" s="1029"/>
      <c r="CU95" s="1029"/>
      <c r="CV95" s="1030"/>
      <c r="CW95" s="1028"/>
      <c r="CX95" s="1029"/>
      <c r="CY95" s="1029"/>
      <c r="CZ95" s="1029"/>
      <c r="DA95" s="1030"/>
      <c r="DB95" s="1028"/>
      <c r="DC95" s="1029"/>
      <c r="DD95" s="1029"/>
      <c r="DE95" s="1029"/>
      <c r="DF95" s="1030"/>
      <c r="DG95" s="1028"/>
      <c r="DH95" s="1029"/>
      <c r="DI95" s="1029"/>
      <c r="DJ95" s="1029"/>
      <c r="DK95" s="1030"/>
      <c r="DL95" s="1028"/>
      <c r="DM95" s="1029"/>
      <c r="DN95" s="1029"/>
      <c r="DO95" s="1029"/>
      <c r="DP95" s="1030"/>
      <c r="DQ95" s="1028"/>
      <c r="DR95" s="1029"/>
      <c r="DS95" s="1029"/>
      <c r="DT95" s="1029"/>
      <c r="DU95" s="1030"/>
      <c r="DV95" s="1013"/>
      <c r="DW95" s="1014"/>
      <c r="DX95" s="1014"/>
      <c r="DY95" s="1014"/>
      <c r="DZ95" s="1015"/>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5"/>
      <c r="BT96" s="1026"/>
      <c r="BU96" s="1026"/>
      <c r="BV96" s="1026"/>
      <c r="BW96" s="1026"/>
      <c r="BX96" s="1026"/>
      <c r="BY96" s="1026"/>
      <c r="BZ96" s="1026"/>
      <c r="CA96" s="1026"/>
      <c r="CB96" s="1026"/>
      <c r="CC96" s="1026"/>
      <c r="CD96" s="1026"/>
      <c r="CE96" s="1026"/>
      <c r="CF96" s="1026"/>
      <c r="CG96" s="1027"/>
      <c r="CH96" s="1028"/>
      <c r="CI96" s="1029"/>
      <c r="CJ96" s="1029"/>
      <c r="CK96" s="1029"/>
      <c r="CL96" s="1030"/>
      <c r="CM96" s="1028"/>
      <c r="CN96" s="1029"/>
      <c r="CO96" s="1029"/>
      <c r="CP96" s="1029"/>
      <c r="CQ96" s="1030"/>
      <c r="CR96" s="1028"/>
      <c r="CS96" s="1029"/>
      <c r="CT96" s="1029"/>
      <c r="CU96" s="1029"/>
      <c r="CV96" s="1030"/>
      <c r="CW96" s="1028"/>
      <c r="CX96" s="1029"/>
      <c r="CY96" s="1029"/>
      <c r="CZ96" s="1029"/>
      <c r="DA96" s="1030"/>
      <c r="DB96" s="1028"/>
      <c r="DC96" s="1029"/>
      <c r="DD96" s="1029"/>
      <c r="DE96" s="1029"/>
      <c r="DF96" s="1030"/>
      <c r="DG96" s="1028"/>
      <c r="DH96" s="1029"/>
      <c r="DI96" s="1029"/>
      <c r="DJ96" s="1029"/>
      <c r="DK96" s="1030"/>
      <c r="DL96" s="1028"/>
      <c r="DM96" s="1029"/>
      <c r="DN96" s="1029"/>
      <c r="DO96" s="1029"/>
      <c r="DP96" s="1030"/>
      <c r="DQ96" s="1028"/>
      <c r="DR96" s="1029"/>
      <c r="DS96" s="1029"/>
      <c r="DT96" s="1029"/>
      <c r="DU96" s="1030"/>
      <c r="DV96" s="1013"/>
      <c r="DW96" s="1014"/>
      <c r="DX96" s="1014"/>
      <c r="DY96" s="1014"/>
      <c r="DZ96" s="1015"/>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5"/>
      <c r="BT97" s="1026"/>
      <c r="BU97" s="1026"/>
      <c r="BV97" s="1026"/>
      <c r="BW97" s="1026"/>
      <c r="BX97" s="1026"/>
      <c r="BY97" s="1026"/>
      <c r="BZ97" s="1026"/>
      <c r="CA97" s="1026"/>
      <c r="CB97" s="1026"/>
      <c r="CC97" s="1026"/>
      <c r="CD97" s="1026"/>
      <c r="CE97" s="1026"/>
      <c r="CF97" s="1026"/>
      <c r="CG97" s="1027"/>
      <c r="CH97" s="1028"/>
      <c r="CI97" s="1029"/>
      <c r="CJ97" s="1029"/>
      <c r="CK97" s="1029"/>
      <c r="CL97" s="1030"/>
      <c r="CM97" s="1028"/>
      <c r="CN97" s="1029"/>
      <c r="CO97" s="1029"/>
      <c r="CP97" s="1029"/>
      <c r="CQ97" s="1030"/>
      <c r="CR97" s="1028"/>
      <c r="CS97" s="1029"/>
      <c r="CT97" s="1029"/>
      <c r="CU97" s="1029"/>
      <c r="CV97" s="1030"/>
      <c r="CW97" s="1028"/>
      <c r="CX97" s="1029"/>
      <c r="CY97" s="1029"/>
      <c r="CZ97" s="1029"/>
      <c r="DA97" s="1030"/>
      <c r="DB97" s="1028"/>
      <c r="DC97" s="1029"/>
      <c r="DD97" s="1029"/>
      <c r="DE97" s="1029"/>
      <c r="DF97" s="1030"/>
      <c r="DG97" s="1028"/>
      <c r="DH97" s="1029"/>
      <c r="DI97" s="1029"/>
      <c r="DJ97" s="1029"/>
      <c r="DK97" s="1030"/>
      <c r="DL97" s="1028"/>
      <c r="DM97" s="1029"/>
      <c r="DN97" s="1029"/>
      <c r="DO97" s="1029"/>
      <c r="DP97" s="1030"/>
      <c r="DQ97" s="1028"/>
      <c r="DR97" s="1029"/>
      <c r="DS97" s="1029"/>
      <c r="DT97" s="1029"/>
      <c r="DU97" s="1030"/>
      <c r="DV97" s="1013"/>
      <c r="DW97" s="1014"/>
      <c r="DX97" s="1014"/>
      <c r="DY97" s="1014"/>
      <c r="DZ97" s="1015"/>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5"/>
      <c r="BT98" s="1026"/>
      <c r="BU98" s="1026"/>
      <c r="BV98" s="1026"/>
      <c r="BW98" s="1026"/>
      <c r="BX98" s="1026"/>
      <c r="BY98" s="1026"/>
      <c r="BZ98" s="1026"/>
      <c r="CA98" s="1026"/>
      <c r="CB98" s="1026"/>
      <c r="CC98" s="1026"/>
      <c r="CD98" s="1026"/>
      <c r="CE98" s="1026"/>
      <c r="CF98" s="1026"/>
      <c r="CG98" s="1027"/>
      <c r="CH98" s="1028"/>
      <c r="CI98" s="1029"/>
      <c r="CJ98" s="1029"/>
      <c r="CK98" s="1029"/>
      <c r="CL98" s="1030"/>
      <c r="CM98" s="1028"/>
      <c r="CN98" s="1029"/>
      <c r="CO98" s="1029"/>
      <c r="CP98" s="1029"/>
      <c r="CQ98" s="1030"/>
      <c r="CR98" s="1028"/>
      <c r="CS98" s="1029"/>
      <c r="CT98" s="1029"/>
      <c r="CU98" s="1029"/>
      <c r="CV98" s="1030"/>
      <c r="CW98" s="1028"/>
      <c r="CX98" s="1029"/>
      <c r="CY98" s="1029"/>
      <c r="CZ98" s="1029"/>
      <c r="DA98" s="1030"/>
      <c r="DB98" s="1028"/>
      <c r="DC98" s="1029"/>
      <c r="DD98" s="1029"/>
      <c r="DE98" s="1029"/>
      <c r="DF98" s="1030"/>
      <c r="DG98" s="1028"/>
      <c r="DH98" s="1029"/>
      <c r="DI98" s="1029"/>
      <c r="DJ98" s="1029"/>
      <c r="DK98" s="1030"/>
      <c r="DL98" s="1028"/>
      <c r="DM98" s="1029"/>
      <c r="DN98" s="1029"/>
      <c r="DO98" s="1029"/>
      <c r="DP98" s="1030"/>
      <c r="DQ98" s="1028"/>
      <c r="DR98" s="1029"/>
      <c r="DS98" s="1029"/>
      <c r="DT98" s="1029"/>
      <c r="DU98" s="1030"/>
      <c r="DV98" s="1013"/>
      <c r="DW98" s="1014"/>
      <c r="DX98" s="1014"/>
      <c r="DY98" s="1014"/>
      <c r="DZ98" s="1015"/>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5"/>
      <c r="BT99" s="1026"/>
      <c r="BU99" s="1026"/>
      <c r="BV99" s="1026"/>
      <c r="BW99" s="1026"/>
      <c r="BX99" s="1026"/>
      <c r="BY99" s="1026"/>
      <c r="BZ99" s="1026"/>
      <c r="CA99" s="1026"/>
      <c r="CB99" s="1026"/>
      <c r="CC99" s="1026"/>
      <c r="CD99" s="1026"/>
      <c r="CE99" s="1026"/>
      <c r="CF99" s="1026"/>
      <c r="CG99" s="1027"/>
      <c r="CH99" s="1028"/>
      <c r="CI99" s="1029"/>
      <c r="CJ99" s="1029"/>
      <c r="CK99" s="1029"/>
      <c r="CL99" s="1030"/>
      <c r="CM99" s="1028"/>
      <c r="CN99" s="1029"/>
      <c r="CO99" s="1029"/>
      <c r="CP99" s="1029"/>
      <c r="CQ99" s="1030"/>
      <c r="CR99" s="1028"/>
      <c r="CS99" s="1029"/>
      <c r="CT99" s="1029"/>
      <c r="CU99" s="1029"/>
      <c r="CV99" s="1030"/>
      <c r="CW99" s="1028"/>
      <c r="CX99" s="1029"/>
      <c r="CY99" s="1029"/>
      <c r="CZ99" s="1029"/>
      <c r="DA99" s="1030"/>
      <c r="DB99" s="1028"/>
      <c r="DC99" s="1029"/>
      <c r="DD99" s="1029"/>
      <c r="DE99" s="1029"/>
      <c r="DF99" s="1030"/>
      <c r="DG99" s="1028"/>
      <c r="DH99" s="1029"/>
      <c r="DI99" s="1029"/>
      <c r="DJ99" s="1029"/>
      <c r="DK99" s="1030"/>
      <c r="DL99" s="1028"/>
      <c r="DM99" s="1029"/>
      <c r="DN99" s="1029"/>
      <c r="DO99" s="1029"/>
      <c r="DP99" s="1030"/>
      <c r="DQ99" s="1028"/>
      <c r="DR99" s="1029"/>
      <c r="DS99" s="1029"/>
      <c r="DT99" s="1029"/>
      <c r="DU99" s="1030"/>
      <c r="DV99" s="1013"/>
      <c r="DW99" s="1014"/>
      <c r="DX99" s="1014"/>
      <c r="DY99" s="1014"/>
      <c r="DZ99" s="1015"/>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5"/>
      <c r="BT100" s="1026"/>
      <c r="BU100" s="1026"/>
      <c r="BV100" s="1026"/>
      <c r="BW100" s="1026"/>
      <c r="BX100" s="1026"/>
      <c r="BY100" s="1026"/>
      <c r="BZ100" s="1026"/>
      <c r="CA100" s="1026"/>
      <c r="CB100" s="1026"/>
      <c r="CC100" s="1026"/>
      <c r="CD100" s="1026"/>
      <c r="CE100" s="1026"/>
      <c r="CF100" s="1026"/>
      <c r="CG100" s="1027"/>
      <c r="CH100" s="1028"/>
      <c r="CI100" s="1029"/>
      <c r="CJ100" s="1029"/>
      <c r="CK100" s="1029"/>
      <c r="CL100" s="1030"/>
      <c r="CM100" s="1028"/>
      <c r="CN100" s="1029"/>
      <c r="CO100" s="1029"/>
      <c r="CP100" s="1029"/>
      <c r="CQ100" s="1030"/>
      <c r="CR100" s="1028"/>
      <c r="CS100" s="1029"/>
      <c r="CT100" s="1029"/>
      <c r="CU100" s="1029"/>
      <c r="CV100" s="1030"/>
      <c r="CW100" s="1028"/>
      <c r="CX100" s="1029"/>
      <c r="CY100" s="1029"/>
      <c r="CZ100" s="1029"/>
      <c r="DA100" s="1030"/>
      <c r="DB100" s="1028"/>
      <c r="DC100" s="1029"/>
      <c r="DD100" s="1029"/>
      <c r="DE100" s="1029"/>
      <c r="DF100" s="1030"/>
      <c r="DG100" s="1028"/>
      <c r="DH100" s="1029"/>
      <c r="DI100" s="1029"/>
      <c r="DJ100" s="1029"/>
      <c r="DK100" s="1030"/>
      <c r="DL100" s="1028"/>
      <c r="DM100" s="1029"/>
      <c r="DN100" s="1029"/>
      <c r="DO100" s="1029"/>
      <c r="DP100" s="1030"/>
      <c r="DQ100" s="1028"/>
      <c r="DR100" s="1029"/>
      <c r="DS100" s="1029"/>
      <c r="DT100" s="1029"/>
      <c r="DU100" s="1030"/>
      <c r="DV100" s="1013"/>
      <c r="DW100" s="1014"/>
      <c r="DX100" s="1014"/>
      <c r="DY100" s="1014"/>
      <c r="DZ100" s="1015"/>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5"/>
      <c r="BT101" s="1026"/>
      <c r="BU101" s="1026"/>
      <c r="BV101" s="1026"/>
      <c r="BW101" s="1026"/>
      <c r="BX101" s="1026"/>
      <c r="BY101" s="1026"/>
      <c r="BZ101" s="1026"/>
      <c r="CA101" s="1026"/>
      <c r="CB101" s="1026"/>
      <c r="CC101" s="1026"/>
      <c r="CD101" s="1026"/>
      <c r="CE101" s="1026"/>
      <c r="CF101" s="1026"/>
      <c r="CG101" s="1027"/>
      <c r="CH101" s="1028"/>
      <c r="CI101" s="1029"/>
      <c r="CJ101" s="1029"/>
      <c r="CK101" s="1029"/>
      <c r="CL101" s="1030"/>
      <c r="CM101" s="1028"/>
      <c r="CN101" s="1029"/>
      <c r="CO101" s="1029"/>
      <c r="CP101" s="1029"/>
      <c r="CQ101" s="1030"/>
      <c r="CR101" s="1028"/>
      <c r="CS101" s="1029"/>
      <c r="CT101" s="1029"/>
      <c r="CU101" s="1029"/>
      <c r="CV101" s="1030"/>
      <c r="CW101" s="1028"/>
      <c r="CX101" s="1029"/>
      <c r="CY101" s="1029"/>
      <c r="CZ101" s="1029"/>
      <c r="DA101" s="1030"/>
      <c r="DB101" s="1028"/>
      <c r="DC101" s="1029"/>
      <c r="DD101" s="1029"/>
      <c r="DE101" s="1029"/>
      <c r="DF101" s="1030"/>
      <c r="DG101" s="1028"/>
      <c r="DH101" s="1029"/>
      <c r="DI101" s="1029"/>
      <c r="DJ101" s="1029"/>
      <c r="DK101" s="1030"/>
      <c r="DL101" s="1028"/>
      <c r="DM101" s="1029"/>
      <c r="DN101" s="1029"/>
      <c r="DO101" s="1029"/>
      <c r="DP101" s="1030"/>
      <c r="DQ101" s="1028"/>
      <c r="DR101" s="1029"/>
      <c r="DS101" s="1029"/>
      <c r="DT101" s="1029"/>
      <c r="DU101" s="1030"/>
      <c r="DV101" s="1013"/>
      <c r="DW101" s="1014"/>
      <c r="DX101" s="1014"/>
      <c r="DY101" s="1014"/>
      <c r="DZ101" s="1015"/>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6" t="s">
        <v>408</v>
      </c>
      <c r="BS102" s="1017"/>
      <c r="BT102" s="1017"/>
      <c r="BU102" s="1017"/>
      <c r="BV102" s="1017"/>
      <c r="BW102" s="1017"/>
      <c r="BX102" s="1017"/>
      <c r="BY102" s="1017"/>
      <c r="BZ102" s="1017"/>
      <c r="CA102" s="1017"/>
      <c r="CB102" s="1017"/>
      <c r="CC102" s="1017"/>
      <c r="CD102" s="1017"/>
      <c r="CE102" s="1017"/>
      <c r="CF102" s="1017"/>
      <c r="CG102" s="1018"/>
      <c r="CH102" s="1019"/>
      <c r="CI102" s="1020"/>
      <c r="CJ102" s="1020"/>
      <c r="CK102" s="1020"/>
      <c r="CL102" s="1021"/>
      <c r="CM102" s="1019"/>
      <c r="CN102" s="1020"/>
      <c r="CO102" s="1020"/>
      <c r="CP102" s="1020"/>
      <c r="CQ102" s="1021"/>
      <c r="CR102" s="1022"/>
      <c r="CS102" s="1023"/>
      <c r="CT102" s="1023"/>
      <c r="CU102" s="1023"/>
      <c r="CV102" s="1024"/>
      <c r="CW102" s="1022"/>
      <c r="CX102" s="1023"/>
      <c r="CY102" s="1023"/>
      <c r="CZ102" s="1023"/>
      <c r="DA102" s="1024"/>
      <c r="DB102" s="1022"/>
      <c r="DC102" s="1023"/>
      <c r="DD102" s="1023"/>
      <c r="DE102" s="1023"/>
      <c r="DF102" s="1024"/>
      <c r="DG102" s="1022"/>
      <c r="DH102" s="1023"/>
      <c r="DI102" s="1023"/>
      <c r="DJ102" s="1023"/>
      <c r="DK102" s="1024"/>
      <c r="DL102" s="1022"/>
      <c r="DM102" s="1023"/>
      <c r="DN102" s="1023"/>
      <c r="DO102" s="1023"/>
      <c r="DP102" s="1024"/>
      <c r="DQ102" s="1022"/>
      <c r="DR102" s="1023"/>
      <c r="DS102" s="1023"/>
      <c r="DT102" s="1023"/>
      <c r="DU102" s="1024"/>
      <c r="DV102" s="1005"/>
      <c r="DW102" s="1006"/>
      <c r="DX102" s="1006"/>
      <c r="DY102" s="1006"/>
      <c r="DZ102" s="100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8" t="s">
        <v>409</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9" t="s">
        <v>410</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10" t="s">
        <v>413</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414</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26" customFormat="1" ht="26.25" customHeight="1" x14ac:dyDescent="0.15">
      <c r="A109" s="958" t="s">
        <v>415</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61" t="s">
        <v>416</v>
      </c>
      <c r="AB109" s="959"/>
      <c r="AC109" s="959"/>
      <c r="AD109" s="959"/>
      <c r="AE109" s="960"/>
      <c r="AF109" s="961" t="s">
        <v>297</v>
      </c>
      <c r="AG109" s="959"/>
      <c r="AH109" s="959"/>
      <c r="AI109" s="959"/>
      <c r="AJ109" s="960"/>
      <c r="AK109" s="961" t="s">
        <v>296</v>
      </c>
      <c r="AL109" s="959"/>
      <c r="AM109" s="959"/>
      <c r="AN109" s="959"/>
      <c r="AO109" s="960"/>
      <c r="AP109" s="961" t="s">
        <v>417</v>
      </c>
      <c r="AQ109" s="959"/>
      <c r="AR109" s="959"/>
      <c r="AS109" s="959"/>
      <c r="AT109" s="997"/>
      <c r="AU109" s="958" t="s">
        <v>415</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61" t="s">
        <v>416</v>
      </c>
      <c r="BR109" s="959"/>
      <c r="BS109" s="959"/>
      <c r="BT109" s="959"/>
      <c r="BU109" s="960"/>
      <c r="BV109" s="961" t="s">
        <v>297</v>
      </c>
      <c r="BW109" s="959"/>
      <c r="BX109" s="959"/>
      <c r="BY109" s="959"/>
      <c r="BZ109" s="960"/>
      <c r="CA109" s="961" t="s">
        <v>296</v>
      </c>
      <c r="CB109" s="959"/>
      <c r="CC109" s="959"/>
      <c r="CD109" s="959"/>
      <c r="CE109" s="960"/>
      <c r="CF109" s="1004" t="s">
        <v>417</v>
      </c>
      <c r="CG109" s="1004"/>
      <c r="CH109" s="1004"/>
      <c r="CI109" s="1004"/>
      <c r="CJ109" s="1004"/>
      <c r="CK109" s="961" t="s">
        <v>418</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61" t="s">
        <v>416</v>
      </c>
      <c r="DH109" s="959"/>
      <c r="DI109" s="959"/>
      <c r="DJ109" s="959"/>
      <c r="DK109" s="960"/>
      <c r="DL109" s="961" t="s">
        <v>297</v>
      </c>
      <c r="DM109" s="959"/>
      <c r="DN109" s="959"/>
      <c r="DO109" s="959"/>
      <c r="DP109" s="960"/>
      <c r="DQ109" s="961" t="s">
        <v>296</v>
      </c>
      <c r="DR109" s="959"/>
      <c r="DS109" s="959"/>
      <c r="DT109" s="959"/>
      <c r="DU109" s="960"/>
      <c r="DV109" s="961" t="s">
        <v>417</v>
      </c>
      <c r="DW109" s="959"/>
      <c r="DX109" s="959"/>
      <c r="DY109" s="959"/>
      <c r="DZ109" s="997"/>
    </row>
    <row r="110" spans="1:131" s="226" customFormat="1" ht="26.25" customHeight="1" x14ac:dyDescent="0.15">
      <c r="A110" s="870" t="s">
        <v>419</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972">
        <v>549614</v>
      </c>
      <c r="AB110" s="973"/>
      <c r="AC110" s="973"/>
      <c r="AD110" s="973"/>
      <c r="AE110" s="974"/>
      <c r="AF110" s="975">
        <v>527079</v>
      </c>
      <c r="AG110" s="973"/>
      <c r="AH110" s="973"/>
      <c r="AI110" s="973"/>
      <c r="AJ110" s="974"/>
      <c r="AK110" s="975">
        <v>562332</v>
      </c>
      <c r="AL110" s="973"/>
      <c r="AM110" s="973"/>
      <c r="AN110" s="973"/>
      <c r="AO110" s="974"/>
      <c r="AP110" s="976">
        <v>16.2</v>
      </c>
      <c r="AQ110" s="977"/>
      <c r="AR110" s="977"/>
      <c r="AS110" s="977"/>
      <c r="AT110" s="978"/>
      <c r="AU110" s="998" t="s">
        <v>66</v>
      </c>
      <c r="AV110" s="999"/>
      <c r="AW110" s="999"/>
      <c r="AX110" s="999"/>
      <c r="AY110" s="999"/>
      <c r="AZ110" s="923" t="s">
        <v>420</v>
      </c>
      <c r="BA110" s="871"/>
      <c r="BB110" s="871"/>
      <c r="BC110" s="871"/>
      <c r="BD110" s="871"/>
      <c r="BE110" s="871"/>
      <c r="BF110" s="871"/>
      <c r="BG110" s="871"/>
      <c r="BH110" s="871"/>
      <c r="BI110" s="871"/>
      <c r="BJ110" s="871"/>
      <c r="BK110" s="871"/>
      <c r="BL110" s="871"/>
      <c r="BM110" s="871"/>
      <c r="BN110" s="871"/>
      <c r="BO110" s="871"/>
      <c r="BP110" s="872"/>
      <c r="BQ110" s="933">
        <v>6047359</v>
      </c>
      <c r="BR110" s="905"/>
      <c r="BS110" s="905"/>
      <c r="BT110" s="905"/>
      <c r="BU110" s="905"/>
      <c r="BV110" s="905">
        <v>6276732</v>
      </c>
      <c r="BW110" s="905"/>
      <c r="BX110" s="905"/>
      <c r="BY110" s="905"/>
      <c r="BZ110" s="905"/>
      <c r="CA110" s="905">
        <v>6856260</v>
      </c>
      <c r="CB110" s="905"/>
      <c r="CC110" s="905"/>
      <c r="CD110" s="905"/>
      <c r="CE110" s="905"/>
      <c r="CF110" s="946">
        <v>197.2</v>
      </c>
      <c r="CG110" s="947"/>
      <c r="CH110" s="947"/>
      <c r="CI110" s="947"/>
      <c r="CJ110" s="947"/>
      <c r="CK110" s="994" t="s">
        <v>421</v>
      </c>
      <c r="CL110" s="880"/>
      <c r="CM110" s="906" t="s">
        <v>422</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33" t="s">
        <v>423</v>
      </c>
      <c r="DH110" s="905"/>
      <c r="DI110" s="905"/>
      <c r="DJ110" s="905"/>
      <c r="DK110" s="905"/>
      <c r="DL110" s="905" t="s">
        <v>424</v>
      </c>
      <c r="DM110" s="905"/>
      <c r="DN110" s="905"/>
      <c r="DO110" s="905"/>
      <c r="DP110" s="905"/>
      <c r="DQ110" s="905" t="s">
        <v>137</v>
      </c>
      <c r="DR110" s="905"/>
      <c r="DS110" s="905"/>
      <c r="DT110" s="905"/>
      <c r="DU110" s="905"/>
      <c r="DV110" s="913" t="s">
        <v>137</v>
      </c>
      <c r="DW110" s="913"/>
      <c r="DX110" s="913"/>
      <c r="DY110" s="913"/>
      <c r="DZ110" s="914"/>
    </row>
    <row r="111" spans="1:131" s="226" customFormat="1" ht="26.25" customHeight="1" x14ac:dyDescent="0.15">
      <c r="A111" s="835" t="s">
        <v>425</v>
      </c>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993"/>
      <c r="AA111" s="986" t="s">
        <v>137</v>
      </c>
      <c r="AB111" s="987"/>
      <c r="AC111" s="987"/>
      <c r="AD111" s="987"/>
      <c r="AE111" s="988"/>
      <c r="AF111" s="989" t="s">
        <v>137</v>
      </c>
      <c r="AG111" s="987"/>
      <c r="AH111" s="987"/>
      <c r="AI111" s="987"/>
      <c r="AJ111" s="988"/>
      <c r="AK111" s="989" t="s">
        <v>137</v>
      </c>
      <c r="AL111" s="987"/>
      <c r="AM111" s="987"/>
      <c r="AN111" s="987"/>
      <c r="AO111" s="988"/>
      <c r="AP111" s="990" t="s">
        <v>424</v>
      </c>
      <c r="AQ111" s="991"/>
      <c r="AR111" s="991"/>
      <c r="AS111" s="991"/>
      <c r="AT111" s="992"/>
      <c r="AU111" s="1000"/>
      <c r="AV111" s="1001"/>
      <c r="AW111" s="1001"/>
      <c r="AX111" s="1001"/>
      <c r="AY111" s="1001"/>
      <c r="AZ111" s="878" t="s">
        <v>426</v>
      </c>
      <c r="BA111" s="811"/>
      <c r="BB111" s="811"/>
      <c r="BC111" s="811"/>
      <c r="BD111" s="811"/>
      <c r="BE111" s="811"/>
      <c r="BF111" s="811"/>
      <c r="BG111" s="811"/>
      <c r="BH111" s="811"/>
      <c r="BI111" s="811"/>
      <c r="BJ111" s="811"/>
      <c r="BK111" s="811"/>
      <c r="BL111" s="811"/>
      <c r="BM111" s="811"/>
      <c r="BN111" s="811"/>
      <c r="BO111" s="811"/>
      <c r="BP111" s="812"/>
      <c r="BQ111" s="850">
        <v>174775</v>
      </c>
      <c r="BR111" s="851"/>
      <c r="BS111" s="851"/>
      <c r="BT111" s="851"/>
      <c r="BU111" s="851"/>
      <c r="BV111" s="851">
        <v>118401</v>
      </c>
      <c r="BW111" s="851"/>
      <c r="BX111" s="851"/>
      <c r="BY111" s="851"/>
      <c r="BZ111" s="851"/>
      <c r="CA111" s="851">
        <v>59207</v>
      </c>
      <c r="CB111" s="851"/>
      <c r="CC111" s="851"/>
      <c r="CD111" s="851"/>
      <c r="CE111" s="851"/>
      <c r="CF111" s="944">
        <v>1.7</v>
      </c>
      <c r="CG111" s="945"/>
      <c r="CH111" s="945"/>
      <c r="CI111" s="945"/>
      <c r="CJ111" s="945"/>
      <c r="CK111" s="995"/>
      <c r="CL111" s="882"/>
      <c r="CM111" s="885" t="s">
        <v>427</v>
      </c>
      <c r="CN111" s="886"/>
      <c r="CO111" s="886"/>
      <c r="CP111" s="886"/>
      <c r="CQ111" s="886"/>
      <c r="CR111" s="886"/>
      <c r="CS111" s="886"/>
      <c r="CT111" s="886"/>
      <c r="CU111" s="886"/>
      <c r="CV111" s="886"/>
      <c r="CW111" s="886"/>
      <c r="CX111" s="886"/>
      <c r="CY111" s="886"/>
      <c r="CZ111" s="886"/>
      <c r="DA111" s="886"/>
      <c r="DB111" s="886"/>
      <c r="DC111" s="886"/>
      <c r="DD111" s="886"/>
      <c r="DE111" s="886"/>
      <c r="DF111" s="887"/>
      <c r="DG111" s="850" t="s">
        <v>424</v>
      </c>
      <c r="DH111" s="851"/>
      <c r="DI111" s="851"/>
      <c r="DJ111" s="851"/>
      <c r="DK111" s="851"/>
      <c r="DL111" s="851" t="s">
        <v>424</v>
      </c>
      <c r="DM111" s="851"/>
      <c r="DN111" s="851"/>
      <c r="DO111" s="851"/>
      <c r="DP111" s="851"/>
      <c r="DQ111" s="851" t="s">
        <v>137</v>
      </c>
      <c r="DR111" s="851"/>
      <c r="DS111" s="851"/>
      <c r="DT111" s="851"/>
      <c r="DU111" s="851"/>
      <c r="DV111" s="857" t="s">
        <v>424</v>
      </c>
      <c r="DW111" s="857"/>
      <c r="DX111" s="857"/>
      <c r="DY111" s="857"/>
      <c r="DZ111" s="858"/>
    </row>
    <row r="112" spans="1:131" s="226" customFormat="1" ht="26.25" customHeight="1" x14ac:dyDescent="0.15">
      <c r="A112" s="980" t="s">
        <v>428</v>
      </c>
      <c r="B112" s="981"/>
      <c r="C112" s="811" t="s">
        <v>429</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40" t="s">
        <v>424</v>
      </c>
      <c r="AB112" s="841"/>
      <c r="AC112" s="841"/>
      <c r="AD112" s="841"/>
      <c r="AE112" s="842"/>
      <c r="AF112" s="843" t="s">
        <v>424</v>
      </c>
      <c r="AG112" s="841"/>
      <c r="AH112" s="841"/>
      <c r="AI112" s="841"/>
      <c r="AJ112" s="842"/>
      <c r="AK112" s="843" t="s">
        <v>424</v>
      </c>
      <c r="AL112" s="841"/>
      <c r="AM112" s="841"/>
      <c r="AN112" s="841"/>
      <c r="AO112" s="842"/>
      <c r="AP112" s="888" t="s">
        <v>137</v>
      </c>
      <c r="AQ112" s="889"/>
      <c r="AR112" s="889"/>
      <c r="AS112" s="889"/>
      <c r="AT112" s="890"/>
      <c r="AU112" s="1000"/>
      <c r="AV112" s="1001"/>
      <c r="AW112" s="1001"/>
      <c r="AX112" s="1001"/>
      <c r="AY112" s="1001"/>
      <c r="AZ112" s="878" t="s">
        <v>430</v>
      </c>
      <c r="BA112" s="811"/>
      <c r="BB112" s="811"/>
      <c r="BC112" s="811"/>
      <c r="BD112" s="811"/>
      <c r="BE112" s="811"/>
      <c r="BF112" s="811"/>
      <c r="BG112" s="811"/>
      <c r="BH112" s="811"/>
      <c r="BI112" s="811"/>
      <c r="BJ112" s="811"/>
      <c r="BK112" s="811"/>
      <c r="BL112" s="811"/>
      <c r="BM112" s="811"/>
      <c r="BN112" s="811"/>
      <c r="BO112" s="811"/>
      <c r="BP112" s="812"/>
      <c r="BQ112" s="850">
        <v>4077265</v>
      </c>
      <c r="BR112" s="851"/>
      <c r="BS112" s="851"/>
      <c r="BT112" s="851"/>
      <c r="BU112" s="851"/>
      <c r="BV112" s="851">
        <v>2548957</v>
      </c>
      <c r="BW112" s="851"/>
      <c r="BX112" s="851"/>
      <c r="BY112" s="851"/>
      <c r="BZ112" s="851"/>
      <c r="CA112" s="851">
        <v>4446196</v>
      </c>
      <c r="CB112" s="851"/>
      <c r="CC112" s="851"/>
      <c r="CD112" s="851"/>
      <c r="CE112" s="851"/>
      <c r="CF112" s="944">
        <v>127.9</v>
      </c>
      <c r="CG112" s="945"/>
      <c r="CH112" s="945"/>
      <c r="CI112" s="945"/>
      <c r="CJ112" s="945"/>
      <c r="CK112" s="995"/>
      <c r="CL112" s="882"/>
      <c r="CM112" s="885" t="s">
        <v>431</v>
      </c>
      <c r="CN112" s="886"/>
      <c r="CO112" s="886"/>
      <c r="CP112" s="886"/>
      <c r="CQ112" s="886"/>
      <c r="CR112" s="886"/>
      <c r="CS112" s="886"/>
      <c r="CT112" s="886"/>
      <c r="CU112" s="886"/>
      <c r="CV112" s="886"/>
      <c r="CW112" s="886"/>
      <c r="CX112" s="886"/>
      <c r="CY112" s="886"/>
      <c r="CZ112" s="886"/>
      <c r="DA112" s="886"/>
      <c r="DB112" s="886"/>
      <c r="DC112" s="886"/>
      <c r="DD112" s="886"/>
      <c r="DE112" s="886"/>
      <c r="DF112" s="887"/>
      <c r="DG112" s="850">
        <v>174775</v>
      </c>
      <c r="DH112" s="851"/>
      <c r="DI112" s="851"/>
      <c r="DJ112" s="851"/>
      <c r="DK112" s="851"/>
      <c r="DL112" s="851">
        <v>118401</v>
      </c>
      <c r="DM112" s="851"/>
      <c r="DN112" s="851"/>
      <c r="DO112" s="851"/>
      <c r="DP112" s="851"/>
      <c r="DQ112" s="851">
        <v>59207</v>
      </c>
      <c r="DR112" s="851"/>
      <c r="DS112" s="851"/>
      <c r="DT112" s="851"/>
      <c r="DU112" s="851"/>
      <c r="DV112" s="857">
        <v>1.7</v>
      </c>
      <c r="DW112" s="857"/>
      <c r="DX112" s="857"/>
      <c r="DY112" s="857"/>
      <c r="DZ112" s="858"/>
    </row>
    <row r="113" spans="1:130" s="226" customFormat="1" ht="26.25" customHeight="1" x14ac:dyDescent="0.15">
      <c r="A113" s="982"/>
      <c r="B113" s="983"/>
      <c r="C113" s="811" t="s">
        <v>432</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986">
        <v>430491</v>
      </c>
      <c r="AB113" s="987"/>
      <c r="AC113" s="987"/>
      <c r="AD113" s="987"/>
      <c r="AE113" s="988"/>
      <c r="AF113" s="989">
        <v>346239</v>
      </c>
      <c r="AG113" s="987"/>
      <c r="AH113" s="987"/>
      <c r="AI113" s="987"/>
      <c r="AJ113" s="988"/>
      <c r="AK113" s="989">
        <v>361526</v>
      </c>
      <c r="AL113" s="987"/>
      <c r="AM113" s="987"/>
      <c r="AN113" s="987"/>
      <c r="AO113" s="988"/>
      <c r="AP113" s="990">
        <v>10.4</v>
      </c>
      <c r="AQ113" s="991"/>
      <c r="AR113" s="991"/>
      <c r="AS113" s="991"/>
      <c r="AT113" s="992"/>
      <c r="AU113" s="1000"/>
      <c r="AV113" s="1001"/>
      <c r="AW113" s="1001"/>
      <c r="AX113" s="1001"/>
      <c r="AY113" s="1001"/>
      <c r="AZ113" s="878" t="s">
        <v>433</v>
      </c>
      <c r="BA113" s="811"/>
      <c r="BB113" s="811"/>
      <c r="BC113" s="811"/>
      <c r="BD113" s="811"/>
      <c r="BE113" s="811"/>
      <c r="BF113" s="811"/>
      <c r="BG113" s="811"/>
      <c r="BH113" s="811"/>
      <c r="BI113" s="811"/>
      <c r="BJ113" s="811"/>
      <c r="BK113" s="811"/>
      <c r="BL113" s="811"/>
      <c r="BM113" s="811"/>
      <c r="BN113" s="811"/>
      <c r="BO113" s="811"/>
      <c r="BP113" s="812"/>
      <c r="BQ113" s="850">
        <v>11534</v>
      </c>
      <c r="BR113" s="851"/>
      <c r="BS113" s="851"/>
      <c r="BT113" s="851"/>
      <c r="BU113" s="851"/>
      <c r="BV113" s="851">
        <v>54967</v>
      </c>
      <c r="BW113" s="851"/>
      <c r="BX113" s="851"/>
      <c r="BY113" s="851"/>
      <c r="BZ113" s="851"/>
      <c r="CA113" s="851">
        <v>54413</v>
      </c>
      <c r="CB113" s="851"/>
      <c r="CC113" s="851"/>
      <c r="CD113" s="851"/>
      <c r="CE113" s="851"/>
      <c r="CF113" s="944">
        <v>1.6</v>
      </c>
      <c r="CG113" s="945"/>
      <c r="CH113" s="945"/>
      <c r="CI113" s="945"/>
      <c r="CJ113" s="945"/>
      <c r="CK113" s="995"/>
      <c r="CL113" s="882"/>
      <c r="CM113" s="885" t="s">
        <v>434</v>
      </c>
      <c r="CN113" s="886"/>
      <c r="CO113" s="886"/>
      <c r="CP113" s="886"/>
      <c r="CQ113" s="886"/>
      <c r="CR113" s="886"/>
      <c r="CS113" s="886"/>
      <c r="CT113" s="886"/>
      <c r="CU113" s="886"/>
      <c r="CV113" s="886"/>
      <c r="CW113" s="886"/>
      <c r="CX113" s="886"/>
      <c r="CY113" s="886"/>
      <c r="CZ113" s="886"/>
      <c r="DA113" s="886"/>
      <c r="DB113" s="886"/>
      <c r="DC113" s="886"/>
      <c r="DD113" s="886"/>
      <c r="DE113" s="886"/>
      <c r="DF113" s="887"/>
      <c r="DG113" s="840" t="s">
        <v>424</v>
      </c>
      <c r="DH113" s="841"/>
      <c r="DI113" s="841"/>
      <c r="DJ113" s="841"/>
      <c r="DK113" s="842"/>
      <c r="DL113" s="843" t="s">
        <v>424</v>
      </c>
      <c r="DM113" s="841"/>
      <c r="DN113" s="841"/>
      <c r="DO113" s="841"/>
      <c r="DP113" s="842"/>
      <c r="DQ113" s="843" t="s">
        <v>137</v>
      </c>
      <c r="DR113" s="841"/>
      <c r="DS113" s="841"/>
      <c r="DT113" s="841"/>
      <c r="DU113" s="842"/>
      <c r="DV113" s="888" t="s">
        <v>424</v>
      </c>
      <c r="DW113" s="889"/>
      <c r="DX113" s="889"/>
      <c r="DY113" s="889"/>
      <c r="DZ113" s="890"/>
    </row>
    <row r="114" spans="1:130" s="226" customFormat="1" ht="26.25" customHeight="1" x14ac:dyDescent="0.15">
      <c r="A114" s="982"/>
      <c r="B114" s="983"/>
      <c r="C114" s="811" t="s">
        <v>435</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40">
        <v>7860</v>
      </c>
      <c r="AB114" s="841"/>
      <c r="AC114" s="841"/>
      <c r="AD114" s="841"/>
      <c r="AE114" s="842"/>
      <c r="AF114" s="843">
        <v>6906</v>
      </c>
      <c r="AG114" s="841"/>
      <c r="AH114" s="841"/>
      <c r="AI114" s="841"/>
      <c r="AJ114" s="842"/>
      <c r="AK114" s="843">
        <v>6907</v>
      </c>
      <c r="AL114" s="841"/>
      <c r="AM114" s="841"/>
      <c r="AN114" s="841"/>
      <c r="AO114" s="842"/>
      <c r="AP114" s="888">
        <v>0.2</v>
      </c>
      <c r="AQ114" s="889"/>
      <c r="AR114" s="889"/>
      <c r="AS114" s="889"/>
      <c r="AT114" s="890"/>
      <c r="AU114" s="1000"/>
      <c r="AV114" s="1001"/>
      <c r="AW114" s="1001"/>
      <c r="AX114" s="1001"/>
      <c r="AY114" s="1001"/>
      <c r="AZ114" s="878" t="s">
        <v>436</v>
      </c>
      <c r="BA114" s="811"/>
      <c r="BB114" s="811"/>
      <c r="BC114" s="811"/>
      <c r="BD114" s="811"/>
      <c r="BE114" s="811"/>
      <c r="BF114" s="811"/>
      <c r="BG114" s="811"/>
      <c r="BH114" s="811"/>
      <c r="BI114" s="811"/>
      <c r="BJ114" s="811"/>
      <c r="BK114" s="811"/>
      <c r="BL114" s="811"/>
      <c r="BM114" s="811"/>
      <c r="BN114" s="811"/>
      <c r="BO114" s="811"/>
      <c r="BP114" s="812"/>
      <c r="BQ114" s="850">
        <v>1196525</v>
      </c>
      <c r="BR114" s="851"/>
      <c r="BS114" s="851"/>
      <c r="BT114" s="851"/>
      <c r="BU114" s="851"/>
      <c r="BV114" s="851">
        <v>1162387</v>
      </c>
      <c r="BW114" s="851"/>
      <c r="BX114" s="851"/>
      <c r="BY114" s="851"/>
      <c r="BZ114" s="851"/>
      <c r="CA114" s="851">
        <v>1098007</v>
      </c>
      <c r="CB114" s="851"/>
      <c r="CC114" s="851"/>
      <c r="CD114" s="851"/>
      <c r="CE114" s="851"/>
      <c r="CF114" s="944">
        <v>31.6</v>
      </c>
      <c r="CG114" s="945"/>
      <c r="CH114" s="945"/>
      <c r="CI114" s="945"/>
      <c r="CJ114" s="945"/>
      <c r="CK114" s="995"/>
      <c r="CL114" s="882"/>
      <c r="CM114" s="885" t="s">
        <v>437</v>
      </c>
      <c r="CN114" s="886"/>
      <c r="CO114" s="886"/>
      <c r="CP114" s="886"/>
      <c r="CQ114" s="886"/>
      <c r="CR114" s="886"/>
      <c r="CS114" s="886"/>
      <c r="CT114" s="886"/>
      <c r="CU114" s="886"/>
      <c r="CV114" s="886"/>
      <c r="CW114" s="886"/>
      <c r="CX114" s="886"/>
      <c r="CY114" s="886"/>
      <c r="CZ114" s="886"/>
      <c r="DA114" s="886"/>
      <c r="DB114" s="886"/>
      <c r="DC114" s="886"/>
      <c r="DD114" s="886"/>
      <c r="DE114" s="886"/>
      <c r="DF114" s="887"/>
      <c r="DG114" s="840" t="s">
        <v>424</v>
      </c>
      <c r="DH114" s="841"/>
      <c r="DI114" s="841"/>
      <c r="DJ114" s="841"/>
      <c r="DK114" s="842"/>
      <c r="DL114" s="843" t="s">
        <v>137</v>
      </c>
      <c r="DM114" s="841"/>
      <c r="DN114" s="841"/>
      <c r="DO114" s="841"/>
      <c r="DP114" s="842"/>
      <c r="DQ114" s="843" t="s">
        <v>137</v>
      </c>
      <c r="DR114" s="841"/>
      <c r="DS114" s="841"/>
      <c r="DT114" s="841"/>
      <c r="DU114" s="842"/>
      <c r="DV114" s="888" t="s">
        <v>137</v>
      </c>
      <c r="DW114" s="889"/>
      <c r="DX114" s="889"/>
      <c r="DY114" s="889"/>
      <c r="DZ114" s="890"/>
    </row>
    <row r="115" spans="1:130" s="226" customFormat="1" ht="26.25" customHeight="1" x14ac:dyDescent="0.15">
      <c r="A115" s="982"/>
      <c r="B115" s="983"/>
      <c r="C115" s="811" t="s">
        <v>438</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986">
        <v>65114</v>
      </c>
      <c r="AB115" s="987"/>
      <c r="AC115" s="987"/>
      <c r="AD115" s="987"/>
      <c r="AE115" s="988"/>
      <c r="AF115" s="989">
        <v>65114</v>
      </c>
      <c r="AG115" s="987"/>
      <c r="AH115" s="987"/>
      <c r="AI115" s="987"/>
      <c r="AJ115" s="988"/>
      <c r="AK115" s="989">
        <v>65113</v>
      </c>
      <c r="AL115" s="987"/>
      <c r="AM115" s="987"/>
      <c r="AN115" s="987"/>
      <c r="AO115" s="988"/>
      <c r="AP115" s="990">
        <v>1.9</v>
      </c>
      <c r="AQ115" s="991"/>
      <c r="AR115" s="991"/>
      <c r="AS115" s="991"/>
      <c r="AT115" s="992"/>
      <c r="AU115" s="1000"/>
      <c r="AV115" s="1001"/>
      <c r="AW115" s="1001"/>
      <c r="AX115" s="1001"/>
      <c r="AY115" s="1001"/>
      <c r="AZ115" s="878" t="s">
        <v>439</v>
      </c>
      <c r="BA115" s="811"/>
      <c r="BB115" s="811"/>
      <c r="BC115" s="811"/>
      <c r="BD115" s="811"/>
      <c r="BE115" s="811"/>
      <c r="BF115" s="811"/>
      <c r="BG115" s="811"/>
      <c r="BH115" s="811"/>
      <c r="BI115" s="811"/>
      <c r="BJ115" s="811"/>
      <c r="BK115" s="811"/>
      <c r="BL115" s="811"/>
      <c r="BM115" s="811"/>
      <c r="BN115" s="811"/>
      <c r="BO115" s="811"/>
      <c r="BP115" s="812"/>
      <c r="BQ115" s="850" t="s">
        <v>137</v>
      </c>
      <c r="BR115" s="851"/>
      <c r="BS115" s="851"/>
      <c r="BT115" s="851"/>
      <c r="BU115" s="851"/>
      <c r="BV115" s="851">
        <v>851</v>
      </c>
      <c r="BW115" s="851"/>
      <c r="BX115" s="851"/>
      <c r="BY115" s="851"/>
      <c r="BZ115" s="851"/>
      <c r="CA115" s="851" t="s">
        <v>137</v>
      </c>
      <c r="CB115" s="851"/>
      <c r="CC115" s="851"/>
      <c r="CD115" s="851"/>
      <c r="CE115" s="851"/>
      <c r="CF115" s="944" t="s">
        <v>137</v>
      </c>
      <c r="CG115" s="945"/>
      <c r="CH115" s="945"/>
      <c r="CI115" s="945"/>
      <c r="CJ115" s="945"/>
      <c r="CK115" s="995"/>
      <c r="CL115" s="882"/>
      <c r="CM115" s="878" t="s">
        <v>440</v>
      </c>
      <c r="CN115" s="979"/>
      <c r="CO115" s="979"/>
      <c r="CP115" s="979"/>
      <c r="CQ115" s="979"/>
      <c r="CR115" s="979"/>
      <c r="CS115" s="979"/>
      <c r="CT115" s="979"/>
      <c r="CU115" s="979"/>
      <c r="CV115" s="979"/>
      <c r="CW115" s="979"/>
      <c r="CX115" s="979"/>
      <c r="CY115" s="979"/>
      <c r="CZ115" s="979"/>
      <c r="DA115" s="979"/>
      <c r="DB115" s="979"/>
      <c r="DC115" s="979"/>
      <c r="DD115" s="979"/>
      <c r="DE115" s="979"/>
      <c r="DF115" s="812"/>
      <c r="DG115" s="840" t="s">
        <v>424</v>
      </c>
      <c r="DH115" s="841"/>
      <c r="DI115" s="841"/>
      <c r="DJ115" s="841"/>
      <c r="DK115" s="842"/>
      <c r="DL115" s="843" t="s">
        <v>424</v>
      </c>
      <c r="DM115" s="841"/>
      <c r="DN115" s="841"/>
      <c r="DO115" s="841"/>
      <c r="DP115" s="842"/>
      <c r="DQ115" s="843" t="s">
        <v>137</v>
      </c>
      <c r="DR115" s="841"/>
      <c r="DS115" s="841"/>
      <c r="DT115" s="841"/>
      <c r="DU115" s="842"/>
      <c r="DV115" s="888" t="s">
        <v>137</v>
      </c>
      <c r="DW115" s="889"/>
      <c r="DX115" s="889"/>
      <c r="DY115" s="889"/>
      <c r="DZ115" s="890"/>
    </row>
    <row r="116" spans="1:130" s="226" customFormat="1" ht="26.25" customHeight="1" x14ac:dyDescent="0.15">
      <c r="A116" s="984"/>
      <c r="B116" s="985"/>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40" t="s">
        <v>137</v>
      </c>
      <c r="AB116" s="841"/>
      <c r="AC116" s="841"/>
      <c r="AD116" s="841"/>
      <c r="AE116" s="842"/>
      <c r="AF116" s="843" t="s">
        <v>137</v>
      </c>
      <c r="AG116" s="841"/>
      <c r="AH116" s="841"/>
      <c r="AI116" s="841"/>
      <c r="AJ116" s="842"/>
      <c r="AK116" s="843" t="s">
        <v>137</v>
      </c>
      <c r="AL116" s="841"/>
      <c r="AM116" s="841"/>
      <c r="AN116" s="841"/>
      <c r="AO116" s="842"/>
      <c r="AP116" s="888" t="s">
        <v>424</v>
      </c>
      <c r="AQ116" s="889"/>
      <c r="AR116" s="889"/>
      <c r="AS116" s="889"/>
      <c r="AT116" s="890"/>
      <c r="AU116" s="1000"/>
      <c r="AV116" s="1001"/>
      <c r="AW116" s="1001"/>
      <c r="AX116" s="1001"/>
      <c r="AY116" s="1001"/>
      <c r="AZ116" s="935" t="s">
        <v>442</v>
      </c>
      <c r="BA116" s="936"/>
      <c r="BB116" s="936"/>
      <c r="BC116" s="936"/>
      <c r="BD116" s="936"/>
      <c r="BE116" s="936"/>
      <c r="BF116" s="936"/>
      <c r="BG116" s="936"/>
      <c r="BH116" s="936"/>
      <c r="BI116" s="936"/>
      <c r="BJ116" s="936"/>
      <c r="BK116" s="936"/>
      <c r="BL116" s="936"/>
      <c r="BM116" s="936"/>
      <c r="BN116" s="936"/>
      <c r="BO116" s="936"/>
      <c r="BP116" s="937"/>
      <c r="BQ116" s="850" t="s">
        <v>137</v>
      </c>
      <c r="BR116" s="851"/>
      <c r="BS116" s="851"/>
      <c r="BT116" s="851"/>
      <c r="BU116" s="851"/>
      <c r="BV116" s="851" t="s">
        <v>137</v>
      </c>
      <c r="BW116" s="851"/>
      <c r="BX116" s="851"/>
      <c r="BY116" s="851"/>
      <c r="BZ116" s="851"/>
      <c r="CA116" s="851" t="s">
        <v>424</v>
      </c>
      <c r="CB116" s="851"/>
      <c r="CC116" s="851"/>
      <c r="CD116" s="851"/>
      <c r="CE116" s="851"/>
      <c r="CF116" s="944" t="s">
        <v>137</v>
      </c>
      <c r="CG116" s="945"/>
      <c r="CH116" s="945"/>
      <c r="CI116" s="945"/>
      <c r="CJ116" s="945"/>
      <c r="CK116" s="995"/>
      <c r="CL116" s="882"/>
      <c r="CM116" s="885" t="s">
        <v>443</v>
      </c>
      <c r="CN116" s="886"/>
      <c r="CO116" s="886"/>
      <c r="CP116" s="886"/>
      <c r="CQ116" s="886"/>
      <c r="CR116" s="886"/>
      <c r="CS116" s="886"/>
      <c r="CT116" s="886"/>
      <c r="CU116" s="886"/>
      <c r="CV116" s="886"/>
      <c r="CW116" s="886"/>
      <c r="CX116" s="886"/>
      <c r="CY116" s="886"/>
      <c r="CZ116" s="886"/>
      <c r="DA116" s="886"/>
      <c r="DB116" s="886"/>
      <c r="DC116" s="886"/>
      <c r="DD116" s="886"/>
      <c r="DE116" s="886"/>
      <c r="DF116" s="887"/>
      <c r="DG116" s="840" t="s">
        <v>424</v>
      </c>
      <c r="DH116" s="841"/>
      <c r="DI116" s="841"/>
      <c r="DJ116" s="841"/>
      <c r="DK116" s="842"/>
      <c r="DL116" s="843" t="s">
        <v>137</v>
      </c>
      <c r="DM116" s="841"/>
      <c r="DN116" s="841"/>
      <c r="DO116" s="841"/>
      <c r="DP116" s="842"/>
      <c r="DQ116" s="843" t="s">
        <v>137</v>
      </c>
      <c r="DR116" s="841"/>
      <c r="DS116" s="841"/>
      <c r="DT116" s="841"/>
      <c r="DU116" s="842"/>
      <c r="DV116" s="888" t="s">
        <v>137</v>
      </c>
      <c r="DW116" s="889"/>
      <c r="DX116" s="889"/>
      <c r="DY116" s="889"/>
      <c r="DZ116" s="890"/>
    </row>
    <row r="117" spans="1:130" s="226" customFormat="1" ht="26.25" customHeight="1" x14ac:dyDescent="0.15">
      <c r="A117" s="958" t="s">
        <v>180</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938" t="s">
        <v>444</v>
      </c>
      <c r="Z117" s="960"/>
      <c r="AA117" s="965">
        <v>1053079</v>
      </c>
      <c r="AB117" s="966"/>
      <c r="AC117" s="966"/>
      <c r="AD117" s="966"/>
      <c r="AE117" s="967"/>
      <c r="AF117" s="968">
        <v>945338</v>
      </c>
      <c r="AG117" s="966"/>
      <c r="AH117" s="966"/>
      <c r="AI117" s="966"/>
      <c r="AJ117" s="967"/>
      <c r="AK117" s="968">
        <v>995878</v>
      </c>
      <c r="AL117" s="966"/>
      <c r="AM117" s="966"/>
      <c r="AN117" s="966"/>
      <c r="AO117" s="967"/>
      <c r="AP117" s="969"/>
      <c r="AQ117" s="970"/>
      <c r="AR117" s="970"/>
      <c r="AS117" s="970"/>
      <c r="AT117" s="971"/>
      <c r="AU117" s="1000"/>
      <c r="AV117" s="1001"/>
      <c r="AW117" s="1001"/>
      <c r="AX117" s="1001"/>
      <c r="AY117" s="1001"/>
      <c r="AZ117" s="935" t="s">
        <v>445</v>
      </c>
      <c r="BA117" s="936"/>
      <c r="BB117" s="936"/>
      <c r="BC117" s="936"/>
      <c r="BD117" s="936"/>
      <c r="BE117" s="936"/>
      <c r="BF117" s="936"/>
      <c r="BG117" s="936"/>
      <c r="BH117" s="936"/>
      <c r="BI117" s="936"/>
      <c r="BJ117" s="936"/>
      <c r="BK117" s="936"/>
      <c r="BL117" s="936"/>
      <c r="BM117" s="936"/>
      <c r="BN117" s="936"/>
      <c r="BO117" s="936"/>
      <c r="BP117" s="937"/>
      <c r="BQ117" s="850" t="s">
        <v>424</v>
      </c>
      <c r="BR117" s="851"/>
      <c r="BS117" s="851"/>
      <c r="BT117" s="851"/>
      <c r="BU117" s="851"/>
      <c r="BV117" s="851" t="s">
        <v>137</v>
      </c>
      <c r="BW117" s="851"/>
      <c r="BX117" s="851"/>
      <c r="BY117" s="851"/>
      <c r="BZ117" s="851"/>
      <c r="CA117" s="851" t="s">
        <v>137</v>
      </c>
      <c r="CB117" s="851"/>
      <c r="CC117" s="851"/>
      <c r="CD117" s="851"/>
      <c r="CE117" s="851"/>
      <c r="CF117" s="944" t="s">
        <v>137</v>
      </c>
      <c r="CG117" s="945"/>
      <c r="CH117" s="945"/>
      <c r="CI117" s="945"/>
      <c r="CJ117" s="945"/>
      <c r="CK117" s="995"/>
      <c r="CL117" s="882"/>
      <c r="CM117" s="885" t="s">
        <v>446</v>
      </c>
      <c r="CN117" s="886"/>
      <c r="CO117" s="886"/>
      <c r="CP117" s="886"/>
      <c r="CQ117" s="886"/>
      <c r="CR117" s="886"/>
      <c r="CS117" s="886"/>
      <c r="CT117" s="886"/>
      <c r="CU117" s="886"/>
      <c r="CV117" s="886"/>
      <c r="CW117" s="886"/>
      <c r="CX117" s="886"/>
      <c r="CY117" s="886"/>
      <c r="CZ117" s="886"/>
      <c r="DA117" s="886"/>
      <c r="DB117" s="886"/>
      <c r="DC117" s="886"/>
      <c r="DD117" s="886"/>
      <c r="DE117" s="886"/>
      <c r="DF117" s="887"/>
      <c r="DG117" s="840" t="s">
        <v>137</v>
      </c>
      <c r="DH117" s="841"/>
      <c r="DI117" s="841"/>
      <c r="DJ117" s="841"/>
      <c r="DK117" s="842"/>
      <c r="DL117" s="843" t="s">
        <v>137</v>
      </c>
      <c r="DM117" s="841"/>
      <c r="DN117" s="841"/>
      <c r="DO117" s="841"/>
      <c r="DP117" s="842"/>
      <c r="DQ117" s="843" t="s">
        <v>137</v>
      </c>
      <c r="DR117" s="841"/>
      <c r="DS117" s="841"/>
      <c r="DT117" s="841"/>
      <c r="DU117" s="842"/>
      <c r="DV117" s="888" t="s">
        <v>137</v>
      </c>
      <c r="DW117" s="889"/>
      <c r="DX117" s="889"/>
      <c r="DY117" s="889"/>
      <c r="DZ117" s="890"/>
    </row>
    <row r="118" spans="1:130" s="226" customFormat="1" ht="26.25" customHeight="1" x14ac:dyDescent="0.15">
      <c r="A118" s="958" t="s">
        <v>418</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61" t="s">
        <v>416</v>
      </c>
      <c r="AB118" s="959"/>
      <c r="AC118" s="959"/>
      <c r="AD118" s="959"/>
      <c r="AE118" s="960"/>
      <c r="AF118" s="961" t="s">
        <v>297</v>
      </c>
      <c r="AG118" s="959"/>
      <c r="AH118" s="959"/>
      <c r="AI118" s="959"/>
      <c r="AJ118" s="960"/>
      <c r="AK118" s="961" t="s">
        <v>296</v>
      </c>
      <c r="AL118" s="959"/>
      <c r="AM118" s="959"/>
      <c r="AN118" s="959"/>
      <c r="AO118" s="960"/>
      <c r="AP118" s="962" t="s">
        <v>417</v>
      </c>
      <c r="AQ118" s="963"/>
      <c r="AR118" s="963"/>
      <c r="AS118" s="963"/>
      <c r="AT118" s="964"/>
      <c r="AU118" s="1000"/>
      <c r="AV118" s="1001"/>
      <c r="AW118" s="1001"/>
      <c r="AX118" s="1001"/>
      <c r="AY118" s="1001"/>
      <c r="AZ118" s="940" t="s">
        <v>447</v>
      </c>
      <c r="BA118" s="941"/>
      <c r="BB118" s="941"/>
      <c r="BC118" s="941"/>
      <c r="BD118" s="941"/>
      <c r="BE118" s="941"/>
      <c r="BF118" s="941"/>
      <c r="BG118" s="941"/>
      <c r="BH118" s="941"/>
      <c r="BI118" s="941"/>
      <c r="BJ118" s="941"/>
      <c r="BK118" s="941"/>
      <c r="BL118" s="941"/>
      <c r="BM118" s="941"/>
      <c r="BN118" s="941"/>
      <c r="BO118" s="941"/>
      <c r="BP118" s="942"/>
      <c r="BQ118" s="943" t="s">
        <v>137</v>
      </c>
      <c r="BR118" s="902"/>
      <c r="BS118" s="902"/>
      <c r="BT118" s="902"/>
      <c r="BU118" s="902"/>
      <c r="BV118" s="902" t="s">
        <v>137</v>
      </c>
      <c r="BW118" s="902"/>
      <c r="BX118" s="902"/>
      <c r="BY118" s="902"/>
      <c r="BZ118" s="902"/>
      <c r="CA118" s="902" t="s">
        <v>137</v>
      </c>
      <c r="CB118" s="902"/>
      <c r="CC118" s="902"/>
      <c r="CD118" s="902"/>
      <c r="CE118" s="902"/>
      <c r="CF118" s="944" t="s">
        <v>424</v>
      </c>
      <c r="CG118" s="945"/>
      <c r="CH118" s="945"/>
      <c r="CI118" s="945"/>
      <c r="CJ118" s="945"/>
      <c r="CK118" s="995"/>
      <c r="CL118" s="882"/>
      <c r="CM118" s="885" t="s">
        <v>448</v>
      </c>
      <c r="CN118" s="886"/>
      <c r="CO118" s="886"/>
      <c r="CP118" s="886"/>
      <c r="CQ118" s="886"/>
      <c r="CR118" s="886"/>
      <c r="CS118" s="886"/>
      <c r="CT118" s="886"/>
      <c r="CU118" s="886"/>
      <c r="CV118" s="886"/>
      <c r="CW118" s="886"/>
      <c r="CX118" s="886"/>
      <c r="CY118" s="886"/>
      <c r="CZ118" s="886"/>
      <c r="DA118" s="886"/>
      <c r="DB118" s="886"/>
      <c r="DC118" s="886"/>
      <c r="DD118" s="886"/>
      <c r="DE118" s="886"/>
      <c r="DF118" s="887"/>
      <c r="DG118" s="840" t="s">
        <v>137</v>
      </c>
      <c r="DH118" s="841"/>
      <c r="DI118" s="841"/>
      <c r="DJ118" s="841"/>
      <c r="DK118" s="842"/>
      <c r="DL118" s="843" t="s">
        <v>137</v>
      </c>
      <c r="DM118" s="841"/>
      <c r="DN118" s="841"/>
      <c r="DO118" s="841"/>
      <c r="DP118" s="842"/>
      <c r="DQ118" s="843" t="s">
        <v>137</v>
      </c>
      <c r="DR118" s="841"/>
      <c r="DS118" s="841"/>
      <c r="DT118" s="841"/>
      <c r="DU118" s="842"/>
      <c r="DV118" s="888" t="s">
        <v>137</v>
      </c>
      <c r="DW118" s="889"/>
      <c r="DX118" s="889"/>
      <c r="DY118" s="889"/>
      <c r="DZ118" s="890"/>
    </row>
    <row r="119" spans="1:130" s="226" customFormat="1" ht="26.25" customHeight="1" x14ac:dyDescent="0.15">
      <c r="A119" s="879" t="s">
        <v>421</v>
      </c>
      <c r="B119" s="880"/>
      <c r="C119" s="906" t="s">
        <v>422</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72" t="s">
        <v>137</v>
      </c>
      <c r="AB119" s="973"/>
      <c r="AC119" s="973"/>
      <c r="AD119" s="973"/>
      <c r="AE119" s="974"/>
      <c r="AF119" s="975" t="s">
        <v>137</v>
      </c>
      <c r="AG119" s="973"/>
      <c r="AH119" s="973"/>
      <c r="AI119" s="973"/>
      <c r="AJ119" s="974"/>
      <c r="AK119" s="975" t="s">
        <v>137</v>
      </c>
      <c r="AL119" s="973"/>
      <c r="AM119" s="973"/>
      <c r="AN119" s="973"/>
      <c r="AO119" s="974"/>
      <c r="AP119" s="976" t="s">
        <v>137</v>
      </c>
      <c r="AQ119" s="977"/>
      <c r="AR119" s="977"/>
      <c r="AS119" s="977"/>
      <c r="AT119" s="978"/>
      <c r="AU119" s="1002"/>
      <c r="AV119" s="1003"/>
      <c r="AW119" s="1003"/>
      <c r="AX119" s="1003"/>
      <c r="AY119" s="1003"/>
      <c r="AZ119" s="257" t="s">
        <v>180</v>
      </c>
      <c r="BA119" s="257"/>
      <c r="BB119" s="257"/>
      <c r="BC119" s="257"/>
      <c r="BD119" s="257"/>
      <c r="BE119" s="257"/>
      <c r="BF119" s="257"/>
      <c r="BG119" s="257"/>
      <c r="BH119" s="257"/>
      <c r="BI119" s="257"/>
      <c r="BJ119" s="257"/>
      <c r="BK119" s="257"/>
      <c r="BL119" s="257"/>
      <c r="BM119" s="257"/>
      <c r="BN119" s="257"/>
      <c r="BO119" s="938" t="s">
        <v>449</v>
      </c>
      <c r="BP119" s="939"/>
      <c r="BQ119" s="943">
        <v>11507458</v>
      </c>
      <c r="BR119" s="902"/>
      <c r="BS119" s="902"/>
      <c r="BT119" s="902"/>
      <c r="BU119" s="902"/>
      <c r="BV119" s="902">
        <v>10162295</v>
      </c>
      <c r="BW119" s="902"/>
      <c r="BX119" s="902"/>
      <c r="BY119" s="902"/>
      <c r="BZ119" s="902"/>
      <c r="CA119" s="902">
        <v>12514083</v>
      </c>
      <c r="CB119" s="902"/>
      <c r="CC119" s="902"/>
      <c r="CD119" s="902"/>
      <c r="CE119" s="902"/>
      <c r="CF119" s="807"/>
      <c r="CG119" s="808"/>
      <c r="CH119" s="808"/>
      <c r="CI119" s="808"/>
      <c r="CJ119" s="898"/>
      <c r="CK119" s="996"/>
      <c r="CL119" s="884"/>
      <c r="CM119" s="909" t="s">
        <v>450</v>
      </c>
      <c r="CN119" s="910"/>
      <c r="CO119" s="910"/>
      <c r="CP119" s="910"/>
      <c r="CQ119" s="910"/>
      <c r="CR119" s="910"/>
      <c r="CS119" s="910"/>
      <c r="CT119" s="910"/>
      <c r="CU119" s="910"/>
      <c r="CV119" s="910"/>
      <c r="CW119" s="910"/>
      <c r="CX119" s="910"/>
      <c r="CY119" s="910"/>
      <c r="CZ119" s="910"/>
      <c r="DA119" s="910"/>
      <c r="DB119" s="910"/>
      <c r="DC119" s="910"/>
      <c r="DD119" s="910"/>
      <c r="DE119" s="910"/>
      <c r="DF119" s="911"/>
      <c r="DG119" s="823" t="s">
        <v>137</v>
      </c>
      <c r="DH119" s="824"/>
      <c r="DI119" s="824"/>
      <c r="DJ119" s="824"/>
      <c r="DK119" s="825"/>
      <c r="DL119" s="826" t="s">
        <v>137</v>
      </c>
      <c r="DM119" s="824"/>
      <c r="DN119" s="824"/>
      <c r="DO119" s="824"/>
      <c r="DP119" s="825"/>
      <c r="DQ119" s="826" t="s">
        <v>137</v>
      </c>
      <c r="DR119" s="824"/>
      <c r="DS119" s="824"/>
      <c r="DT119" s="824"/>
      <c r="DU119" s="825"/>
      <c r="DV119" s="955" t="s">
        <v>137</v>
      </c>
      <c r="DW119" s="956"/>
      <c r="DX119" s="956"/>
      <c r="DY119" s="956"/>
      <c r="DZ119" s="957"/>
    </row>
    <row r="120" spans="1:130" s="226" customFormat="1" ht="26.25" customHeight="1" x14ac:dyDescent="0.15">
      <c r="A120" s="881"/>
      <c r="B120" s="882"/>
      <c r="C120" s="885" t="s">
        <v>427</v>
      </c>
      <c r="D120" s="886"/>
      <c r="E120" s="886"/>
      <c r="F120" s="886"/>
      <c r="G120" s="886"/>
      <c r="H120" s="886"/>
      <c r="I120" s="886"/>
      <c r="J120" s="886"/>
      <c r="K120" s="886"/>
      <c r="L120" s="886"/>
      <c r="M120" s="886"/>
      <c r="N120" s="886"/>
      <c r="O120" s="886"/>
      <c r="P120" s="886"/>
      <c r="Q120" s="886"/>
      <c r="R120" s="886"/>
      <c r="S120" s="886"/>
      <c r="T120" s="886"/>
      <c r="U120" s="886"/>
      <c r="V120" s="886"/>
      <c r="W120" s="886"/>
      <c r="X120" s="886"/>
      <c r="Y120" s="886"/>
      <c r="Z120" s="887"/>
      <c r="AA120" s="840" t="s">
        <v>137</v>
      </c>
      <c r="AB120" s="841"/>
      <c r="AC120" s="841"/>
      <c r="AD120" s="841"/>
      <c r="AE120" s="842"/>
      <c r="AF120" s="843" t="s">
        <v>137</v>
      </c>
      <c r="AG120" s="841"/>
      <c r="AH120" s="841"/>
      <c r="AI120" s="841"/>
      <c r="AJ120" s="842"/>
      <c r="AK120" s="843" t="s">
        <v>424</v>
      </c>
      <c r="AL120" s="841"/>
      <c r="AM120" s="841"/>
      <c r="AN120" s="841"/>
      <c r="AO120" s="842"/>
      <c r="AP120" s="888" t="s">
        <v>137</v>
      </c>
      <c r="AQ120" s="889"/>
      <c r="AR120" s="889"/>
      <c r="AS120" s="889"/>
      <c r="AT120" s="890"/>
      <c r="AU120" s="915" t="s">
        <v>451</v>
      </c>
      <c r="AV120" s="916"/>
      <c r="AW120" s="916"/>
      <c r="AX120" s="916"/>
      <c r="AY120" s="917"/>
      <c r="AZ120" s="923" t="s">
        <v>452</v>
      </c>
      <c r="BA120" s="871"/>
      <c r="BB120" s="871"/>
      <c r="BC120" s="871"/>
      <c r="BD120" s="871"/>
      <c r="BE120" s="871"/>
      <c r="BF120" s="871"/>
      <c r="BG120" s="871"/>
      <c r="BH120" s="871"/>
      <c r="BI120" s="871"/>
      <c r="BJ120" s="871"/>
      <c r="BK120" s="871"/>
      <c r="BL120" s="871"/>
      <c r="BM120" s="871"/>
      <c r="BN120" s="871"/>
      <c r="BO120" s="871"/>
      <c r="BP120" s="872"/>
      <c r="BQ120" s="933">
        <v>8840703</v>
      </c>
      <c r="BR120" s="905"/>
      <c r="BS120" s="905"/>
      <c r="BT120" s="905"/>
      <c r="BU120" s="905"/>
      <c r="BV120" s="905">
        <v>10114191</v>
      </c>
      <c r="BW120" s="905"/>
      <c r="BX120" s="905"/>
      <c r="BY120" s="905"/>
      <c r="BZ120" s="905"/>
      <c r="CA120" s="905">
        <v>11806621</v>
      </c>
      <c r="CB120" s="905"/>
      <c r="CC120" s="905"/>
      <c r="CD120" s="905"/>
      <c r="CE120" s="905"/>
      <c r="CF120" s="946">
        <v>339.5</v>
      </c>
      <c r="CG120" s="947"/>
      <c r="CH120" s="947"/>
      <c r="CI120" s="947"/>
      <c r="CJ120" s="947"/>
      <c r="CK120" s="948" t="s">
        <v>453</v>
      </c>
      <c r="CL120" s="925"/>
      <c r="CM120" s="925"/>
      <c r="CN120" s="925"/>
      <c r="CO120" s="926"/>
      <c r="CP120" s="952" t="s">
        <v>454</v>
      </c>
      <c r="CQ120" s="953"/>
      <c r="CR120" s="953"/>
      <c r="CS120" s="953"/>
      <c r="CT120" s="953"/>
      <c r="CU120" s="953"/>
      <c r="CV120" s="953"/>
      <c r="CW120" s="953"/>
      <c r="CX120" s="953"/>
      <c r="CY120" s="953"/>
      <c r="CZ120" s="953"/>
      <c r="DA120" s="953"/>
      <c r="DB120" s="953"/>
      <c r="DC120" s="953"/>
      <c r="DD120" s="953"/>
      <c r="DE120" s="953"/>
      <c r="DF120" s="954"/>
      <c r="DG120" s="933">
        <v>3561832</v>
      </c>
      <c r="DH120" s="905"/>
      <c r="DI120" s="905"/>
      <c r="DJ120" s="905"/>
      <c r="DK120" s="905"/>
      <c r="DL120" s="905">
        <v>2741859</v>
      </c>
      <c r="DM120" s="905"/>
      <c r="DN120" s="905"/>
      <c r="DO120" s="905"/>
      <c r="DP120" s="905"/>
      <c r="DQ120" s="905">
        <v>4098337</v>
      </c>
      <c r="DR120" s="905"/>
      <c r="DS120" s="905"/>
      <c r="DT120" s="905"/>
      <c r="DU120" s="905"/>
      <c r="DV120" s="913">
        <v>117.9</v>
      </c>
      <c r="DW120" s="913"/>
      <c r="DX120" s="913"/>
      <c r="DY120" s="913"/>
      <c r="DZ120" s="914"/>
    </row>
    <row r="121" spans="1:130" s="226" customFormat="1" ht="26.25" customHeight="1" x14ac:dyDescent="0.15">
      <c r="A121" s="881"/>
      <c r="B121" s="882"/>
      <c r="C121" s="935" t="s">
        <v>455</v>
      </c>
      <c r="D121" s="936"/>
      <c r="E121" s="936"/>
      <c r="F121" s="936"/>
      <c r="G121" s="936"/>
      <c r="H121" s="936"/>
      <c r="I121" s="936"/>
      <c r="J121" s="936"/>
      <c r="K121" s="936"/>
      <c r="L121" s="936"/>
      <c r="M121" s="936"/>
      <c r="N121" s="936"/>
      <c r="O121" s="936"/>
      <c r="P121" s="936"/>
      <c r="Q121" s="936"/>
      <c r="R121" s="936"/>
      <c r="S121" s="936"/>
      <c r="T121" s="936"/>
      <c r="U121" s="936"/>
      <c r="V121" s="936"/>
      <c r="W121" s="936"/>
      <c r="X121" s="936"/>
      <c r="Y121" s="936"/>
      <c r="Z121" s="937"/>
      <c r="AA121" s="840">
        <v>65114</v>
      </c>
      <c r="AB121" s="841"/>
      <c r="AC121" s="841"/>
      <c r="AD121" s="841"/>
      <c r="AE121" s="842"/>
      <c r="AF121" s="843">
        <v>65114</v>
      </c>
      <c r="AG121" s="841"/>
      <c r="AH121" s="841"/>
      <c r="AI121" s="841"/>
      <c r="AJ121" s="842"/>
      <c r="AK121" s="843">
        <v>65113</v>
      </c>
      <c r="AL121" s="841"/>
      <c r="AM121" s="841"/>
      <c r="AN121" s="841"/>
      <c r="AO121" s="842"/>
      <c r="AP121" s="888">
        <v>1.9</v>
      </c>
      <c r="AQ121" s="889"/>
      <c r="AR121" s="889"/>
      <c r="AS121" s="889"/>
      <c r="AT121" s="890"/>
      <c r="AU121" s="918"/>
      <c r="AV121" s="919"/>
      <c r="AW121" s="919"/>
      <c r="AX121" s="919"/>
      <c r="AY121" s="920"/>
      <c r="AZ121" s="878" t="s">
        <v>456</v>
      </c>
      <c r="BA121" s="811"/>
      <c r="BB121" s="811"/>
      <c r="BC121" s="811"/>
      <c r="BD121" s="811"/>
      <c r="BE121" s="811"/>
      <c r="BF121" s="811"/>
      <c r="BG121" s="811"/>
      <c r="BH121" s="811"/>
      <c r="BI121" s="811"/>
      <c r="BJ121" s="811"/>
      <c r="BK121" s="811"/>
      <c r="BL121" s="811"/>
      <c r="BM121" s="811"/>
      <c r="BN121" s="811"/>
      <c r="BO121" s="811"/>
      <c r="BP121" s="812"/>
      <c r="BQ121" s="850">
        <v>630048</v>
      </c>
      <c r="BR121" s="851"/>
      <c r="BS121" s="851"/>
      <c r="BT121" s="851"/>
      <c r="BU121" s="851"/>
      <c r="BV121" s="851">
        <v>1192147</v>
      </c>
      <c r="BW121" s="851"/>
      <c r="BX121" s="851"/>
      <c r="BY121" s="851"/>
      <c r="BZ121" s="851"/>
      <c r="CA121" s="851">
        <v>1472860</v>
      </c>
      <c r="CB121" s="851"/>
      <c r="CC121" s="851"/>
      <c r="CD121" s="851"/>
      <c r="CE121" s="851"/>
      <c r="CF121" s="944">
        <v>42.4</v>
      </c>
      <c r="CG121" s="945"/>
      <c r="CH121" s="945"/>
      <c r="CI121" s="945"/>
      <c r="CJ121" s="945"/>
      <c r="CK121" s="949"/>
      <c r="CL121" s="928"/>
      <c r="CM121" s="928"/>
      <c r="CN121" s="928"/>
      <c r="CO121" s="929"/>
      <c r="CP121" s="899" t="s">
        <v>393</v>
      </c>
      <c r="CQ121" s="900"/>
      <c r="CR121" s="900"/>
      <c r="CS121" s="900"/>
      <c r="CT121" s="900"/>
      <c r="CU121" s="900"/>
      <c r="CV121" s="900"/>
      <c r="CW121" s="900"/>
      <c r="CX121" s="900"/>
      <c r="CY121" s="900"/>
      <c r="CZ121" s="900"/>
      <c r="DA121" s="900"/>
      <c r="DB121" s="900"/>
      <c r="DC121" s="900"/>
      <c r="DD121" s="900"/>
      <c r="DE121" s="900"/>
      <c r="DF121" s="901"/>
      <c r="DG121" s="850">
        <v>515433</v>
      </c>
      <c r="DH121" s="851"/>
      <c r="DI121" s="851"/>
      <c r="DJ121" s="851"/>
      <c r="DK121" s="851"/>
      <c r="DL121" s="851">
        <v>348593</v>
      </c>
      <c r="DM121" s="851"/>
      <c r="DN121" s="851"/>
      <c r="DO121" s="851"/>
      <c r="DP121" s="851"/>
      <c r="DQ121" s="851">
        <v>347859</v>
      </c>
      <c r="DR121" s="851"/>
      <c r="DS121" s="851"/>
      <c r="DT121" s="851"/>
      <c r="DU121" s="851"/>
      <c r="DV121" s="857">
        <v>10</v>
      </c>
      <c r="DW121" s="857"/>
      <c r="DX121" s="857"/>
      <c r="DY121" s="857"/>
      <c r="DZ121" s="858"/>
    </row>
    <row r="122" spans="1:130" s="226" customFormat="1" ht="26.25" customHeight="1" x14ac:dyDescent="0.15">
      <c r="A122" s="881"/>
      <c r="B122" s="882"/>
      <c r="C122" s="885" t="s">
        <v>437</v>
      </c>
      <c r="D122" s="886"/>
      <c r="E122" s="886"/>
      <c r="F122" s="886"/>
      <c r="G122" s="886"/>
      <c r="H122" s="886"/>
      <c r="I122" s="886"/>
      <c r="J122" s="886"/>
      <c r="K122" s="886"/>
      <c r="L122" s="886"/>
      <c r="M122" s="886"/>
      <c r="N122" s="886"/>
      <c r="O122" s="886"/>
      <c r="P122" s="886"/>
      <c r="Q122" s="886"/>
      <c r="R122" s="886"/>
      <c r="S122" s="886"/>
      <c r="T122" s="886"/>
      <c r="U122" s="886"/>
      <c r="V122" s="886"/>
      <c r="W122" s="886"/>
      <c r="X122" s="886"/>
      <c r="Y122" s="886"/>
      <c r="Z122" s="887"/>
      <c r="AA122" s="840" t="s">
        <v>424</v>
      </c>
      <c r="AB122" s="841"/>
      <c r="AC122" s="841"/>
      <c r="AD122" s="841"/>
      <c r="AE122" s="842"/>
      <c r="AF122" s="843" t="s">
        <v>137</v>
      </c>
      <c r="AG122" s="841"/>
      <c r="AH122" s="841"/>
      <c r="AI122" s="841"/>
      <c r="AJ122" s="842"/>
      <c r="AK122" s="843" t="s">
        <v>424</v>
      </c>
      <c r="AL122" s="841"/>
      <c r="AM122" s="841"/>
      <c r="AN122" s="841"/>
      <c r="AO122" s="842"/>
      <c r="AP122" s="888" t="s">
        <v>137</v>
      </c>
      <c r="AQ122" s="889"/>
      <c r="AR122" s="889"/>
      <c r="AS122" s="889"/>
      <c r="AT122" s="890"/>
      <c r="AU122" s="918"/>
      <c r="AV122" s="919"/>
      <c r="AW122" s="919"/>
      <c r="AX122" s="919"/>
      <c r="AY122" s="920"/>
      <c r="AZ122" s="940" t="s">
        <v>457</v>
      </c>
      <c r="BA122" s="941"/>
      <c r="BB122" s="941"/>
      <c r="BC122" s="941"/>
      <c r="BD122" s="941"/>
      <c r="BE122" s="941"/>
      <c r="BF122" s="941"/>
      <c r="BG122" s="941"/>
      <c r="BH122" s="941"/>
      <c r="BI122" s="941"/>
      <c r="BJ122" s="941"/>
      <c r="BK122" s="941"/>
      <c r="BL122" s="941"/>
      <c r="BM122" s="941"/>
      <c r="BN122" s="941"/>
      <c r="BO122" s="941"/>
      <c r="BP122" s="942"/>
      <c r="BQ122" s="943">
        <v>6413630</v>
      </c>
      <c r="BR122" s="902"/>
      <c r="BS122" s="902"/>
      <c r="BT122" s="902"/>
      <c r="BU122" s="902"/>
      <c r="BV122" s="902">
        <v>6525228</v>
      </c>
      <c r="BW122" s="902"/>
      <c r="BX122" s="902"/>
      <c r="BY122" s="902"/>
      <c r="BZ122" s="902"/>
      <c r="CA122" s="902">
        <v>6688123</v>
      </c>
      <c r="CB122" s="902"/>
      <c r="CC122" s="902"/>
      <c r="CD122" s="902"/>
      <c r="CE122" s="902"/>
      <c r="CF122" s="903">
        <v>192.3</v>
      </c>
      <c r="CG122" s="904"/>
      <c r="CH122" s="904"/>
      <c r="CI122" s="904"/>
      <c r="CJ122" s="904"/>
      <c r="CK122" s="949"/>
      <c r="CL122" s="928"/>
      <c r="CM122" s="928"/>
      <c r="CN122" s="928"/>
      <c r="CO122" s="929"/>
      <c r="CP122" s="899" t="s">
        <v>391</v>
      </c>
      <c r="CQ122" s="900"/>
      <c r="CR122" s="900"/>
      <c r="CS122" s="900"/>
      <c r="CT122" s="900"/>
      <c r="CU122" s="900"/>
      <c r="CV122" s="900"/>
      <c r="CW122" s="900"/>
      <c r="CX122" s="900"/>
      <c r="CY122" s="900"/>
      <c r="CZ122" s="900"/>
      <c r="DA122" s="900"/>
      <c r="DB122" s="900"/>
      <c r="DC122" s="900"/>
      <c r="DD122" s="900"/>
      <c r="DE122" s="900"/>
      <c r="DF122" s="901"/>
      <c r="DG122" s="850" t="s">
        <v>137</v>
      </c>
      <c r="DH122" s="851"/>
      <c r="DI122" s="851"/>
      <c r="DJ122" s="851"/>
      <c r="DK122" s="851"/>
      <c r="DL122" s="851" t="s">
        <v>137</v>
      </c>
      <c r="DM122" s="851"/>
      <c r="DN122" s="851"/>
      <c r="DO122" s="851"/>
      <c r="DP122" s="851"/>
      <c r="DQ122" s="851" t="s">
        <v>137</v>
      </c>
      <c r="DR122" s="851"/>
      <c r="DS122" s="851"/>
      <c r="DT122" s="851"/>
      <c r="DU122" s="851"/>
      <c r="DV122" s="857" t="s">
        <v>137</v>
      </c>
      <c r="DW122" s="857"/>
      <c r="DX122" s="857"/>
      <c r="DY122" s="857"/>
      <c r="DZ122" s="858"/>
    </row>
    <row r="123" spans="1:130" s="226" customFormat="1" ht="26.25" customHeight="1" x14ac:dyDescent="0.15">
      <c r="A123" s="881"/>
      <c r="B123" s="882"/>
      <c r="C123" s="885" t="s">
        <v>443</v>
      </c>
      <c r="D123" s="886"/>
      <c r="E123" s="886"/>
      <c r="F123" s="886"/>
      <c r="G123" s="886"/>
      <c r="H123" s="886"/>
      <c r="I123" s="886"/>
      <c r="J123" s="886"/>
      <c r="K123" s="886"/>
      <c r="L123" s="886"/>
      <c r="M123" s="886"/>
      <c r="N123" s="886"/>
      <c r="O123" s="886"/>
      <c r="P123" s="886"/>
      <c r="Q123" s="886"/>
      <c r="R123" s="886"/>
      <c r="S123" s="886"/>
      <c r="T123" s="886"/>
      <c r="U123" s="886"/>
      <c r="V123" s="886"/>
      <c r="W123" s="886"/>
      <c r="X123" s="886"/>
      <c r="Y123" s="886"/>
      <c r="Z123" s="887"/>
      <c r="AA123" s="840" t="s">
        <v>137</v>
      </c>
      <c r="AB123" s="841"/>
      <c r="AC123" s="841"/>
      <c r="AD123" s="841"/>
      <c r="AE123" s="842"/>
      <c r="AF123" s="843" t="s">
        <v>137</v>
      </c>
      <c r="AG123" s="841"/>
      <c r="AH123" s="841"/>
      <c r="AI123" s="841"/>
      <c r="AJ123" s="842"/>
      <c r="AK123" s="843" t="s">
        <v>137</v>
      </c>
      <c r="AL123" s="841"/>
      <c r="AM123" s="841"/>
      <c r="AN123" s="841"/>
      <c r="AO123" s="842"/>
      <c r="AP123" s="888" t="s">
        <v>137</v>
      </c>
      <c r="AQ123" s="889"/>
      <c r="AR123" s="889"/>
      <c r="AS123" s="889"/>
      <c r="AT123" s="890"/>
      <c r="AU123" s="921"/>
      <c r="AV123" s="922"/>
      <c r="AW123" s="922"/>
      <c r="AX123" s="922"/>
      <c r="AY123" s="922"/>
      <c r="AZ123" s="257" t="s">
        <v>180</v>
      </c>
      <c r="BA123" s="257"/>
      <c r="BB123" s="257"/>
      <c r="BC123" s="257"/>
      <c r="BD123" s="257"/>
      <c r="BE123" s="257"/>
      <c r="BF123" s="257"/>
      <c r="BG123" s="257"/>
      <c r="BH123" s="257"/>
      <c r="BI123" s="257"/>
      <c r="BJ123" s="257"/>
      <c r="BK123" s="257"/>
      <c r="BL123" s="257"/>
      <c r="BM123" s="257"/>
      <c r="BN123" s="257"/>
      <c r="BO123" s="938" t="s">
        <v>458</v>
      </c>
      <c r="BP123" s="939"/>
      <c r="BQ123" s="896">
        <v>15884381</v>
      </c>
      <c r="BR123" s="897"/>
      <c r="BS123" s="897"/>
      <c r="BT123" s="897"/>
      <c r="BU123" s="897"/>
      <c r="BV123" s="897">
        <v>17831566</v>
      </c>
      <c r="BW123" s="897"/>
      <c r="BX123" s="897"/>
      <c r="BY123" s="897"/>
      <c r="BZ123" s="897"/>
      <c r="CA123" s="897">
        <v>19967604</v>
      </c>
      <c r="CB123" s="897"/>
      <c r="CC123" s="897"/>
      <c r="CD123" s="897"/>
      <c r="CE123" s="897"/>
      <c r="CF123" s="807"/>
      <c r="CG123" s="808"/>
      <c r="CH123" s="808"/>
      <c r="CI123" s="808"/>
      <c r="CJ123" s="898"/>
      <c r="CK123" s="949"/>
      <c r="CL123" s="928"/>
      <c r="CM123" s="928"/>
      <c r="CN123" s="928"/>
      <c r="CO123" s="929"/>
      <c r="CP123" s="899" t="s">
        <v>459</v>
      </c>
      <c r="CQ123" s="900"/>
      <c r="CR123" s="900"/>
      <c r="CS123" s="900"/>
      <c r="CT123" s="900"/>
      <c r="CU123" s="900"/>
      <c r="CV123" s="900"/>
      <c r="CW123" s="900"/>
      <c r="CX123" s="900"/>
      <c r="CY123" s="900"/>
      <c r="CZ123" s="900"/>
      <c r="DA123" s="900"/>
      <c r="DB123" s="900"/>
      <c r="DC123" s="900"/>
      <c r="DD123" s="900"/>
      <c r="DE123" s="900"/>
      <c r="DF123" s="901"/>
      <c r="DG123" s="840" t="s">
        <v>137</v>
      </c>
      <c r="DH123" s="841"/>
      <c r="DI123" s="841"/>
      <c r="DJ123" s="841"/>
      <c r="DK123" s="842"/>
      <c r="DL123" s="843" t="s">
        <v>137</v>
      </c>
      <c r="DM123" s="841"/>
      <c r="DN123" s="841"/>
      <c r="DO123" s="841"/>
      <c r="DP123" s="842"/>
      <c r="DQ123" s="843" t="s">
        <v>137</v>
      </c>
      <c r="DR123" s="841"/>
      <c r="DS123" s="841"/>
      <c r="DT123" s="841"/>
      <c r="DU123" s="842"/>
      <c r="DV123" s="888" t="s">
        <v>137</v>
      </c>
      <c r="DW123" s="889"/>
      <c r="DX123" s="889"/>
      <c r="DY123" s="889"/>
      <c r="DZ123" s="890"/>
    </row>
    <row r="124" spans="1:130" s="226" customFormat="1" ht="26.25" customHeight="1" thickBot="1" x14ac:dyDescent="0.2">
      <c r="A124" s="881"/>
      <c r="B124" s="882"/>
      <c r="C124" s="885" t="s">
        <v>446</v>
      </c>
      <c r="D124" s="886"/>
      <c r="E124" s="886"/>
      <c r="F124" s="886"/>
      <c r="G124" s="886"/>
      <c r="H124" s="886"/>
      <c r="I124" s="886"/>
      <c r="J124" s="886"/>
      <c r="K124" s="886"/>
      <c r="L124" s="886"/>
      <c r="M124" s="886"/>
      <c r="N124" s="886"/>
      <c r="O124" s="886"/>
      <c r="P124" s="886"/>
      <c r="Q124" s="886"/>
      <c r="R124" s="886"/>
      <c r="S124" s="886"/>
      <c r="T124" s="886"/>
      <c r="U124" s="886"/>
      <c r="V124" s="886"/>
      <c r="W124" s="886"/>
      <c r="X124" s="886"/>
      <c r="Y124" s="886"/>
      <c r="Z124" s="887"/>
      <c r="AA124" s="840" t="s">
        <v>137</v>
      </c>
      <c r="AB124" s="841"/>
      <c r="AC124" s="841"/>
      <c r="AD124" s="841"/>
      <c r="AE124" s="842"/>
      <c r="AF124" s="843" t="s">
        <v>137</v>
      </c>
      <c r="AG124" s="841"/>
      <c r="AH124" s="841"/>
      <c r="AI124" s="841"/>
      <c r="AJ124" s="842"/>
      <c r="AK124" s="843" t="s">
        <v>137</v>
      </c>
      <c r="AL124" s="841"/>
      <c r="AM124" s="841"/>
      <c r="AN124" s="841"/>
      <c r="AO124" s="842"/>
      <c r="AP124" s="888" t="s">
        <v>137</v>
      </c>
      <c r="AQ124" s="889"/>
      <c r="AR124" s="889"/>
      <c r="AS124" s="889"/>
      <c r="AT124" s="890"/>
      <c r="AU124" s="891" t="s">
        <v>460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137</v>
      </c>
      <c r="BR124" s="895"/>
      <c r="BS124" s="895"/>
      <c r="BT124" s="895"/>
      <c r="BU124" s="895"/>
      <c r="BV124" s="895" t="s">
        <v>137</v>
      </c>
      <c r="BW124" s="895"/>
      <c r="BX124" s="895"/>
      <c r="BY124" s="895"/>
      <c r="BZ124" s="895"/>
      <c r="CA124" s="895" t="s">
        <v>137</v>
      </c>
      <c r="CB124" s="895"/>
      <c r="CC124" s="895"/>
      <c r="CD124" s="895"/>
      <c r="CE124" s="895"/>
      <c r="CF124" s="785"/>
      <c r="CG124" s="786"/>
      <c r="CH124" s="786"/>
      <c r="CI124" s="786"/>
      <c r="CJ124" s="934"/>
      <c r="CK124" s="950"/>
      <c r="CL124" s="950"/>
      <c r="CM124" s="950"/>
      <c r="CN124" s="950"/>
      <c r="CO124" s="951"/>
      <c r="CP124" s="899" t="s">
        <v>461</v>
      </c>
      <c r="CQ124" s="900"/>
      <c r="CR124" s="900"/>
      <c r="CS124" s="900"/>
      <c r="CT124" s="900"/>
      <c r="CU124" s="900"/>
      <c r="CV124" s="900"/>
      <c r="CW124" s="900"/>
      <c r="CX124" s="900"/>
      <c r="CY124" s="900"/>
      <c r="CZ124" s="900"/>
      <c r="DA124" s="900"/>
      <c r="DB124" s="900"/>
      <c r="DC124" s="900"/>
      <c r="DD124" s="900"/>
      <c r="DE124" s="900"/>
      <c r="DF124" s="901"/>
      <c r="DG124" s="823" t="s">
        <v>137</v>
      </c>
      <c r="DH124" s="824"/>
      <c r="DI124" s="824"/>
      <c r="DJ124" s="824"/>
      <c r="DK124" s="825"/>
      <c r="DL124" s="826" t="s">
        <v>423</v>
      </c>
      <c r="DM124" s="824"/>
      <c r="DN124" s="824"/>
      <c r="DO124" s="824"/>
      <c r="DP124" s="825"/>
      <c r="DQ124" s="826" t="s">
        <v>423</v>
      </c>
      <c r="DR124" s="824"/>
      <c r="DS124" s="824"/>
      <c r="DT124" s="824"/>
      <c r="DU124" s="825"/>
      <c r="DV124" s="955" t="s">
        <v>462</v>
      </c>
      <c r="DW124" s="956"/>
      <c r="DX124" s="956"/>
      <c r="DY124" s="956"/>
      <c r="DZ124" s="957"/>
    </row>
    <row r="125" spans="1:130" s="226" customFormat="1" ht="26.25" customHeight="1" x14ac:dyDescent="0.15">
      <c r="A125" s="881"/>
      <c r="B125" s="882"/>
      <c r="C125" s="885" t="s">
        <v>448</v>
      </c>
      <c r="D125" s="886"/>
      <c r="E125" s="886"/>
      <c r="F125" s="886"/>
      <c r="G125" s="886"/>
      <c r="H125" s="886"/>
      <c r="I125" s="886"/>
      <c r="J125" s="886"/>
      <c r="K125" s="886"/>
      <c r="L125" s="886"/>
      <c r="M125" s="886"/>
      <c r="N125" s="886"/>
      <c r="O125" s="886"/>
      <c r="P125" s="886"/>
      <c r="Q125" s="886"/>
      <c r="R125" s="886"/>
      <c r="S125" s="886"/>
      <c r="T125" s="886"/>
      <c r="U125" s="886"/>
      <c r="V125" s="886"/>
      <c r="W125" s="886"/>
      <c r="X125" s="886"/>
      <c r="Y125" s="886"/>
      <c r="Z125" s="887"/>
      <c r="AA125" s="840" t="s">
        <v>137</v>
      </c>
      <c r="AB125" s="841"/>
      <c r="AC125" s="841"/>
      <c r="AD125" s="841"/>
      <c r="AE125" s="842"/>
      <c r="AF125" s="843" t="s">
        <v>462</v>
      </c>
      <c r="AG125" s="841"/>
      <c r="AH125" s="841"/>
      <c r="AI125" s="841"/>
      <c r="AJ125" s="842"/>
      <c r="AK125" s="843" t="s">
        <v>462</v>
      </c>
      <c r="AL125" s="841"/>
      <c r="AM125" s="841"/>
      <c r="AN125" s="841"/>
      <c r="AO125" s="842"/>
      <c r="AP125" s="888" t="s">
        <v>462</v>
      </c>
      <c r="AQ125" s="889"/>
      <c r="AR125" s="889"/>
      <c r="AS125" s="889"/>
      <c r="AT125" s="890"/>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24" t="s">
        <v>463</v>
      </c>
      <c r="CL125" s="925"/>
      <c r="CM125" s="925"/>
      <c r="CN125" s="925"/>
      <c r="CO125" s="926"/>
      <c r="CP125" s="923" t="s">
        <v>464</v>
      </c>
      <c r="CQ125" s="871"/>
      <c r="CR125" s="871"/>
      <c r="CS125" s="871"/>
      <c r="CT125" s="871"/>
      <c r="CU125" s="871"/>
      <c r="CV125" s="871"/>
      <c r="CW125" s="871"/>
      <c r="CX125" s="871"/>
      <c r="CY125" s="871"/>
      <c r="CZ125" s="871"/>
      <c r="DA125" s="871"/>
      <c r="DB125" s="871"/>
      <c r="DC125" s="871"/>
      <c r="DD125" s="871"/>
      <c r="DE125" s="871"/>
      <c r="DF125" s="872"/>
      <c r="DG125" s="933" t="s">
        <v>137</v>
      </c>
      <c r="DH125" s="905"/>
      <c r="DI125" s="905"/>
      <c r="DJ125" s="905"/>
      <c r="DK125" s="905"/>
      <c r="DL125" s="905" t="s">
        <v>423</v>
      </c>
      <c r="DM125" s="905"/>
      <c r="DN125" s="905"/>
      <c r="DO125" s="905"/>
      <c r="DP125" s="905"/>
      <c r="DQ125" s="905" t="s">
        <v>137</v>
      </c>
      <c r="DR125" s="905"/>
      <c r="DS125" s="905"/>
      <c r="DT125" s="905"/>
      <c r="DU125" s="905"/>
      <c r="DV125" s="913" t="s">
        <v>137</v>
      </c>
      <c r="DW125" s="913"/>
      <c r="DX125" s="913"/>
      <c r="DY125" s="913"/>
      <c r="DZ125" s="914"/>
    </row>
    <row r="126" spans="1:130" s="226" customFormat="1" ht="26.25" customHeight="1" thickBot="1" x14ac:dyDescent="0.2">
      <c r="A126" s="881"/>
      <c r="B126" s="882"/>
      <c r="C126" s="885" t="s">
        <v>450</v>
      </c>
      <c r="D126" s="886"/>
      <c r="E126" s="886"/>
      <c r="F126" s="886"/>
      <c r="G126" s="886"/>
      <c r="H126" s="886"/>
      <c r="I126" s="886"/>
      <c r="J126" s="886"/>
      <c r="K126" s="886"/>
      <c r="L126" s="886"/>
      <c r="M126" s="886"/>
      <c r="N126" s="886"/>
      <c r="O126" s="886"/>
      <c r="P126" s="886"/>
      <c r="Q126" s="886"/>
      <c r="R126" s="886"/>
      <c r="S126" s="886"/>
      <c r="T126" s="886"/>
      <c r="U126" s="886"/>
      <c r="V126" s="886"/>
      <c r="W126" s="886"/>
      <c r="X126" s="886"/>
      <c r="Y126" s="886"/>
      <c r="Z126" s="887"/>
      <c r="AA126" s="840" t="s">
        <v>137</v>
      </c>
      <c r="AB126" s="841"/>
      <c r="AC126" s="841"/>
      <c r="AD126" s="841"/>
      <c r="AE126" s="842"/>
      <c r="AF126" s="843" t="s">
        <v>423</v>
      </c>
      <c r="AG126" s="841"/>
      <c r="AH126" s="841"/>
      <c r="AI126" s="841"/>
      <c r="AJ126" s="842"/>
      <c r="AK126" s="843" t="s">
        <v>423</v>
      </c>
      <c r="AL126" s="841"/>
      <c r="AM126" s="841"/>
      <c r="AN126" s="841"/>
      <c r="AO126" s="842"/>
      <c r="AP126" s="888" t="s">
        <v>462</v>
      </c>
      <c r="AQ126" s="889"/>
      <c r="AR126" s="889"/>
      <c r="AS126" s="889"/>
      <c r="AT126" s="890"/>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27"/>
      <c r="CL126" s="928"/>
      <c r="CM126" s="928"/>
      <c r="CN126" s="928"/>
      <c r="CO126" s="929"/>
      <c r="CP126" s="878" t="s">
        <v>465</v>
      </c>
      <c r="CQ126" s="811"/>
      <c r="CR126" s="811"/>
      <c r="CS126" s="811"/>
      <c r="CT126" s="811"/>
      <c r="CU126" s="811"/>
      <c r="CV126" s="811"/>
      <c r="CW126" s="811"/>
      <c r="CX126" s="811"/>
      <c r="CY126" s="811"/>
      <c r="CZ126" s="811"/>
      <c r="DA126" s="811"/>
      <c r="DB126" s="811"/>
      <c r="DC126" s="811"/>
      <c r="DD126" s="811"/>
      <c r="DE126" s="811"/>
      <c r="DF126" s="812"/>
      <c r="DG126" s="850" t="s">
        <v>137</v>
      </c>
      <c r="DH126" s="851"/>
      <c r="DI126" s="851"/>
      <c r="DJ126" s="851"/>
      <c r="DK126" s="851"/>
      <c r="DL126" s="851" t="s">
        <v>137</v>
      </c>
      <c r="DM126" s="851"/>
      <c r="DN126" s="851"/>
      <c r="DO126" s="851"/>
      <c r="DP126" s="851"/>
      <c r="DQ126" s="851" t="s">
        <v>462</v>
      </c>
      <c r="DR126" s="851"/>
      <c r="DS126" s="851"/>
      <c r="DT126" s="851"/>
      <c r="DU126" s="851"/>
      <c r="DV126" s="857" t="s">
        <v>137</v>
      </c>
      <c r="DW126" s="857"/>
      <c r="DX126" s="857"/>
      <c r="DY126" s="857"/>
      <c r="DZ126" s="858"/>
    </row>
    <row r="127" spans="1:130" s="226" customFormat="1" ht="26.25" customHeight="1" x14ac:dyDescent="0.15">
      <c r="A127" s="883"/>
      <c r="B127" s="884"/>
      <c r="C127" s="909" t="s">
        <v>466</v>
      </c>
      <c r="D127" s="910"/>
      <c r="E127" s="910"/>
      <c r="F127" s="910"/>
      <c r="G127" s="910"/>
      <c r="H127" s="910"/>
      <c r="I127" s="910"/>
      <c r="J127" s="910"/>
      <c r="K127" s="910"/>
      <c r="L127" s="910"/>
      <c r="M127" s="910"/>
      <c r="N127" s="910"/>
      <c r="O127" s="910"/>
      <c r="P127" s="910"/>
      <c r="Q127" s="910"/>
      <c r="R127" s="910"/>
      <c r="S127" s="910"/>
      <c r="T127" s="910"/>
      <c r="U127" s="910"/>
      <c r="V127" s="910"/>
      <c r="W127" s="910"/>
      <c r="X127" s="910"/>
      <c r="Y127" s="910"/>
      <c r="Z127" s="911"/>
      <c r="AA127" s="840" t="s">
        <v>423</v>
      </c>
      <c r="AB127" s="841"/>
      <c r="AC127" s="841"/>
      <c r="AD127" s="841"/>
      <c r="AE127" s="842"/>
      <c r="AF127" s="843" t="s">
        <v>467</v>
      </c>
      <c r="AG127" s="841"/>
      <c r="AH127" s="841"/>
      <c r="AI127" s="841"/>
      <c r="AJ127" s="842"/>
      <c r="AK127" s="843" t="s">
        <v>137</v>
      </c>
      <c r="AL127" s="841"/>
      <c r="AM127" s="841"/>
      <c r="AN127" s="841"/>
      <c r="AO127" s="842"/>
      <c r="AP127" s="888" t="s">
        <v>137</v>
      </c>
      <c r="AQ127" s="889"/>
      <c r="AR127" s="889"/>
      <c r="AS127" s="889"/>
      <c r="AT127" s="890"/>
      <c r="AU127" s="262"/>
      <c r="AV127" s="262"/>
      <c r="AW127" s="262"/>
      <c r="AX127" s="912" t="s">
        <v>468</v>
      </c>
      <c r="AY127" s="875"/>
      <c r="AZ127" s="875"/>
      <c r="BA127" s="875"/>
      <c r="BB127" s="875"/>
      <c r="BC127" s="875"/>
      <c r="BD127" s="875"/>
      <c r="BE127" s="876"/>
      <c r="BF127" s="874" t="s">
        <v>469</v>
      </c>
      <c r="BG127" s="875"/>
      <c r="BH127" s="875"/>
      <c r="BI127" s="875"/>
      <c r="BJ127" s="875"/>
      <c r="BK127" s="875"/>
      <c r="BL127" s="876"/>
      <c r="BM127" s="874" t="s">
        <v>470</v>
      </c>
      <c r="BN127" s="875"/>
      <c r="BO127" s="875"/>
      <c r="BP127" s="875"/>
      <c r="BQ127" s="875"/>
      <c r="BR127" s="875"/>
      <c r="BS127" s="876"/>
      <c r="BT127" s="874" t="s">
        <v>471</v>
      </c>
      <c r="BU127" s="875"/>
      <c r="BV127" s="875"/>
      <c r="BW127" s="875"/>
      <c r="BX127" s="875"/>
      <c r="BY127" s="875"/>
      <c r="BZ127" s="877"/>
      <c r="CA127" s="262"/>
      <c r="CB127" s="262"/>
      <c r="CC127" s="262"/>
      <c r="CD127" s="263"/>
      <c r="CE127" s="263"/>
      <c r="CF127" s="263"/>
      <c r="CG127" s="260"/>
      <c r="CH127" s="260"/>
      <c r="CI127" s="260"/>
      <c r="CJ127" s="261"/>
      <c r="CK127" s="927"/>
      <c r="CL127" s="928"/>
      <c r="CM127" s="928"/>
      <c r="CN127" s="928"/>
      <c r="CO127" s="929"/>
      <c r="CP127" s="878" t="s">
        <v>472</v>
      </c>
      <c r="CQ127" s="811"/>
      <c r="CR127" s="811"/>
      <c r="CS127" s="811"/>
      <c r="CT127" s="811"/>
      <c r="CU127" s="811"/>
      <c r="CV127" s="811"/>
      <c r="CW127" s="811"/>
      <c r="CX127" s="811"/>
      <c r="CY127" s="811"/>
      <c r="CZ127" s="811"/>
      <c r="DA127" s="811"/>
      <c r="DB127" s="811"/>
      <c r="DC127" s="811"/>
      <c r="DD127" s="811"/>
      <c r="DE127" s="811"/>
      <c r="DF127" s="812"/>
      <c r="DG127" s="850" t="s">
        <v>137</v>
      </c>
      <c r="DH127" s="851"/>
      <c r="DI127" s="851"/>
      <c r="DJ127" s="851"/>
      <c r="DK127" s="851"/>
      <c r="DL127" s="851" t="s">
        <v>473</v>
      </c>
      <c r="DM127" s="851"/>
      <c r="DN127" s="851"/>
      <c r="DO127" s="851"/>
      <c r="DP127" s="851"/>
      <c r="DQ127" s="851" t="s">
        <v>137</v>
      </c>
      <c r="DR127" s="851"/>
      <c r="DS127" s="851"/>
      <c r="DT127" s="851"/>
      <c r="DU127" s="851"/>
      <c r="DV127" s="857" t="s">
        <v>137</v>
      </c>
      <c r="DW127" s="857"/>
      <c r="DX127" s="857"/>
      <c r="DY127" s="857"/>
      <c r="DZ127" s="858"/>
    </row>
    <row r="128" spans="1:130" s="226" customFormat="1" ht="26.25" customHeight="1" thickBot="1" x14ac:dyDescent="0.2">
      <c r="A128" s="859" t="s">
        <v>474</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475</v>
      </c>
      <c r="X128" s="861"/>
      <c r="Y128" s="861"/>
      <c r="Z128" s="862"/>
      <c r="AA128" s="863">
        <v>24545</v>
      </c>
      <c r="AB128" s="864"/>
      <c r="AC128" s="864"/>
      <c r="AD128" s="864"/>
      <c r="AE128" s="865"/>
      <c r="AF128" s="866">
        <v>27931</v>
      </c>
      <c r="AG128" s="864"/>
      <c r="AH128" s="864"/>
      <c r="AI128" s="864"/>
      <c r="AJ128" s="865"/>
      <c r="AK128" s="866">
        <v>40878</v>
      </c>
      <c r="AL128" s="864"/>
      <c r="AM128" s="864"/>
      <c r="AN128" s="864"/>
      <c r="AO128" s="865"/>
      <c r="AP128" s="867"/>
      <c r="AQ128" s="868"/>
      <c r="AR128" s="868"/>
      <c r="AS128" s="868"/>
      <c r="AT128" s="869"/>
      <c r="AU128" s="262"/>
      <c r="AV128" s="262"/>
      <c r="AW128" s="262"/>
      <c r="AX128" s="870" t="s">
        <v>476</v>
      </c>
      <c r="AY128" s="871"/>
      <c r="AZ128" s="871"/>
      <c r="BA128" s="871"/>
      <c r="BB128" s="871"/>
      <c r="BC128" s="871"/>
      <c r="BD128" s="871"/>
      <c r="BE128" s="872"/>
      <c r="BF128" s="847" t="s">
        <v>477</v>
      </c>
      <c r="BG128" s="848"/>
      <c r="BH128" s="848"/>
      <c r="BI128" s="848"/>
      <c r="BJ128" s="848"/>
      <c r="BK128" s="848"/>
      <c r="BL128" s="873"/>
      <c r="BM128" s="847">
        <v>15</v>
      </c>
      <c r="BN128" s="848"/>
      <c r="BO128" s="848"/>
      <c r="BP128" s="848"/>
      <c r="BQ128" s="848"/>
      <c r="BR128" s="848"/>
      <c r="BS128" s="873"/>
      <c r="BT128" s="847">
        <v>20</v>
      </c>
      <c r="BU128" s="848"/>
      <c r="BV128" s="848"/>
      <c r="BW128" s="848"/>
      <c r="BX128" s="848"/>
      <c r="BY128" s="848"/>
      <c r="BZ128" s="849"/>
      <c r="CA128" s="263"/>
      <c r="CB128" s="263"/>
      <c r="CC128" s="263"/>
      <c r="CD128" s="263"/>
      <c r="CE128" s="263"/>
      <c r="CF128" s="263"/>
      <c r="CG128" s="260"/>
      <c r="CH128" s="260"/>
      <c r="CI128" s="260"/>
      <c r="CJ128" s="261"/>
      <c r="CK128" s="930"/>
      <c r="CL128" s="931"/>
      <c r="CM128" s="931"/>
      <c r="CN128" s="931"/>
      <c r="CO128" s="932"/>
      <c r="CP128" s="852" t="s">
        <v>478</v>
      </c>
      <c r="CQ128" s="789"/>
      <c r="CR128" s="789"/>
      <c r="CS128" s="789"/>
      <c r="CT128" s="789"/>
      <c r="CU128" s="789"/>
      <c r="CV128" s="789"/>
      <c r="CW128" s="789"/>
      <c r="CX128" s="789"/>
      <c r="CY128" s="789"/>
      <c r="CZ128" s="789"/>
      <c r="DA128" s="789"/>
      <c r="DB128" s="789"/>
      <c r="DC128" s="789"/>
      <c r="DD128" s="789"/>
      <c r="DE128" s="789"/>
      <c r="DF128" s="790"/>
      <c r="DG128" s="853" t="s">
        <v>423</v>
      </c>
      <c r="DH128" s="854"/>
      <c r="DI128" s="854"/>
      <c r="DJ128" s="854"/>
      <c r="DK128" s="854"/>
      <c r="DL128" s="854">
        <v>851</v>
      </c>
      <c r="DM128" s="854"/>
      <c r="DN128" s="854"/>
      <c r="DO128" s="854"/>
      <c r="DP128" s="854"/>
      <c r="DQ128" s="854" t="s">
        <v>137</v>
      </c>
      <c r="DR128" s="854"/>
      <c r="DS128" s="854"/>
      <c r="DT128" s="854"/>
      <c r="DU128" s="854"/>
      <c r="DV128" s="855" t="s">
        <v>423</v>
      </c>
      <c r="DW128" s="855"/>
      <c r="DX128" s="855"/>
      <c r="DY128" s="855"/>
      <c r="DZ128" s="856"/>
    </row>
    <row r="129" spans="1:131" s="226" customFormat="1" ht="26.25" customHeight="1" x14ac:dyDescent="0.15">
      <c r="A129" s="835" t="s">
        <v>99</v>
      </c>
      <c r="B129" s="836"/>
      <c r="C129" s="836"/>
      <c r="D129" s="836"/>
      <c r="E129" s="836"/>
      <c r="F129" s="836"/>
      <c r="G129" s="836"/>
      <c r="H129" s="836"/>
      <c r="I129" s="836"/>
      <c r="J129" s="836"/>
      <c r="K129" s="836"/>
      <c r="L129" s="836"/>
      <c r="M129" s="836"/>
      <c r="N129" s="836"/>
      <c r="O129" s="836"/>
      <c r="P129" s="836"/>
      <c r="Q129" s="836"/>
      <c r="R129" s="836"/>
      <c r="S129" s="836"/>
      <c r="T129" s="836"/>
      <c r="U129" s="836"/>
      <c r="V129" s="836"/>
      <c r="W129" s="837" t="s">
        <v>479</v>
      </c>
      <c r="X129" s="838"/>
      <c r="Y129" s="838"/>
      <c r="Z129" s="839"/>
      <c r="AA129" s="840">
        <v>4245374</v>
      </c>
      <c r="AB129" s="841"/>
      <c r="AC129" s="841"/>
      <c r="AD129" s="841"/>
      <c r="AE129" s="842"/>
      <c r="AF129" s="843">
        <v>4107979</v>
      </c>
      <c r="AG129" s="841"/>
      <c r="AH129" s="841"/>
      <c r="AI129" s="841"/>
      <c r="AJ129" s="842"/>
      <c r="AK129" s="843">
        <v>3989955</v>
      </c>
      <c r="AL129" s="841"/>
      <c r="AM129" s="841"/>
      <c r="AN129" s="841"/>
      <c r="AO129" s="842"/>
      <c r="AP129" s="844"/>
      <c r="AQ129" s="845"/>
      <c r="AR129" s="845"/>
      <c r="AS129" s="845"/>
      <c r="AT129" s="846"/>
      <c r="AU129" s="264"/>
      <c r="AV129" s="264"/>
      <c r="AW129" s="264"/>
      <c r="AX129" s="810" t="s">
        <v>480</v>
      </c>
      <c r="AY129" s="811"/>
      <c r="AZ129" s="811"/>
      <c r="BA129" s="811"/>
      <c r="BB129" s="811"/>
      <c r="BC129" s="811"/>
      <c r="BD129" s="811"/>
      <c r="BE129" s="812"/>
      <c r="BF129" s="830" t="s">
        <v>137</v>
      </c>
      <c r="BG129" s="831"/>
      <c r="BH129" s="831"/>
      <c r="BI129" s="831"/>
      <c r="BJ129" s="831"/>
      <c r="BK129" s="831"/>
      <c r="BL129" s="832"/>
      <c r="BM129" s="830">
        <v>20</v>
      </c>
      <c r="BN129" s="831"/>
      <c r="BO129" s="831"/>
      <c r="BP129" s="831"/>
      <c r="BQ129" s="831"/>
      <c r="BR129" s="831"/>
      <c r="BS129" s="832"/>
      <c r="BT129" s="830">
        <v>30</v>
      </c>
      <c r="BU129" s="833"/>
      <c r="BV129" s="833"/>
      <c r="BW129" s="833"/>
      <c r="BX129" s="833"/>
      <c r="BY129" s="833"/>
      <c r="BZ129" s="83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5" t="s">
        <v>481</v>
      </c>
      <c r="B130" s="836"/>
      <c r="C130" s="836"/>
      <c r="D130" s="836"/>
      <c r="E130" s="836"/>
      <c r="F130" s="836"/>
      <c r="G130" s="836"/>
      <c r="H130" s="836"/>
      <c r="I130" s="836"/>
      <c r="J130" s="836"/>
      <c r="K130" s="836"/>
      <c r="L130" s="836"/>
      <c r="M130" s="836"/>
      <c r="N130" s="836"/>
      <c r="O130" s="836"/>
      <c r="P130" s="836"/>
      <c r="Q130" s="836"/>
      <c r="R130" s="836"/>
      <c r="S130" s="836"/>
      <c r="T130" s="836"/>
      <c r="U130" s="836"/>
      <c r="V130" s="836"/>
      <c r="W130" s="837" t="s">
        <v>482</v>
      </c>
      <c r="X130" s="838"/>
      <c r="Y130" s="838"/>
      <c r="Z130" s="839"/>
      <c r="AA130" s="840">
        <v>546899</v>
      </c>
      <c r="AB130" s="841"/>
      <c r="AC130" s="841"/>
      <c r="AD130" s="841"/>
      <c r="AE130" s="842"/>
      <c r="AF130" s="843">
        <v>537095</v>
      </c>
      <c r="AG130" s="841"/>
      <c r="AH130" s="841"/>
      <c r="AI130" s="841"/>
      <c r="AJ130" s="842"/>
      <c r="AK130" s="843">
        <v>512382</v>
      </c>
      <c r="AL130" s="841"/>
      <c r="AM130" s="841"/>
      <c r="AN130" s="841"/>
      <c r="AO130" s="842"/>
      <c r="AP130" s="844"/>
      <c r="AQ130" s="845"/>
      <c r="AR130" s="845"/>
      <c r="AS130" s="845"/>
      <c r="AT130" s="846"/>
      <c r="AU130" s="264"/>
      <c r="AV130" s="264"/>
      <c r="AW130" s="264"/>
      <c r="AX130" s="810" t="s">
        <v>483</v>
      </c>
      <c r="AY130" s="811"/>
      <c r="AZ130" s="811"/>
      <c r="BA130" s="811"/>
      <c r="BB130" s="811"/>
      <c r="BC130" s="811"/>
      <c r="BD130" s="811"/>
      <c r="BE130" s="812"/>
      <c r="BF130" s="813">
        <v>12.1</v>
      </c>
      <c r="BG130" s="814"/>
      <c r="BH130" s="814"/>
      <c r="BI130" s="814"/>
      <c r="BJ130" s="814"/>
      <c r="BK130" s="814"/>
      <c r="BL130" s="815"/>
      <c r="BM130" s="813">
        <v>25</v>
      </c>
      <c r="BN130" s="814"/>
      <c r="BO130" s="814"/>
      <c r="BP130" s="814"/>
      <c r="BQ130" s="814"/>
      <c r="BR130" s="814"/>
      <c r="BS130" s="815"/>
      <c r="BT130" s="813">
        <v>35</v>
      </c>
      <c r="BU130" s="816"/>
      <c r="BV130" s="816"/>
      <c r="BW130" s="816"/>
      <c r="BX130" s="816"/>
      <c r="BY130" s="816"/>
      <c r="BZ130" s="81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8"/>
      <c r="B131" s="819"/>
      <c r="C131" s="819"/>
      <c r="D131" s="819"/>
      <c r="E131" s="819"/>
      <c r="F131" s="819"/>
      <c r="G131" s="819"/>
      <c r="H131" s="819"/>
      <c r="I131" s="819"/>
      <c r="J131" s="819"/>
      <c r="K131" s="819"/>
      <c r="L131" s="819"/>
      <c r="M131" s="819"/>
      <c r="N131" s="819"/>
      <c r="O131" s="819"/>
      <c r="P131" s="819"/>
      <c r="Q131" s="819"/>
      <c r="R131" s="819"/>
      <c r="S131" s="819"/>
      <c r="T131" s="819"/>
      <c r="U131" s="819"/>
      <c r="V131" s="819"/>
      <c r="W131" s="820" t="s">
        <v>484</v>
      </c>
      <c r="X131" s="821"/>
      <c r="Y131" s="821"/>
      <c r="Z131" s="822"/>
      <c r="AA131" s="823">
        <v>3698475</v>
      </c>
      <c r="AB131" s="824"/>
      <c r="AC131" s="824"/>
      <c r="AD131" s="824"/>
      <c r="AE131" s="825"/>
      <c r="AF131" s="826">
        <v>3570884</v>
      </c>
      <c r="AG131" s="824"/>
      <c r="AH131" s="824"/>
      <c r="AI131" s="824"/>
      <c r="AJ131" s="825"/>
      <c r="AK131" s="826">
        <v>3477573</v>
      </c>
      <c r="AL131" s="824"/>
      <c r="AM131" s="824"/>
      <c r="AN131" s="824"/>
      <c r="AO131" s="825"/>
      <c r="AP131" s="827"/>
      <c r="AQ131" s="828"/>
      <c r="AR131" s="828"/>
      <c r="AS131" s="828"/>
      <c r="AT131" s="829"/>
      <c r="AU131" s="264"/>
      <c r="AV131" s="264"/>
      <c r="AW131" s="264"/>
      <c r="AX131" s="788" t="s">
        <v>485</v>
      </c>
      <c r="AY131" s="789"/>
      <c r="AZ131" s="789"/>
      <c r="BA131" s="789"/>
      <c r="BB131" s="789"/>
      <c r="BC131" s="789"/>
      <c r="BD131" s="789"/>
      <c r="BE131" s="790"/>
      <c r="BF131" s="791" t="s">
        <v>137</v>
      </c>
      <c r="BG131" s="792"/>
      <c r="BH131" s="792"/>
      <c r="BI131" s="792"/>
      <c r="BJ131" s="792"/>
      <c r="BK131" s="792"/>
      <c r="BL131" s="793"/>
      <c r="BM131" s="791">
        <v>350</v>
      </c>
      <c r="BN131" s="792"/>
      <c r="BO131" s="792"/>
      <c r="BP131" s="792"/>
      <c r="BQ131" s="792"/>
      <c r="BR131" s="792"/>
      <c r="BS131" s="793"/>
      <c r="BT131" s="794"/>
      <c r="BU131" s="795"/>
      <c r="BV131" s="795"/>
      <c r="BW131" s="795"/>
      <c r="BX131" s="795"/>
      <c r="BY131" s="795"/>
      <c r="BZ131" s="79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7" t="s">
        <v>486</v>
      </c>
      <c r="B132" s="798"/>
      <c r="C132" s="798"/>
      <c r="D132" s="798"/>
      <c r="E132" s="798"/>
      <c r="F132" s="798"/>
      <c r="G132" s="798"/>
      <c r="H132" s="798"/>
      <c r="I132" s="798"/>
      <c r="J132" s="798"/>
      <c r="K132" s="798"/>
      <c r="L132" s="798"/>
      <c r="M132" s="798"/>
      <c r="N132" s="798"/>
      <c r="O132" s="798"/>
      <c r="P132" s="798"/>
      <c r="Q132" s="798"/>
      <c r="R132" s="798"/>
      <c r="S132" s="798"/>
      <c r="T132" s="798"/>
      <c r="U132" s="798"/>
      <c r="V132" s="801" t="s">
        <v>487</v>
      </c>
      <c r="W132" s="801"/>
      <c r="X132" s="801"/>
      <c r="Y132" s="801"/>
      <c r="Z132" s="802"/>
      <c r="AA132" s="803">
        <v>13.022529560000001</v>
      </c>
      <c r="AB132" s="804"/>
      <c r="AC132" s="804"/>
      <c r="AD132" s="804"/>
      <c r="AE132" s="805"/>
      <c r="AF132" s="806">
        <v>10.65035997</v>
      </c>
      <c r="AG132" s="804"/>
      <c r="AH132" s="804"/>
      <c r="AI132" s="804"/>
      <c r="AJ132" s="805"/>
      <c r="AK132" s="806">
        <v>12.72778458</v>
      </c>
      <c r="AL132" s="804"/>
      <c r="AM132" s="804"/>
      <c r="AN132" s="804"/>
      <c r="AO132" s="805"/>
      <c r="AP132" s="807"/>
      <c r="AQ132" s="808"/>
      <c r="AR132" s="808"/>
      <c r="AS132" s="808"/>
      <c r="AT132" s="80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9"/>
      <c r="B133" s="800"/>
      <c r="C133" s="800"/>
      <c r="D133" s="800"/>
      <c r="E133" s="800"/>
      <c r="F133" s="800"/>
      <c r="G133" s="800"/>
      <c r="H133" s="800"/>
      <c r="I133" s="800"/>
      <c r="J133" s="800"/>
      <c r="K133" s="800"/>
      <c r="L133" s="800"/>
      <c r="M133" s="800"/>
      <c r="N133" s="800"/>
      <c r="O133" s="800"/>
      <c r="P133" s="800"/>
      <c r="Q133" s="800"/>
      <c r="R133" s="800"/>
      <c r="S133" s="800"/>
      <c r="T133" s="800"/>
      <c r="U133" s="800"/>
      <c r="V133" s="780" t="s">
        <v>488</v>
      </c>
      <c r="W133" s="780"/>
      <c r="X133" s="780"/>
      <c r="Y133" s="780"/>
      <c r="Z133" s="781"/>
      <c r="AA133" s="782">
        <v>13.6</v>
      </c>
      <c r="AB133" s="783"/>
      <c r="AC133" s="783"/>
      <c r="AD133" s="783"/>
      <c r="AE133" s="784"/>
      <c r="AF133" s="782">
        <v>11.9</v>
      </c>
      <c r="AG133" s="783"/>
      <c r="AH133" s="783"/>
      <c r="AI133" s="783"/>
      <c r="AJ133" s="784"/>
      <c r="AK133" s="782">
        <v>12.1</v>
      </c>
      <c r="AL133" s="783"/>
      <c r="AM133" s="783"/>
      <c r="AN133" s="783"/>
      <c r="AO133" s="784"/>
      <c r="AP133" s="785"/>
      <c r="AQ133" s="786"/>
      <c r="AR133" s="786"/>
      <c r="AS133" s="786"/>
      <c r="AT133" s="78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xyWruqDh5uFH+V5fepJwKJRY8OgmVOxIbz0GUZBT/JiLqG7Am5omSmsLEke146Bcmdip7ChBwr6cY5T2xCFXA==" saltValue="xaxQvmAo5eo1ZCbjbagJ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V119:DZ119"/>
    <mergeCell ref="DQ124:DU124"/>
    <mergeCell ref="DV124:DZ124"/>
    <mergeCell ref="BQ119:BU119"/>
    <mergeCell ref="BV119:BZ119"/>
    <mergeCell ref="CA119:CE119"/>
    <mergeCell ref="CF119:CJ119"/>
    <mergeCell ref="CM119:DF119"/>
    <mergeCell ref="DG119:DK119"/>
    <mergeCell ref="DL123:DP123"/>
    <mergeCell ref="DQ123:DU123"/>
    <mergeCell ref="C121:Z121"/>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AA121:AE121"/>
    <mergeCell ref="AF121:AJ121"/>
    <mergeCell ref="AK121:AO121"/>
    <mergeCell ref="AP121:AT121"/>
    <mergeCell ref="AZ121:BP121"/>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U120:AY123"/>
    <mergeCell ref="AZ120:BP120"/>
    <mergeCell ref="AP126:AT126"/>
    <mergeCell ref="CP126:DF126"/>
    <mergeCell ref="DQ127:DU127"/>
    <mergeCell ref="C120:Z120"/>
    <mergeCell ref="AA120:AE120"/>
    <mergeCell ref="AF125:AJ125"/>
    <mergeCell ref="AK125:AO125"/>
    <mergeCell ref="AP125:AT125"/>
    <mergeCell ref="CK125:CO128"/>
    <mergeCell ref="CP125:DF125"/>
    <mergeCell ref="DG125:DK125"/>
    <mergeCell ref="BV124:BZ124"/>
    <mergeCell ref="CA124:CE124"/>
    <mergeCell ref="CF124:CJ124"/>
    <mergeCell ref="CP124:DF124"/>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G121:DK121"/>
    <mergeCell ref="DL121:DP121"/>
    <mergeCell ref="DQ121:DU121"/>
    <mergeCell ref="DL120:DP120"/>
    <mergeCell ref="DQ120:DU120"/>
    <mergeCell ref="DL119:DP119"/>
    <mergeCell ref="DQ119:DU119"/>
    <mergeCell ref="C125:Z125"/>
    <mergeCell ref="AA125:AE125"/>
    <mergeCell ref="C119:Z119"/>
    <mergeCell ref="DG124:DK124"/>
    <mergeCell ref="DL124:DP124"/>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B73:P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CMcHPGCVENWLqWhMUqTowvAl6dLqUBU/Q96HuKFJ2VVHfA7mX6Yu5JcQjlbyAIXDk6Slp/HIZ+WkufSQdsaw==" saltValue="5Onzd5/2D85cl02d7G5DRg=="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A4pTmqAUA7RU6qguXNdnF0KlFsYxxx8MZvP58Z9MFwc1Eo64pMEtkuSaffAnhfIzAe7ajpEYarEA/RMmJgCew==" saltValue="dExL/+DyUD65BrdWH7p7dg=="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1425985</v>
      </c>
      <c r="AP9" s="292">
        <v>114860</v>
      </c>
      <c r="AQ9" s="293">
        <v>86936</v>
      </c>
      <c r="AR9" s="294">
        <v>32.1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99795</v>
      </c>
      <c r="AP10" s="295">
        <v>8038</v>
      </c>
      <c r="AQ10" s="296">
        <v>8644</v>
      </c>
      <c r="AR10" s="297">
        <v>-7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171569</v>
      </c>
      <c r="AP11" s="295">
        <v>13819</v>
      </c>
      <c r="AQ11" s="296">
        <v>14102</v>
      </c>
      <c r="AR11" s="297">
        <v>-2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v>1056</v>
      </c>
      <c r="AP12" s="295">
        <v>85</v>
      </c>
      <c r="AQ12" s="296">
        <v>665</v>
      </c>
      <c r="AR12" s="297">
        <v>-87.2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60633</v>
      </c>
      <c r="AP14" s="295">
        <v>4884</v>
      </c>
      <c r="AQ14" s="296">
        <v>4315</v>
      </c>
      <c r="AR14" s="297">
        <v>13.2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85367</v>
      </c>
      <c r="AP15" s="295">
        <v>6876</v>
      </c>
      <c r="AQ15" s="296">
        <v>2138</v>
      </c>
      <c r="AR15" s="297">
        <v>221.6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-127791</v>
      </c>
      <c r="AP16" s="295">
        <v>-10293</v>
      </c>
      <c r="AQ16" s="296">
        <v>-8691</v>
      </c>
      <c r="AR16" s="297">
        <v>18.399999999999999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1716614</v>
      </c>
      <c r="AP17" s="295">
        <v>138269</v>
      </c>
      <c r="AQ17" s="296">
        <v>108111</v>
      </c>
      <c r="AR17" s="297">
        <v>27.9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14.58</v>
      </c>
      <c r="AP21" s="308">
        <v>10.32</v>
      </c>
      <c r="AQ21" s="309">
        <v>4.26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94.5</v>
      </c>
      <c r="AP22" s="313">
        <v>96.5</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562332</v>
      </c>
      <c r="AP32" s="322">
        <v>45295</v>
      </c>
      <c r="AQ32" s="323">
        <v>56558</v>
      </c>
      <c r="AR32" s="324">
        <v>-19.899999999999999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502</v>
      </c>
      <c r="AP34" s="322" t="s">
        <v>502</v>
      </c>
      <c r="AQ34" s="323">
        <v>4</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361526</v>
      </c>
      <c r="AP35" s="322">
        <v>29120</v>
      </c>
      <c r="AQ35" s="323">
        <v>21321</v>
      </c>
      <c r="AR35" s="324">
        <v>36.6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6907</v>
      </c>
      <c r="AP36" s="322">
        <v>556</v>
      </c>
      <c r="AQ36" s="323">
        <v>3744</v>
      </c>
      <c r="AR36" s="324">
        <v>-85.1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65113</v>
      </c>
      <c r="AP37" s="322">
        <v>5245</v>
      </c>
      <c r="AQ37" s="323">
        <v>1218</v>
      </c>
      <c r="AR37" s="324">
        <v>330.6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502</v>
      </c>
      <c r="AP38" s="325" t="s">
        <v>502</v>
      </c>
      <c r="AQ38" s="326">
        <v>4</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-40878</v>
      </c>
      <c r="AP39" s="322">
        <v>-3293</v>
      </c>
      <c r="AQ39" s="323">
        <v>-1519</v>
      </c>
      <c r="AR39" s="324">
        <v>116.8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-512382</v>
      </c>
      <c r="AP40" s="322">
        <v>-41271</v>
      </c>
      <c r="AQ40" s="323">
        <v>-54553</v>
      </c>
      <c r="AR40" s="324">
        <v>-24.3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442618</v>
      </c>
      <c r="AP41" s="322">
        <v>35652</v>
      </c>
      <c r="AQ41" s="323">
        <v>26777</v>
      </c>
      <c r="AR41" s="324">
        <v>33.1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18503633</v>
      </c>
      <c r="AN51" s="344">
        <v>1398189</v>
      </c>
      <c r="AO51" s="345">
        <v>234.1</v>
      </c>
      <c r="AP51" s="346">
        <v>74444</v>
      </c>
      <c r="AQ51" s="347">
        <v>6.6</v>
      </c>
      <c r="AR51" s="348">
        <v>227.5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1301743</v>
      </c>
      <c r="AN52" s="352">
        <v>98364</v>
      </c>
      <c r="AO52" s="353">
        <v>0.4</v>
      </c>
      <c r="AP52" s="354">
        <v>34175</v>
      </c>
      <c r="AQ52" s="355">
        <v>4.0999999999999996</v>
      </c>
      <c r="AR52" s="356">
        <v>-3.7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9848990</v>
      </c>
      <c r="AN53" s="344">
        <v>768672</v>
      </c>
      <c r="AO53" s="345">
        <v>-45</v>
      </c>
      <c r="AP53" s="346">
        <v>85205</v>
      </c>
      <c r="AQ53" s="347">
        <v>14.5</v>
      </c>
      <c r="AR53" s="348">
        <v>-59.5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1480095</v>
      </c>
      <c r="AN54" s="352">
        <v>115515</v>
      </c>
      <c r="AO54" s="353">
        <v>17.399999999999999</v>
      </c>
      <c r="AP54" s="354">
        <v>38847</v>
      </c>
      <c r="AQ54" s="355">
        <v>13.7</v>
      </c>
      <c r="AR54" s="356">
        <v>3.7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13496834</v>
      </c>
      <c r="AN55" s="344">
        <v>1070413</v>
      </c>
      <c r="AO55" s="345">
        <v>39.299999999999997</v>
      </c>
      <c r="AP55" s="346">
        <v>106092</v>
      </c>
      <c r="AQ55" s="347">
        <v>24.5</v>
      </c>
      <c r="AR55" s="348">
        <v>14.8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1613822</v>
      </c>
      <c r="AN56" s="352">
        <v>127990</v>
      </c>
      <c r="AO56" s="353">
        <v>10.8</v>
      </c>
      <c r="AP56" s="354">
        <v>44299</v>
      </c>
      <c r="AQ56" s="355">
        <v>14</v>
      </c>
      <c r="AR56" s="356">
        <v>-3.2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15872589</v>
      </c>
      <c r="AN57" s="344">
        <v>1271435</v>
      </c>
      <c r="AO57" s="345">
        <v>18.8</v>
      </c>
      <c r="AP57" s="346">
        <v>78903</v>
      </c>
      <c r="AQ57" s="347">
        <v>-25.6</v>
      </c>
      <c r="AR57" s="348">
        <v>44.4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518913</v>
      </c>
      <c r="AN58" s="352">
        <v>41566</v>
      </c>
      <c r="AO58" s="353">
        <v>-67.5</v>
      </c>
      <c r="AP58" s="354">
        <v>49201</v>
      </c>
      <c r="AQ58" s="355">
        <v>11.1</v>
      </c>
      <c r="AR58" s="356">
        <v>-78.599999999999994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5732286</v>
      </c>
      <c r="AN59" s="344">
        <v>461723</v>
      </c>
      <c r="AO59" s="345">
        <v>-63.7</v>
      </c>
      <c r="AP59" s="346">
        <v>82993</v>
      </c>
      <c r="AQ59" s="347">
        <v>5.2</v>
      </c>
      <c r="AR59" s="348">
        <v>-68.900000000000006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603791</v>
      </c>
      <c r="AN60" s="352">
        <v>48634</v>
      </c>
      <c r="AO60" s="353">
        <v>17</v>
      </c>
      <c r="AP60" s="354">
        <v>46787</v>
      </c>
      <c r="AQ60" s="355">
        <v>-4.9000000000000004</v>
      </c>
      <c r="AR60" s="356">
        <v>21.9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12690866</v>
      </c>
      <c r="AN61" s="359">
        <v>994086</v>
      </c>
      <c r="AO61" s="360">
        <v>36.700000000000003</v>
      </c>
      <c r="AP61" s="361">
        <v>85527</v>
      </c>
      <c r="AQ61" s="362">
        <v>5</v>
      </c>
      <c r="AR61" s="348">
        <v>31.7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1103673</v>
      </c>
      <c r="AN62" s="352">
        <v>86414</v>
      </c>
      <c r="AO62" s="353">
        <v>-4.4000000000000004</v>
      </c>
      <c r="AP62" s="354">
        <v>42662</v>
      </c>
      <c r="AQ62" s="355">
        <v>7.6</v>
      </c>
      <c r="AR62" s="356">
        <v>-12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Fdi8vrk0Ojp82dOCTV6Epek0+MXgEjkayEhr8WvEidqr5J/pDO+y9jqIN4Ntd0NOfIdSlxg3+KVn0RIf0Fquw==" saltValue="QURtUV4sBTQNiLp+fRd1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cFbxQxMu2v60N9rDULsOvazyr6CmqZ+Yh6CznZV/GqAcK+iNHmAZdP6RgewVz/YpJLuXRv2xgd/ZfNAmKd9Qw==" saltValue="FT7pMI3F0EM6dpL0k3bOE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tJ0gFhheM4Pu/QEuKIZ1CnQnl13rgnMbIxa+Jmx1HU6P99yh0UrZO90TTMnYpkdzEtDFzRR9ZxTUOjIA237Q==" saltValue="xVrnnMbPaAPW50dk/MRXw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129.06</v>
      </c>
      <c r="G47" s="12">
        <v>171.02</v>
      </c>
      <c r="H47" s="12">
        <v>162.79</v>
      </c>
      <c r="I47" s="12">
        <v>170.7</v>
      </c>
      <c r="J47" s="13">
        <v>207.43</v>
      </c>
    </row>
    <row r="48" spans="2:10" ht="57.75" customHeight="1" x14ac:dyDescent="0.15">
      <c r="B48" s="14"/>
      <c r="C48" s="1214" t="s">
        <v>4</v>
      </c>
      <c r="D48" s="1214"/>
      <c r="E48" s="1215"/>
      <c r="F48" s="15">
        <v>53.65</v>
      </c>
      <c r="G48" s="16">
        <v>113.38</v>
      </c>
      <c r="H48" s="16">
        <v>34.43</v>
      </c>
      <c r="I48" s="16">
        <v>64.3</v>
      </c>
      <c r="J48" s="17">
        <v>31.93</v>
      </c>
    </row>
    <row r="49" spans="2:10" ht="57.75" customHeight="1" thickBot="1" x14ac:dyDescent="0.2">
      <c r="B49" s="18"/>
      <c r="C49" s="1216" t="s">
        <v>5</v>
      </c>
      <c r="D49" s="1216"/>
      <c r="E49" s="1217"/>
      <c r="F49" s="19" t="s">
        <v>549</v>
      </c>
      <c r="G49" s="20">
        <v>69.209999999999994</v>
      </c>
      <c r="H49" s="20" t="s">
        <v>550</v>
      </c>
      <c r="I49" s="20">
        <v>11.72</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2jCJLvm2hEeDXYEPzdADS3ch4j71OmaNlTrt+3ftiRlwfEEzkoUuih2EATz6b44Cau6vV3rreCpv0jcZKJ6bg==" saltValue="x/kn+YaAiYbyVRe1Nj3xk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2019-09-05T05:34:00Z</cp:lastPrinted>
  <dcterms:created xsi:type="dcterms:W3CDTF">2019-02-14T01:28:04Z</dcterms:created>
  <dcterms:modified xsi:type="dcterms:W3CDTF">2019-10-31T05:01:47Z</dcterms:modified>
</cp:coreProperties>
</file>