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29年度決算\14_財政状況資料集\02_２回目（１０月公表分）※システム不具合により公表時期遅延\03_市町村から\02_最終確認\14 富谷市★\"/>
    </mc:Choice>
  </mc:AlternateContent>
  <bookViews>
    <workbookView xWindow="0" yWindow="0" windowWidth="20490" windowHeight="7620" tabRatio="7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<sst xmlns="http://schemas.openxmlformats.org/spreadsheetml/2006/main" count="1104" uniqueCount="590">
  <si>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</si>
  <si>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</si>
  <si>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</si>
  <si>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</si>
  <si>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</si>
  <si>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</si>
  <si>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</si>
  <si>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</si>
  <si>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</si>
  <si>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</si>
  <si>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</si>
  <si>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</si>
  <si>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</si>
  <si>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</si>
  <si>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</si>
  <si>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</si>
  <si>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</si>
  <si>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</si>
  <si>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</si>
  <si>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</si>
  <si>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</si>
  <si>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</si>
  <si>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</si>
  <si>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</si>
  <si>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</si>
  <si>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</si>
  <si>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</si>
  <si>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</si>
  <si>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</si>
  <si>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</si>
  <si>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</si>
  <si>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</si>
  <si>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</si>
  <si>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</si>
  <si>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</si>
  <si>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</si>
  <si>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</si>
  <si>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</si>
  <si>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</si>
  <si>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</si>
  <si>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</si>
  <si>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</si>
  <si>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</si>
  <si>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</si>
  <si>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</si>
  <si>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</si>
  <si>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</si>
  <si>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</si>
  <si>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</si>
  <si>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</si>
  <si>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</si>
  <si>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</si>
  <si>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</si>
  <si>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</si>
  <si>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</si>
  <si>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</si>
  <si>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</si>
  <si>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</si>
  <si>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</si>
  <si>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</si>
  <si>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</si>
  <si>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</si>
  <si>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</si>
  <si>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</si>
  <si>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</si>
  <si>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</si>
  <si>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</si>
  <si>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</si>
  <si>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</si>
  <si>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</si>
  <si>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</si>
  <si>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</si>
  <si>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</si>
  <si>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</si>
  <si>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</si>
  <si>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</si>
  <si>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</si>
  <si>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</si>
  <si>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</si>
  <si>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</si>
  <si>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</si>
  <si>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</si>
  <si>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</si>
  <si>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</si>
  <si>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</si>
  <si>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</si>
  <si>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</si>
  <si>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</si>
  <si>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</si>
  <si>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</si>
  <si>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</si>
  <si>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</si>
  <si>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富谷市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</si>
  <si>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</si>
  <si>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</si>
  <si>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</si>
  <si>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</si>
  <si>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</si>
  <si>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</si>
  <si>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</si>
  <si>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</si>
  <si>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</si>
  <si>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</si>
  <si>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</si>
  <si>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</si>
  <si>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</si>
  <si>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</si>
  <si>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</si>
  <si>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</si>
  <si>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</si>
  <si>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</si>
  <si>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</si>
  <si>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</si>
  <si>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</si>
  <si>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</si>
  <si>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</si>
  <si>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</si>
  <si>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</si>
  <si>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</si>
  <si>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</si>
  <si>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</si>
  <si>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</si>
  <si>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</si>
  <si>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</si>
  <si>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</si>
  <si>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</si>
  <si>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</si>
  <si>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</si>
  <si>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</si>
  <si>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</si>
  <si>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</si>
  <si>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</si>
  <si>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</si>
  <si>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</si>
  <si>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</si>
  <si>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</si>
  <si>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</si>
  <si>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</si>
  <si>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</si>
  <si>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</si>
  <si>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</si>
  <si>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</si>
  <si>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</si>
  <si>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</si>
  <si>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</si>
  <si>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</si>
  <si>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</si>
  <si>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</si>
  <si>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</si>
  <si>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</si>
  <si>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</si>
  <si>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</si>
  <si>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</si>
  <si>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</si>
  <si>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</si>
  <si>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</si>
  <si>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</si>
  <si>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</si>
  <si>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</si>
  <si>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</si>
  <si>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</si>
  <si>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</si>
  <si>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</si>
  <si>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</si>
  <si>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</si>
  <si>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</si>
  <si>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</si>
  <si>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</si>
  <si>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</si>
  <si>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</si>
  <si>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</si>
  <si>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</si>
  <si>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</si>
  <si>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</si>
  <si>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</si>
  <si>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</si>
  <si>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</si>
  <si>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</si>
  <si>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</si>
  <si>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</si>
  <si>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</si>
  <si>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</si>
  <si>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</si>
  <si>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</si>
  <si>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</si>
  <si>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</si>
  <si>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</si>
  <si>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</si>
  <si>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</si>
  <si>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</si>
  <si>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</si>
  <si>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</si>
  <si>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</si>
  <si>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</si>
  <si>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</si>
  <si>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</si>
  <si>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</si>
  <si>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</si>
  <si>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</si>
  <si>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</si>
  <si>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</si>
  <si>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</si>
  <si>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</si>
  <si>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</si>
  <si>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</si>
  <si>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</si>
  <si>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</si>
  <si>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宮城県富谷市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</si>
  <si>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</si>
  <si>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</si>
  <si>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</si>
  <si>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</si>
  <si>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</si>
  <si>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</si>
  <si>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</si>
  <si>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</si>
  <si>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</si>
  <si>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</si>
  <si>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</si>
  <si>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</si>
  <si>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</si>
  <si>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</si>
  <si>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</si>
  <si>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</si>
  <si>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</si>
  <si>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</si>
  <si>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</si>
  <si>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</si>
  <si>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</si>
  <si>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</si>
  <si>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</si>
  <si>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</si>
  <si>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</si>
  <si>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</si>
  <si>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</si>
  <si>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</si>
  <si>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</si>
  <si>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</si>
  <si>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</si>
  <si>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</si>
  <si>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</si>
  <si>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</si>
  <si>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</si>
  <si>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</si>
  <si>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</si>
  <si>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</si>
  <si>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</si>
  <si>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</si>
  <si>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</si>
  <si>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</si>
  <si>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</si>
  <si>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</si>
  <si>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</si>
  <si>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</si>
  <si>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</si>
  <si>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</si>
  <si>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</si>
  <si>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</si>
  <si>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</si>
  <si>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</si>
  <si>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</si>
  <si>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</si>
  <si>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</si>
  <si>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</si>
  <si>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</si>
  <si>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</si>
  <si>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</si>
  <si>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</si>
  <si>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</si>
  <si>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</si>
  <si>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</si>
  <si>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</si>
  <si>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</si>
  <si>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</si>
  <si>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</si>
  <si>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</si>
  <si>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</si>
  <si>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</si>
  <si>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</si>
  <si>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</si>
  <si>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</si>
  <si>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</si>
  <si>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</si>
  <si>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</si>
  <si>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</si>
  <si>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</si>
  <si>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</si>
  <si>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</si>
  <si>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</si>
  <si>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</si>
  <si>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</si>
  <si>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</si>
  <si>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</si>
  <si>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</si>
  <si>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</si>
  <si>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</si>
  <si>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</si>
  <si>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</si>
  <si>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</si>
  <si>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</si>
  <si>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</si>
  <si>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</si>
  <si>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</si>
  <si>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</si>
  <si>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</si>
  <si>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</si>
  <si>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</si>
  <si>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</si>
  <si>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</si>
  <si>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</si>
  <si>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</si>
  <si>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</si>
  <si>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</si>
  <si>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</si>
  <si>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</si>
  <si>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</si>
  <si>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</si>
  <si>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</si>
  <si>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</si>
  <si>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</si>
  <si>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</si>
  <si>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</si>
  <si>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</si>
  <si>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</si>
  <si>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</si>
  <si>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</si>
  <si>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</si>
  <si>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</si>
  <si>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</si>
  <si>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</si>
  <si>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</si>
  <si>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</si>
  <si>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</si>
  <si>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</si>
  <si>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</si>
  <si>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</si>
  <si>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</si>
  <si>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</si>
  <si>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</si>
  <si>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</si>
  <si>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</si>
  <si>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</si>
  <si>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</si>
  <si>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</si>
  <si>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</si>
  <si>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</si>
  <si>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</si>
  <si>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</si>
  <si>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</si>
  <si>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</si>
  <si>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</si>
  <si>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</si>
  <si>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</si>
  <si>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</si>
  <si>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</si>
  <si>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</si>
  <si>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宮城県富谷市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</si>
  <si>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</si>
  <si>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</si>
  <si>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</si>
  <si>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</si>
  <si>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</si>
  <si>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</si>
  <si>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</si>
  <si>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</si>
  <si>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</si>
  <si>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</si>
  <si>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</si>
  <si>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</si>
  <si>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</si>
  <si>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</si>
  <si>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</si>
  <si>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</si>
  <si>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</si>
  <si>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</si>
  <si>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</si>
  <si>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</si>
  <si>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</si>
  <si>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</si>
  <si>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</si>
  <si>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</si>
  <si>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</si>
  <si>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</si>
  <si>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</si>
  <si>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</si>
  <si>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</si>
  <si>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</si>
  <si>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</si>
  <si>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</si>
  <si>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</si>
  <si>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</si>
  <si>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</si>
  <si>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</si>
  <si>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</si>
  <si>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</si>
  <si>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</si>
  <si>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</si>
  <si>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</si>
  <si>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</si>
  <si>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</si>
  <si>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</si>
  <si>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</si>
  <si>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</si>
  <si>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</si>
  <si>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</si>
  <si>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</si>
  <si>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</si>
  <si>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</si>
  <si>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</si>
  <si>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</si>
  <si>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</si>
  <si>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</si>
  <si>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</si>
  <si>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</si>
  <si>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</si>
  <si>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</si>
  <si>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</si>
  <si>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</si>
  <si>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</si>
  <si>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</si>
  <si>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</si>
  <si>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</si>
  <si>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</si>
  <si>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</si>
  <si>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</si>
  <si>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</si>
  <si>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</si>
  <si>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</si>
  <si>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</si>
  <si>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</si>
  <si>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</si>
  <si>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</si>
  <si>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</si>
  <si>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</si>
  <si>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</si>
  <si>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</si>
  <si>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</si>
  <si>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</si>
  <si>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</si>
  <si>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</si>
  <si>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</si>
  <si>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</si>
  <si>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</si>
  <si>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</si>
  <si>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</si>
  <si>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</si>
  <si>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</si>
  <si>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</si>
  <si>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</si>
  <si>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</si>
  <si>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</si>
  <si>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</si>
  <si>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</si>
  <si>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</si>
  <si>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</si>
  <si>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</si>
  <si>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</si>
  <si>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</si>
  <si>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</si>
  <si>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</si>
  <si>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</si>
  <si>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</si>
  <si>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</si>
  <si>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</si>
  <si>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</si>
  <si>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</si>
  <si>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</si>
  <si>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</si>
  <si>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</si>
  <si>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</si>
  <si>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</si>
  <si>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</si>
  <si>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</si>
  <si>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</si>
  <si>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</si>
  <si>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</si>
  <si>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</si>
  <si>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</si>
  <si>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</si>
  <si>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</si>
  <si>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</si>
  <si>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</si>
  <si>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</si>
  <si>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</si>
  <si>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</si>
  <si>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</si>
  <si>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</si>
  <si>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</si>
  <si>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</si>
  <si>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</si>
  <si>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</si>
  <si>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</si>
  <si>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</si>
  <si>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</si>
  <si>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</si>
  <si>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</si>
  <si>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</si>
  <si>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</si>
  <si>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</si>
  <si>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</si>
  <si>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</si>
  <si>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</si>
  <si>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</si>
  <si>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</si>
  <si>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</si>
  <si>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</si>
  <si>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</si>
  <si>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</si>
  <si>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</si>
  <si>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</si>
  <si>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</si>
  <si>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</si>
  <si>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</si>
  <si>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</si>
  <si>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</si>
  <si>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</si>
  <si>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</si>
  <si>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</si>
  <si>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</si>
  <si>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</si>
  <si>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</si>
  <si>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</si>
  <si>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</si>
  <si>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</si>
  <si>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</si>
  <si>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</si>
  <si>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</si>
  <si>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</si>
  <si>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</si>
  <si>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</si>
  <si>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</si>
  <si>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</si>
  <si>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</si>
  <si>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</si>
  <si>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</si>
  <si>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</si>
  <si>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</si>
  <si>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</si>
  <si>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</si>
  <si>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</si>
  <si>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</si>
  <si>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</si>
  <si>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</si>
  <si>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</si>
  <si>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</si>
  <si>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</si>
  <si>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</si>
  <si>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6.41</t>
  </si>
  <si>
    <t>▲ 6.13</t>
  </si>
  <si>
    <t>▲ 2.15</t>
  </si>
  <si>
    <t>▲ 4.69</t>
  </si>
  <si>
    <t>▲ 2.92</t>
  </si>
  <si>
    <t>水道事業会計</t>
  </si>
  <si>
    <t>一般会計</t>
  </si>
  <si>
    <t>国民健康保険特別会計</t>
  </si>
  <si>
    <t>下水道事業特別会計</t>
  </si>
  <si>
    <t>介護保険特別会計</t>
  </si>
  <si>
    <t>後期高齢者医療特別会計</t>
  </si>
  <si>
    <t>その他会計（赤字）</t>
  </si>
  <si>
    <t>その他会計（黒字）</t>
  </si>
  <si>
    <t>-</t>
    <phoneticPr fontId="2"/>
  </si>
  <si>
    <t>黒川地域行政事務組合</t>
  </si>
  <si>
    <t>黒川地域行政事務組合：病院事業会計</t>
  </si>
  <si>
    <t>黒川地域行政事務組合：介護事業会計</t>
  </si>
  <si>
    <t>宮城県市町村職員退職手当組合</t>
  </si>
  <si>
    <t>宮城県市町村非常勤消防団員補償報償組合</t>
  </si>
  <si>
    <t>宮城県市町村自治振興センター</t>
  </si>
  <si>
    <t>宮城県後期高齢者医療広域連合</t>
  </si>
  <si>
    <t>宮城県後期高齢者医療事業会計</t>
    <rPh sb="0" eb="3">
      <t>ミヤギケン</t>
    </rPh>
    <rPh sb="3" eb="5">
      <t>コウキ</t>
    </rPh>
    <rPh sb="5" eb="8">
      <t>コウレイシャ</t>
    </rPh>
    <rPh sb="8" eb="10">
      <t>イリョウ</t>
    </rPh>
    <rPh sb="10" eb="12">
      <t>ジギョウ</t>
    </rPh>
    <rPh sb="12" eb="14">
      <t>カイケイ</t>
    </rPh>
    <phoneticPr fontId="11"/>
  </si>
  <si>
    <t>-</t>
    <phoneticPr fontId="11"/>
  </si>
  <si>
    <t>-</t>
    <phoneticPr fontId="2"/>
  </si>
  <si>
    <t>ユーマイタウン施設整備基金</t>
    <rPh sb="7" eb="9">
      <t>シセツ</t>
    </rPh>
    <rPh sb="9" eb="11">
      <t>セイビ</t>
    </rPh>
    <rPh sb="11" eb="13">
      <t>キキン</t>
    </rPh>
    <phoneticPr fontId="11"/>
  </si>
  <si>
    <t>庁舎整備基金</t>
    <rPh sb="0" eb="2">
      <t>チョウシャ</t>
    </rPh>
    <rPh sb="2" eb="4">
      <t>セイビ</t>
    </rPh>
    <rPh sb="4" eb="6">
      <t>キキン</t>
    </rPh>
    <phoneticPr fontId="11"/>
  </si>
  <si>
    <t>長寿社会福祉基金</t>
    <rPh sb="0" eb="2">
      <t>チョウジュ</t>
    </rPh>
    <rPh sb="2" eb="4">
      <t>シャカイ</t>
    </rPh>
    <rPh sb="4" eb="6">
      <t>フクシ</t>
    </rPh>
    <rPh sb="6" eb="8">
      <t>キキン</t>
    </rPh>
    <phoneticPr fontId="11"/>
  </si>
  <si>
    <t>ふるさと富谷創造基金</t>
    <rPh sb="4" eb="6">
      <t>トミヤ</t>
    </rPh>
    <rPh sb="6" eb="8">
      <t>ソウゾウ</t>
    </rPh>
    <rPh sb="8" eb="10">
      <t>キキン</t>
    </rPh>
    <phoneticPr fontId="11"/>
  </si>
  <si>
    <t>とみやスイーツ基金</t>
    <rPh sb="7" eb="9">
      <t>キキン</t>
    </rPh>
    <phoneticPr fontId="11"/>
  </si>
  <si>
    <t>吉田川流域溜池大和町外３市３ヶ町村組合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</si>
  <si>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</si>
  <si>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</si>
  <si>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</si>
  <si>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</si>
  <si>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</si>
  <si>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</si>
  <si>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</si>
  <si>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</si>
  <si>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</si>
  <si>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</si>
  <si>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</si>
  <si>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これまで将来負担比率は算定されていない。また、有形固定資産減価償却率については、H28年はH27年に比べ、1.9％上昇している。
今後も将来にわたって安定的な行政運営が行われるよう、健全な財政運営に努めていく。</t>
    <rPh sb="5" eb="7">
      <t>ショウライ</t>
    </rPh>
    <rPh sb="7" eb="9">
      <t>フタン</t>
    </rPh>
    <rPh sb="9" eb="11">
      <t>ヒリツ</t>
    </rPh>
    <rPh sb="12" eb="14">
      <t>サンテイ</t>
    </rPh>
    <rPh sb="24" eb="34">
      <t>ユウケイコテイシサンゲンカショウキャク</t>
    </rPh>
    <rPh sb="34" eb="35">
      <t>リツ</t>
    </rPh>
    <rPh sb="44" eb="45">
      <t>ネン</t>
    </rPh>
    <rPh sb="49" eb="50">
      <t>ネン</t>
    </rPh>
    <rPh sb="51" eb="52">
      <t>クラ</t>
    </rPh>
    <rPh sb="58" eb="60">
      <t>ジョウショウ</t>
    </rPh>
    <rPh sb="66" eb="68">
      <t>コンゴ</t>
    </rPh>
    <rPh sb="69" eb="71">
      <t>ショウライ</t>
    </rPh>
    <rPh sb="76" eb="79">
      <t>アンテイテキ</t>
    </rPh>
    <rPh sb="80" eb="82">
      <t>ギョウセイ</t>
    </rPh>
    <rPh sb="82" eb="84">
      <t>ウンエイ</t>
    </rPh>
    <rPh sb="85" eb="86">
      <t>オコナ</t>
    </rPh>
    <rPh sb="92" eb="94">
      <t>ケンゼン</t>
    </rPh>
    <rPh sb="95" eb="97">
      <t>ザイセイ</t>
    </rPh>
    <rPh sb="97" eb="99">
      <t>ウンエイ</t>
    </rPh>
    <rPh sb="100" eb="101">
      <t>ツト</t>
    </rPh>
    <phoneticPr fontId="5"/>
  </si>
  <si>
    <t>H25年からH28年まで、将来負担比率は算定されず、実質公債費比率については、マイナスの数値が続いている。今後も引き続き、健全な財政運営に努めていく。</t>
    <rPh sb="3" eb="4">
      <t>ネン</t>
    </rPh>
    <rPh sb="9" eb="10">
      <t>ネン</t>
    </rPh>
    <rPh sb="13" eb="19">
      <t>ショウライフタンヒリツ</t>
    </rPh>
    <rPh sb="20" eb="22">
      <t>サンテイ</t>
    </rPh>
    <rPh sb="26" eb="28">
      <t>ジッシツ</t>
    </rPh>
    <rPh sb="28" eb="31">
      <t>コウサイヒ</t>
    </rPh>
    <rPh sb="31" eb="33">
      <t>ヒリツ</t>
    </rPh>
    <rPh sb="44" eb="46">
      <t>スウチ</t>
    </rPh>
    <rPh sb="47" eb="48">
      <t>ツヅ</t>
    </rPh>
    <rPh sb="53" eb="55">
      <t>コンゴ</t>
    </rPh>
    <rPh sb="56" eb="57">
      <t>ヒ</t>
    </rPh>
    <rPh sb="58" eb="59">
      <t>ツヅ</t>
    </rPh>
    <rPh sb="61" eb="63">
      <t>ケンゼン</t>
    </rPh>
    <rPh sb="64" eb="66">
      <t>ザイセイ</t>
    </rPh>
    <rPh sb="66" eb="68">
      <t>ウンエイ</t>
    </rPh>
    <rPh sb="69" eb="7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</si>
</sst>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44504</c:v>
                </c:pt>
                <c:pt idx="4">
                  <c:v>47820</c:v>
                </c:pt>
              </c:numCache>
            </c:numRef>
          </c:val>
          <c:smooth val="0"/>
          <c:extLst>
            <c:ext xmlns:c16="http://schemas.microsoft.com/office/drawing/2014/chart" uri="{C3380CC4-5D6E-409C-BE32-E72D297353CC}">
              <c16:uniqueId val="{00000000-BF24-478B-BF86-250ADA23FA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40697</c:v>
                </c:pt>
                <c:pt idx="1">
                  <c:v>67208</c:v>
                </c:pt>
                <c:pt idx="2">
                  <c:v>29216</c:v>
                </c:pt>
                <c:pt idx="3">
                  <c:v>27471</c:v>
                </c:pt>
                <c:pt idx="4">
                  <c:v>27507</c:v>
                </c:pt>
              </c:numCache>
            </c:numRef>
          </c:val>
          <c:smooth val="0"/>
          <c:extLst>
            <c:ext xmlns:c16="http://schemas.microsoft.com/office/drawing/2014/chart" uri="{C3380CC4-5D6E-409C-BE32-E72D297353CC}">
              <c16:uniqueId val="{00000001-BF24-478B-BF86-250ADA23FA11}"/>
            </c:ext>
          </c:extLst>
        </c:ser>
        <c:dLbls>
          <c:showLegendKey val="0"/>
          <c:showVal val="0"/>
          <c:showCatName val="0"/>
          <c:showSerName val="0"/>
          <c:showPercent val="0"/>
          <c:showBubbleSize val="0"/>
        </c:dLbls>
        <c:marker val="1"/>
        <c:smooth val="0"/>
        <c:axId val="135448832"/>
        <c:axId val="135455104"/>
      </c:lineChart>
      <c:catAx>
        <c:axId val="135448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55104"/>
        <c:crosses val="autoZero"/>
        <c:auto val="1"/>
        <c:lblAlgn val="ctr"/>
        <c:lblOffset val="100"/>
        <c:tickLblSkip val="1"/>
        <c:tickMarkSkip val="1"/>
        <c:noMultiLvlLbl val="0"/>
      </c:catAx>
      <c:valAx>
        <c:axId val="13545510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48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5.3</c:v>
                </c:pt>
                <c:pt idx="1">
                  <c:v>7.46</c:v>
                </c:pt>
                <c:pt idx="2">
                  <c:v>5.07</c:v>
                </c:pt>
                <c:pt idx="3">
                  <c:v>6.87</c:v>
                </c:pt>
                <c:pt idx="4">
                  <c:v>6.71</c:v>
                </c:pt>
              </c:numCache>
            </c:numRef>
          </c:val>
          <c:extLst>
            <c:ext xmlns:c16="http://schemas.microsoft.com/office/drawing/2014/chart" uri="{C3380CC4-5D6E-409C-BE32-E72D297353CC}">
              <c16:uniqueId val="{00000000-B701-4BC0-B35F-EC33E6573D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49.5</c:v>
                </c:pt>
                <c:pt idx="1">
                  <c:v>43.32</c:v>
                </c:pt>
                <c:pt idx="2">
                  <c:v>45.79</c:v>
                </c:pt>
                <c:pt idx="3">
                  <c:v>41.83</c:v>
                </c:pt>
                <c:pt idx="4">
                  <c:v>40.19</c:v>
                </c:pt>
              </c:numCache>
            </c:numRef>
          </c:val>
          <c:extLst>
            <c:ext xmlns:c16="http://schemas.microsoft.com/office/drawing/2014/chart" uri="{C3380CC4-5D6E-409C-BE32-E72D297353CC}">
              <c16:uniqueId val="{00000001-B701-4BC0-B35F-EC33E6573D5F}"/>
            </c:ext>
          </c:extLst>
        </c:ser>
        <c:dLbls>
          <c:showLegendKey val="0"/>
          <c:showVal val="0"/>
          <c:showCatName val="0"/>
          <c:showSerName val="0"/>
          <c:showPercent val="0"/>
          <c:showBubbleSize val="0"/>
        </c:dLbls>
        <c:gapWidth val="250"/>
        <c:overlap val="100"/>
        <c:axId val="153676416"/>
        <c:axId val="15367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-6.41</c:v>
                </c:pt>
                <c:pt idx="1">
                  <c:v>-6.13</c:v>
                </c:pt>
                <c:pt idx="2">
                  <c:v>-2.15</c:v>
                </c:pt>
                <c:pt idx="3">
                  <c:v>-4.6900000000000004</c:v>
                </c:pt>
                <c:pt idx="4">
                  <c:v>-2.92</c:v>
                </c:pt>
              </c:numCache>
            </c:numRef>
          </c:val>
          <c:smooth val="0"/>
          <c:extLst>
            <c:ext xmlns:c16="http://schemas.microsoft.com/office/drawing/2014/chart" uri="{C3380CC4-5D6E-409C-BE32-E72D297353CC}">
              <c16:uniqueId val="{00000002-B701-4BC0-B35F-EC33E6573D5F}"/>
            </c:ext>
          </c:extLst>
        </c:ser>
        <c:dLbls>
          <c:showLegendKey val="0"/>
          <c:showVal val="0"/>
          <c:showCatName val="0"/>
          <c:showSerName val="0"/>
          <c:showPercent val="0"/>
          <c:showBubbleSize val="0"/>
        </c:dLbls>
        <c:marker val="1"/>
        <c:smooth val="0"/>
        <c:axId val="153676416"/>
        <c:axId val="153675648"/>
      </c:lineChart>
      <c:catAx>
        <c:axId val="1536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3675648"/>
        <c:crosses val="autoZero"/>
        <c:auto val="1"/>
        <c:lblAlgn val="ctr"/>
        <c:lblOffset val="100"/>
        <c:tickLblSkip val="1"/>
        <c:tickMarkSkip val="1"/>
        <c:noMultiLvlLbl val="0"/>
      </c:catAx>
      <c:valAx>
        <c:axId val="15367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67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CF-4B2F-8087-C0B8DCBF05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CF-4B2F-8087-C0B8DCBF05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CF-4B2F-8087-C0B8DCBF054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ACF-4B2F-8087-C0B8DCBF054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0.08</c:v>
                </c:pt>
                <c:pt idx="8">
                  <c:v>#N/A</c:v>
                </c:pt>
                <c:pt idx="9">
                  <c:v>0.1</c:v>
                </c:pt>
              </c:numCache>
            </c:numRef>
          </c:val>
          <c:extLst>
            <c:ext xmlns:c16="http://schemas.microsoft.com/office/drawing/2014/chart" uri="{C3380CC4-5D6E-409C-BE32-E72D297353CC}">
              <c16:uniqueId val="{00000004-7ACF-4B2F-8087-C0B8DCBF054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1.01</c:v>
                </c:pt>
                <c:pt idx="2">
                  <c:v>#N/A</c:v>
                </c:pt>
                <c:pt idx="3">
                  <c:v>0.36</c:v>
                </c:pt>
                <c:pt idx="4">
                  <c:v>#N/A</c:v>
                </c:pt>
                <c:pt idx="5">
                  <c:v>1.19</c:v>
                </c:pt>
                <c:pt idx="6">
                  <c:v>#N/A</c:v>
                </c:pt>
                <c:pt idx="7">
                  <c:v>0.19</c:v>
                </c:pt>
                <c:pt idx="8">
                  <c:v>#N/A</c:v>
                </c:pt>
                <c:pt idx="9">
                  <c:v>0.19</c:v>
                </c:pt>
              </c:numCache>
            </c:numRef>
          </c:val>
          <c:extLst>
            <c:ext xmlns:c16="http://schemas.microsoft.com/office/drawing/2014/chart" uri="{C3380CC4-5D6E-409C-BE32-E72D297353CC}">
              <c16:uniqueId val="{00000005-7ACF-4B2F-8087-C0B8DCBF054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7.0000000000000007E-2</c:v>
                </c:pt>
                <c:pt idx="4">
                  <c:v>#N/A</c:v>
                </c:pt>
                <c:pt idx="5">
                  <c:v>0.28999999999999998</c:v>
                </c:pt>
                <c:pt idx="6">
                  <c:v>#N/A</c:v>
                </c:pt>
                <c:pt idx="7">
                  <c:v>0.2</c:v>
                </c:pt>
                <c:pt idx="8">
                  <c:v>#N/A</c:v>
                </c:pt>
                <c:pt idx="9">
                  <c:v>0.32</c:v>
                </c:pt>
              </c:numCache>
            </c:numRef>
          </c:val>
          <c:extLst>
            <c:ext xmlns:c16="http://schemas.microsoft.com/office/drawing/2014/chart" uri="{C3380CC4-5D6E-409C-BE32-E72D297353CC}">
              <c16:uniqueId val="{00000006-7ACF-4B2F-8087-C0B8DCBF054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1.87</c:v>
                </c:pt>
                <c:pt idx="2">
                  <c:v>#N/A</c:v>
                </c:pt>
                <c:pt idx="3">
                  <c:v>1.24</c:v>
                </c:pt>
                <c:pt idx="4">
                  <c:v>#N/A</c:v>
                </c:pt>
                <c:pt idx="5">
                  <c:v>1.95</c:v>
                </c:pt>
                <c:pt idx="6">
                  <c:v>#N/A</c:v>
                </c:pt>
                <c:pt idx="7">
                  <c:v>1.71</c:v>
                </c:pt>
                <c:pt idx="8">
                  <c:v>#N/A</c:v>
                </c:pt>
                <c:pt idx="9">
                  <c:v>1.17</c:v>
                </c:pt>
              </c:numCache>
            </c:numRef>
          </c:val>
          <c:extLst>
            <c:ext xmlns:c16="http://schemas.microsoft.com/office/drawing/2014/chart" uri="{C3380CC4-5D6E-409C-BE32-E72D297353CC}">
              <c16:uniqueId val="{00000007-7ACF-4B2F-8087-C0B8DCBF05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5.3</c:v>
                </c:pt>
                <c:pt idx="2">
                  <c:v>#N/A</c:v>
                </c:pt>
                <c:pt idx="3">
                  <c:v>7.45</c:v>
                </c:pt>
                <c:pt idx="4">
                  <c:v>#N/A</c:v>
                </c:pt>
                <c:pt idx="5">
                  <c:v>5.0599999999999996</c:v>
                </c:pt>
                <c:pt idx="6">
                  <c:v>#N/A</c:v>
                </c:pt>
                <c:pt idx="7">
                  <c:v>6.87</c:v>
                </c:pt>
                <c:pt idx="8">
                  <c:v>#N/A</c:v>
                </c:pt>
                <c:pt idx="9">
                  <c:v>6.71</c:v>
                </c:pt>
              </c:numCache>
            </c:numRef>
          </c:val>
          <c:extLst>
            <c:ext xmlns:c16="http://schemas.microsoft.com/office/drawing/2014/chart" uri="{C3380CC4-5D6E-409C-BE32-E72D297353CC}">
              <c16:uniqueId val="{00000008-7ACF-4B2F-8087-C0B8DCBF05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16.73</c:v>
                </c:pt>
                <c:pt idx="2">
                  <c:v>#N/A</c:v>
                </c:pt>
                <c:pt idx="3">
                  <c:v>18.07</c:v>
                </c:pt>
                <c:pt idx="4">
                  <c:v>#N/A</c:v>
                </c:pt>
                <c:pt idx="5">
                  <c:v>18.63</c:v>
                </c:pt>
                <c:pt idx="6">
                  <c:v>#N/A</c:v>
                </c:pt>
                <c:pt idx="7">
                  <c:v>19.07</c:v>
                </c:pt>
                <c:pt idx="8">
                  <c:v>#N/A</c:v>
                </c:pt>
                <c:pt idx="9">
                  <c:v>17.7</c:v>
                </c:pt>
              </c:numCache>
            </c:numRef>
          </c:val>
          <c:extLst>
            <c:ext xmlns:c16="http://schemas.microsoft.com/office/drawing/2014/chart" uri="{C3380CC4-5D6E-409C-BE32-E72D297353CC}">
              <c16:uniqueId val="{00000009-7ACF-4B2F-8087-C0B8DCBF0542}"/>
            </c:ext>
          </c:extLst>
        </c:ser>
        <c:dLbls>
          <c:showLegendKey val="0"/>
          <c:showVal val="0"/>
          <c:showCatName val="0"/>
          <c:showSerName val="0"/>
          <c:showPercent val="0"/>
          <c:showBubbleSize val="0"/>
        </c:dLbls>
        <c:gapWidth val="150"/>
        <c:overlap val="100"/>
        <c:axId val="150881792"/>
        <c:axId val="150883328"/>
      </c:barChart>
      <c:catAx>
        <c:axId val="15088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883328"/>
        <c:crosses val="autoZero"/>
        <c:auto val="1"/>
        <c:lblAlgn val="ctr"/>
        <c:lblOffset val="100"/>
        <c:tickLblSkip val="1"/>
        <c:tickMarkSkip val="1"/>
        <c:noMultiLvlLbl val="0"/>
      </c:catAx>
      <c:valAx>
        <c:axId val="150883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881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832</c:v>
                </c:pt>
                <c:pt idx="5">
                  <c:v>871</c:v>
                </c:pt>
                <c:pt idx="8">
                  <c:v>834</c:v>
                </c:pt>
                <c:pt idx="11">
                  <c:v>830</c:v>
                </c:pt>
                <c:pt idx="14">
                  <c:v>817</c:v>
                </c:pt>
              </c:numCache>
            </c:numRef>
          </c:val>
          <c:extLst>
            <c:ext xmlns:c16="http://schemas.microsoft.com/office/drawing/2014/chart" uri="{C3380CC4-5D6E-409C-BE32-E72D297353CC}">
              <c16:uniqueId val="{00000000-2210-4A3D-AD9C-7048F50AAE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10-4A3D-AD9C-7048F50AAE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6</c:v>
                </c:pt>
                <c:pt idx="6">
                  <c:v>5</c:v>
                </c:pt>
                <c:pt idx="9">
                  <c:v>7</c:v>
                </c:pt>
                <c:pt idx="12">
                  <c:v>7</c:v>
                </c:pt>
              </c:numCache>
            </c:numRef>
          </c:val>
          <c:extLst>
            <c:ext xmlns:c16="http://schemas.microsoft.com/office/drawing/2014/chart" uri="{C3380CC4-5D6E-409C-BE32-E72D297353CC}">
              <c16:uniqueId val="{00000002-2210-4A3D-AD9C-7048F50AAE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c:v>
                </c:pt>
                <c:pt idx="3">
                  <c:v>44</c:v>
                </c:pt>
                <c:pt idx="6">
                  <c:v>51</c:v>
                </c:pt>
                <c:pt idx="9">
                  <c:v>56</c:v>
                </c:pt>
                <c:pt idx="12">
                  <c:v>49</c:v>
                </c:pt>
              </c:numCache>
            </c:numRef>
          </c:val>
          <c:extLst>
            <c:ext xmlns:c16="http://schemas.microsoft.com/office/drawing/2014/chart" uri="{C3380CC4-5D6E-409C-BE32-E72D297353CC}">
              <c16:uniqueId val="{00000003-2210-4A3D-AD9C-7048F50AAE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161</c:v>
                </c:pt>
                <c:pt idx="3">
                  <c:v>175</c:v>
                </c:pt>
                <c:pt idx="6">
                  <c:v>133</c:v>
                </c:pt>
                <c:pt idx="9">
                  <c:v>129</c:v>
                </c:pt>
                <c:pt idx="12">
                  <c:v>120</c:v>
                </c:pt>
              </c:numCache>
            </c:numRef>
          </c:val>
          <c:extLst>
            <c:ext xmlns:c16="http://schemas.microsoft.com/office/drawing/2014/chart" uri="{C3380CC4-5D6E-409C-BE32-E72D297353CC}">
              <c16:uniqueId val="{00000004-2210-4A3D-AD9C-7048F50AAE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10-4A3D-AD9C-7048F50AAE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10-4A3D-AD9C-7048F50AAE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429</c:v>
                </c:pt>
                <c:pt idx="3">
                  <c:v>448</c:v>
                </c:pt>
                <c:pt idx="6">
                  <c:v>472</c:v>
                </c:pt>
                <c:pt idx="9">
                  <c:v>473</c:v>
                </c:pt>
                <c:pt idx="12">
                  <c:v>473</c:v>
                </c:pt>
              </c:numCache>
            </c:numRef>
          </c:val>
          <c:extLst>
            <c:ext xmlns:c16="http://schemas.microsoft.com/office/drawing/2014/chart" uri="{C3380CC4-5D6E-409C-BE32-E72D297353CC}">
              <c16:uniqueId val="{00000007-2210-4A3D-AD9C-7048F50AAE55}"/>
            </c:ext>
          </c:extLst>
        </c:ser>
        <c:dLbls>
          <c:showLegendKey val="0"/>
          <c:showVal val="0"/>
          <c:showCatName val="0"/>
          <c:showSerName val="0"/>
          <c:showPercent val="0"/>
          <c:showBubbleSize val="0"/>
        </c:dLbls>
        <c:gapWidth val="100"/>
        <c:overlap val="100"/>
        <c:axId val="155815936"/>
        <c:axId val="155817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-199</c:v>
                </c:pt>
                <c:pt idx="2">
                  <c:v>#N/A</c:v>
                </c:pt>
                <c:pt idx="3">
                  <c:v>#N/A</c:v>
                </c:pt>
                <c:pt idx="4">
                  <c:v>-198</c:v>
                </c:pt>
                <c:pt idx="5">
                  <c:v>#N/A</c:v>
                </c:pt>
                <c:pt idx="6">
                  <c:v>#N/A</c:v>
                </c:pt>
                <c:pt idx="7">
                  <c:v>-173</c:v>
                </c:pt>
                <c:pt idx="8">
                  <c:v>#N/A</c:v>
                </c:pt>
                <c:pt idx="9">
                  <c:v>#N/A</c:v>
                </c:pt>
                <c:pt idx="10">
                  <c:v>-165</c:v>
                </c:pt>
                <c:pt idx="11">
                  <c:v>#N/A</c:v>
                </c:pt>
                <c:pt idx="12">
                  <c:v>#N/A</c:v>
                </c:pt>
                <c:pt idx="13">
                  <c:v>-168</c:v>
                </c:pt>
                <c:pt idx="14">
                  <c:v>#N/A</c:v>
                </c:pt>
              </c:numCache>
            </c:numRef>
          </c:val>
          <c:smooth val="0"/>
          <c:extLst>
            <c:ext xmlns:c16="http://schemas.microsoft.com/office/drawing/2014/chart" uri="{C3380CC4-5D6E-409C-BE32-E72D297353CC}">
              <c16:uniqueId val="{00000008-2210-4A3D-AD9C-7048F50AAE55}"/>
            </c:ext>
          </c:extLst>
        </c:ser>
        <c:dLbls>
          <c:showLegendKey val="0"/>
          <c:showVal val="0"/>
          <c:showCatName val="0"/>
          <c:showSerName val="0"/>
          <c:showPercent val="0"/>
          <c:showBubbleSize val="0"/>
        </c:dLbls>
        <c:marker val="1"/>
        <c:smooth val="0"/>
        <c:axId val="155815936"/>
        <c:axId val="155817856"/>
      </c:lineChart>
      <c:catAx>
        <c:axId val="1558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817856"/>
        <c:crosses val="autoZero"/>
        <c:auto val="1"/>
        <c:lblAlgn val="ctr"/>
        <c:lblOffset val="100"/>
        <c:tickLblSkip val="1"/>
        <c:tickMarkSkip val="1"/>
        <c:noMultiLvlLbl val="0"/>
      </c:catAx>
      <c:valAx>
        <c:axId val="155817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81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9352</c:v>
                </c:pt>
                <c:pt idx="5">
                  <c:v>9624</c:v>
                </c:pt>
                <c:pt idx="8">
                  <c:v>9553</c:v>
                </c:pt>
                <c:pt idx="11">
                  <c:v>9605</c:v>
                </c:pt>
                <c:pt idx="14">
                  <c:v>9030</c:v>
                </c:pt>
              </c:numCache>
            </c:numRef>
          </c:val>
          <c:extLst>
            <c:ext xmlns:c16="http://schemas.microsoft.com/office/drawing/2014/chart" uri="{C3380CC4-5D6E-409C-BE32-E72D297353CC}">
              <c16:uniqueId val="{00000000-571A-4DD9-8F14-4A12CB666E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87</c:v>
                </c:pt>
                <c:pt idx="5">
                  <c:v>93</c:v>
                </c:pt>
                <c:pt idx="8">
                  <c:v>96</c:v>
                </c:pt>
                <c:pt idx="11">
                  <c:v>144</c:v>
                </c:pt>
                <c:pt idx="14">
                  <c:v>139</c:v>
                </c:pt>
              </c:numCache>
            </c:numRef>
          </c:val>
          <c:extLst>
            <c:ext xmlns:c16="http://schemas.microsoft.com/office/drawing/2014/chart" uri="{C3380CC4-5D6E-409C-BE32-E72D297353CC}">
              <c16:uniqueId val="{00000001-571A-4DD9-8F14-4A12CB666E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8144</c:v>
                </c:pt>
                <c:pt idx="5">
                  <c:v>8016</c:v>
                </c:pt>
                <c:pt idx="8">
                  <c:v>8550</c:v>
                </c:pt>
                <c:pt idx="11">
                  <c:v>8470</c:v>
                </c:pt>
                <c:pt idx="14">
                  <c:v>8760</c:v>
                </c:pt>
              </c:numCache>
            </c:numRef>
          </c:val>
          <c:extLst>
            <c:ext xmlns:c16="http://schemas.microsoft.com/office/drawing/2014/chart" uri="{C3380CC4-5D6E-409C-BE32-E72D297353CC}">
              <c16:uniqueId val="{00000002-571A-4DD9-8F14-4A12CB666E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1A-4DD9-8F14-4A12CB666E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1A-4DD9-8F14-4A12CB666E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c:v>
                </c:pt>
                <c:pt idx="3">
                  <c:v>1</c:v>
                </c:pt>
                <c:pt idx="6">
                  <c:v>2</c:v>
                </c:pt>
                <c:pt idx="9">
                  <c:v>2</c:v>
                </c:pt>
                <c:pt idx="12">
                  <c:v>0</c:v>
                </c:pt>
              </c:numCache>
            </c:numRef>
          </c:val>
          <c:extLst>
            <c:ext xmlns:c16="http://schemas.microsoft.com/office/drawing/2014/chart" uri="{C3380CC4-5D6E-409C-BE32-E72D297353CC}">
              <c16:uniqueId val="{00000005-571A-4DD9-8F14-4A12CB666E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115</c:v>
                </c:pt>
                <c:pt idx="3">
                  <c:v>0</c:v>
                </c:pt>
                <c:pt idx="6">
                  <c:v>0</c:v>
                </c:pt>
                <c:pt idx="9">
                  <c:v>0</c:v>
                </c:pt>
                <c:pt idx="12">
                  <c:v>0</c:v>
                </c:pt>
              </c:numCache>
            </c:numRef>
          </c:val>
          <c:extLst>
            <c:ext xmlns:c16="http://schemas.microsoft.com/office/drawing/2014/chart" uri="{C3380CC4-5D6E-409C-BE32-E72D297353CC}">
              <c16:uniqueId val="{00000006-571A-4DD9-8F14-4A12CB666E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458</c:v>
                </c:pt>
                <c:pt idx="3">
                  <c:v>445</c:v>
                </c:pt>
                <c:pt idx="6">
                  <c:v>428</c:v>
                </c:pt>
                <c:pt idx="9">
                  <c:v>375</c:v>
                </c:pt>
                <c:pt idx="12">
                  <c:v>357</c:v>
                </c:pt>
              </c:numCache>
            </c:numRef>
          </c:val>
          <c:extLst>
            <c:ext xmlns:c16="http://schemas.microsoft.com/office/drawing/2014/chart" uri="{C3380CC4-5D6E-409C-BE32-E72D297353CC}">
              <c16:uniqueId val="{00000007-571A-4DD9-8F14-4A12CB666E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1589</c:v>
                </c:pt>
                <c:pt idx="3">
                  <c:v>1335</c:v>
                </c:pt>
                <c:pt idx="6">
                  <c:v>1087</c:v>
                </c:pt>
                <c:pt idx="9">
                  <c:v>925</c:v>
                </c:pt>
                <c:pt idx="12">
                  <c:v>721</c:v>
                </c:pt>
              </c:numCache>
            </c:numRef>
          </c:val>
          <c:extLst>
            <c:ext xmlns:c16="http://schemas.microsoft.com/office/drawing/2014/chart" uri="{C3380CC4-5D6E-409C-BE32-E72D297353CC}">
              <c16:uniqueId val="{00000008-571A-4DD9-8F14-4A12CB666E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71A-4DD9-8F14-4A12CB666E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4544</c:v>
                </c:pt>
                <c:pt idx="3">
                  <c:v>5995</c:v>
                </c:pt>
                <c:pt idx="6">
                  <c:v>6512</c:v>
                </c:pt>
                <c:pt idx="9">
                  <c:v>6750</c:v>
                </c:pt>
                <c:pt idx="12">
                  <c:v>6752</c:v>
                </c:pt>
              </c:numCache>
            </c:numRef>
          </c:val>
          <c:extLst>
            <c:ext xmlns:c16="http://schemas.microsoft.com/office/drawing/2014/chart" uri="{C3380CC4-5D6E-409C-BE32-E72D297353CC}">
              <c16:uniqueId val="{0000000A-571A-4DD9-8F14-4A12CB666E0C}"/>
            </c:ext>
          </c:extLst>
        </c:ser>
        <c:dLbls>
          <c:showLegendKey val="0"/>
          <c:showVal val="0"/>
          <c:showCatName val="0"/>
          <c:showSerName val="0"/>
          <c:showPercent val="0"/>
          <c:showBubbleSize val="0"/>
        </c:dLbls>
        <c:gapWidth val="100"/>
        <c:overlap val="100"/>
        <c:axId val="156637824"/>
        <c:axId val="156644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1A-4DD9-8F14-4A12CB666E0C}"/>
            </c:ext>
          </c:extLst>
        </c:ser>
        <c:dLbls>
          <c:showLegendKey val="0"/>
          <c:showVal val="0"/>
          <c:showCatName val="0"/>
          <c:showSerName val="0"/>
          <c:showPercent val="0"/>
          <c:showBubbleSize val="0"/>
        </c:dLbls>
        <c:marker val="1"/>
        <c:smooth val="0"/>
        <c:axId val="156637824"/>
        <c:axId val="156644096"/>
      </c:lineChart>
      <c:catAx>
        <c:axId val="1566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6644096"/>
        <c:crosses val="autoZero"/>
        <c:auto val="1"/>
        <c:lblAlgn val="ctr"/>
        <c:lblOffset val="100"/>
        <c:tickLblSkip val="1"/>
        <c:tickMarkSkip val="1"/>
        <c:noMultiLvlLbl val="0"/>
      </c:catAx>
      <c:valAx>
        <c:axId val="15664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63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3935</c:v>
                </c:pt>
                <c:pt idx="1">
                  <c:v>3597</c:v>
                </c:pt>
                <c:pt idx="2">
                  <c:v>3621</c:v>
                </c:pt>
              </c:numCache>
            </c:numRef>
          </c:val>
          <c:extLst>
            <c:ext xmlns:c16="http://schemas.microsoft.com/office/drawing/2014/chart" uri="{C3380CC4-5D6E-409C-BE32-E72D297353CC}">
              <c16:uniqueId val="{00000000-B4E4-4846-B99D-2F68AD52E9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c:v>
                </c:pt>
                <c:pt idx="1">
                  <c:v>34</c:v>
                </c:pt>
                <c:pt idx="2">
                  <c:v>205</c:v>
                </c:pt>
              </c:numCache>
            </c:numRef>
          </c:val>
          <c:extLst>
            <c:ext xmlns:c16="http://schemas.microsoft.com/office/drawing/2014/chart" uri="{C3380CC4-5D6E-409C-BE32-E72D297353CC}">
              <c16:uniqueId val="{00000001-B4E4-4846-B99D-2F68AD52E9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2743</c:v>
                </c:pt>
                <c:pt idx="1">
                  <c:v>2738</c:v>
                </c:pt>
                <c:pt idx="2">
                  <c:v>2669</c:v>
                </c:pt>
              </c:numCache>
            </c:numRef>
          </c:val>
          <c:extLst>
            <c:ext xmlns:c16="http://schemas.microsoft.com/office/drawing/2014/chart" uri="{C3380CC4-5D6E-409C-BE32-E72D297353CC}">
              <c16:uniqueId val="{00000002-B4E4-4846-B99D-2F68AD52E954}"/>
            </c:ext>
          </c:extLst>
        </c:ser>
        <c:dLbls>
          <c:showLegendKey val="0"/>
          <c:showVal val="0"/>
          <c:showCatName val="0"/>
          <c:showSerName val="0"/>
          <c:showPercent val="0"/>
          <c:showBubbleSize val="0"/>
        </c:dLbls>
        <c:gapWidth val="120"/>
        <c:overlap val="100"/>
        <c:axId val="156426624"/>
        <c:axId val="156428160"/>
      </c:barChart>
      <c:catAx>
        <c:axId val="15642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6428160"/>
        <c:crosses val="autoZero"/>
        <c:auto val="1"/>
        <c:lblAlgn val="ctr"/>
        <c:lblOffset val="100"/>
        <c:tickLblSkip val="1"/>
        <c:tickMarkSkip val="1"/>
        <c:noMultiLvlLbl val="0"/>
      </c:catAx>
      <c:valAx>
        <c:axId val="1564281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642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{50EF1804-F96E-4871-9074-B4B3F5D58809}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A1A-44ED-9CE5-1DED9F35440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{9A7A57CB-303D-4B1F-8839-918B4293B18B}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1A-44ED-9CE5-1DED9F35440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{24207E00-178E-441F-ABB0-74D917A9AE96}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1A-44ED-9CE5-1DED9F35440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{452B1298-5AB5-46C8-9A24-12839C4A0FF5}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1A-44ED-9CE5-1DED9F35440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{72B8FBC8-7A7A-41C7-B49E-50CE212AD176}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1A-44ED-9CE5-1DED9F3544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{731FE58C-3C63-4B6C-8F86-370716E1B83C}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A1A-44ED-9CE5-1DED9F35440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{911FA939-FCCC-44A0-AEA8-E9696FBD0EFA}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A1A-44ED-9CE5-1DED9F35440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{3735B1A8-0CB8-4EC0-91FC-9F2E69893935}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A1A-44ED-9CE5-1DED9F35440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{EB489E16-1978-4FDE-BD25-654BCE7C9408}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A1A-44ED-9CE5-1DED9F35440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48.1</c:v>
                </c:pt>
                <c:pt idx="24">
                  <c:v>50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A1A-44ED-9CE5-1DED9F35440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{7228EF03-D1CC-4AD9-85E3-DB0C8326CD78}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A1A-44ED-9CE5-1DED9F35440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{07911DE9-3557-471E-904D-F0DED939AC6D}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1A-44ED-9CE5-1DED9F35440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{27B870DE-4CF0-42AD-8785-9B12CC8E2C8F}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1A-44ED-9CE5-1DED9F35440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{437FD72B-C7A6-4E00-B239-DABCB43F5538}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1A-44ED-9CE5-1DED9F35440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{51769A55-28FE-4F64-A3EE-ACDA241E3754}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1A-44ED-9CE5-1DED9F35440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{B42BB6F6-D09D-4749-A83A-A2842A1CF999}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A1A-44ED-9CE5-1DED9F35440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{365DDF96-17F7-4E85-9F91-52341570B319}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A1A-44ED-9CE5-1DED9F35440A}"/>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{CBC050FC-D935-4CAD-8A79-2B5964DC9850}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A1A-44ED-9CE5-1DED9F35440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{207798FC-A696-40DD-82B3-4860999DDA51}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A1A-44ED-9CE5-1DED9F35440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60.4</c:v>
                </c:pt>
              </c:numCache>
            </c:numRef>
          </c:xVal>
          <c:yVal>
            <c:numRef>
              <c:f>公会計指標分析・財政指標組合せ分析表!$BP$55:$DC$55</c:f>
              <c:numCache>
                <c:formatCode>#,##0.0;"▲ "#,##0.0</c:formatCode>
                <c:ptCount val="40"/>
                <c:pt idx="16">
                  <c:v>13</c:v>
                </c:pt>
                <c:pt idx="24">
                  <c:v>35.299999999999997</c:v>
                </c:pt>
              </c:numCache>
            </c:numRef>
          </c:yVal>
          <c:smooth val="0"/>
          <c:extLst>
            <c:ext xmlns:c16="http://schemas.microsoft.com/office/drawing/2014/chart" uri="{C3380CC4-5D6E-409C-BE32-E72D297353CC}">
              <c16:uniqueId val="{00000013-2A1A-44ED-9CE5-1DED9F35440A}"/>
            </c:ext>
          </c:extLst>
        </c:ser>
        <c:dLbls>
          <c:showLegendKey val="0"/>
          <c:showVal val="1"/>
          <c:showCatName val="0"/>
          <c:showSerName val="0"/>
          <c:showPercent val="0"/>
          <c:showBubbleSize val="0"/>
        </c:dLbls>
        <c:axId val="156233088"/>
        <c:axId val="156128768"/>
      </c:scatterChart>
      <c:valAx>
        <c:axId val="156233088"/>
        <c:scaling>
          <c:orientation val="minMax"/>
          <c:max val="61"/>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6128768"/>
        <c:crosses val="autoZero"/>
        <c:crossBetween val="midCat"/>
      </c:valAx>
      <c:valAx>
        <c:axId val="156128768"/>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623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{C7095FF2-021F-4628-95D8-0452EE38F063}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723-4039-AF24-4760FA5670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{C7DD1B1E-F203-4690-BC37-82A055D337F3}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23-4039-AF24-4760FA5670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{75E3623A-57FB-4D79-9F76-7C1B54C12EFB}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23-4039-AF24-4760FA5670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{0FA656BB-C5FA-4924-B504-12599BD8218C}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23-4039-AF24-4760FA5670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{430835AA-D279-43C8-8704-9FC4F8F97584}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23-4039-AF24-4760FA5670B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{70CEAF0E-B8EA-41EB-B45B-C6B5E1837E24}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723-4039-AF24-4760FA5670B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{4FF15179-4CDD-4BFF-B69B-AE8376330AFE}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723-4039-AF24-4760FA5670B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{867D4328-86F1-4B0C-B157-77B5B20AB9D5}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723-4039-AF24-4760FA5670B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{B0C0FBEF-4F86-476C-9D74-D82E8556631C}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723-4039-AF24-4760FA5670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-2.4</c:v>
                </c:pt>
                <c:pt idx="16">
                  <c:v>-2.5</c:v>
                </c:pt>
                <c:pt idx="24">
                  <c:v>-2.2999999999999998</c:v>
                </c:pt>
                <c:pt idx="32">
                  <c:v>-2.1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723-4039-AF24-4760FA5670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{FEB1CDE7-2AED-42F4-BDC7-073D1A9A30D1}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723-4039-AF24-4760FA5670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{5A524D7D-7FBD-4138-9004-B841A8941516}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23-4039-AF24-4760FA5670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{9182CFDC-C671-46B7-97C9-B41CB12225BA}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23-4039-AF24-4760FA5670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{DD753607-6137-4A53-A432-93BA3EE9DB91}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23-4039-AF24-4760FA5670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{63184684-54D2-486E-AB2E-64DBC2F7BA46}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23-4039-AF24-4760FA5670B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{EEA23CC0-EE57-471B-9980-ABE9C5357F70}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723-4039-AF24-4760FA5670B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{ED684284-690E-4D31-AAFF-C34F44C13AE3}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723-4039-AF24-4760FA5670B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{F638DB44-D204-4E0E-AC6D-9CC416D007C5}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723-4039-AF24-4760FA5670B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{4FBE16AA-6433-442C-9959-54B389634FE1}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723-4039-AF24-4760FA5670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6.9</c:v>
                </c:pt>
                <c:pt idx="32">
                  <c:v>6.6</c:v>
                </c:pt>
              </c:numCache>
            </c:numRef>
          </c:xVal>
          <c:yVal>
            <c:numRef>
              <c:f>公会計指標分析・財政指標組合せ分析表!$BP$77:$DC$77</c:f>
              <c:numCache>
                <c:formatCode>#,##0.0;"▲ "#,##0.0</c:formatCode>
                <c:ptCount val="40"/>
                <c:pt idx="0">
                  <c:v>22.3</c:v>
                </c:pt>
                <c:pt idx="8">
                  <c:v>20.3</c:v>
                </c:pt>
                <c:pt idx="16">
                  <c:v>13</c:v>
                </c:pt>
                <c:pt idx="24">
                  <c:v>35.299999999999997</c:v>
                </c:pt>
                <c:pt idx="32">
                  <c:v>31.9</c:v>
                </c:pt>
              </c:numCache>
            </c:numRef>
          </c:yVal>
          <c:smooth val="0"/>
          <c:extLst>
            <c:ext xmlns:c16="http://schemas.microsoft.com/office/drawing/2014/chart" uri="{C3380CC4-5D6E-409C-BE32-E72D297353CC}">
              <c16:uniqueId val="{00000013-6723-4039-AF24-4760FA5670B8}"/>
            </c:ext>
          </c:extLst>
        </c:ser>
        <c:dLbls>
          <c:showLegendKey val="0"/>
          <c:showVal val="1"/>
          <c:showCatName val="0"/>
          <c:showSerName val="0"/>
          <c:showPercent val="0"/>
          <c:showBubbleSize val="0"/>
        </c:dLbls>
        <c:axId val="157387776"/>
        <c:axId val="157414528"/>
      </c:scatterChart>
      <c:valAx>
        <c:axId val="157387776"/>
        <c:scaling>
          <c:orientation val="minMax"/>
          <c:max val="8.6999999999999993"/>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414528"/>
        <c:crosses val="autoZero"/>
        <c:crossBetween val="midCat"/>
      </c:valAx>
      <c:valAx>
        <c:axId val="157414528"/>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387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年度の実質公債費比率の分子は、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３百万円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元利償還金は横ばいで推移しているが、臨時財政対策債の償還及び平成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年度に実施した明石台小学校建設事業に伴う起債の償還等により増加となる見込みである。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今後も普通会計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地方債の発行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の抑制や公債費の平準化に努め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、また公営企業及び一部事務組合に対しても公債費の動向に注視して、健全な財政運営に努め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年度の将来負担比率における分子は、前年度比▲</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将来負担額については、地方債残高が平成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年度以降の臨時財政対策債の借入や、平成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年度の明石台小学校建設事業債の借入等により増加傾向にある。加えて、今後の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総合計画に基づく中長期的な政策見通しでは、各種新規施設の整備等、ハード面の一層の充実が求められており、地方債の需要も高まってくることが見込まれている。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充当可能財源等については、充当可能基金が減債基金や財政調整基金への積立により前年度比＋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引き続き地方債の発行、特別会計や企業会計に対しての繰出金等について適切な財政判断を心がけ、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将来負担に配慮した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財政運営の維持に努める。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8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宮城県富谷市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その他特定目的基金のうちユーマイタウン施設整備基金から放課後児童クラブの整備のために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を取り崩した一方で、</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今後の公債費の支出に備えるため</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に「減債基金」に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より、</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短期的には「財政調整基金」や「図書館基金」への積立により微増の予定だが、中長期的には公営墓地</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の整備や市民図書館の整備に基金を活用する予定であるため減少傾向となる見込みである。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a:t>
          </a:r>
          <a:r>
            <a:rPr lang="ja-JP" altLang="en-US" sz="1600">
              <a:latin typeface="ＭＳ ゴシック" panose="020B0609070205080204" pitchFamily="49" charset="-128"/>
              <a:ea typeface="ＭＳ ゴシック" panose="020B0609070205080204" pitchFamily="49" charset="-128"/>
            </a:rPr>
            <a:t>公共施設及び公益施設の整備を図り、もって住みよいまちづくりを推進する。</a:t>
          </a:r>
          <a:endParaRPr lang="en-US" altLang="ja-JP" sz="1600">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・とみやスイーツ基金：</a:t>
          </a:r>
          <a:r>
            <a:rPr lang="ja-JP" altLang="en-US" sz="1600">
              <a:latin typeface="ＭＳ ゴシック" panose="020B0609070205080204" pitchFamily="49" charset="-128"/>
              <a:ea typeface="ＭＳ ゴシック" panose="020B0609070205080204" pitchFamily="49" charset="-128"/>
            </a:rPr>
            <a:t>スイーツのまちとしてのシティブランド確立に向けた地域産業振興の推進を通じて、</a:t>
          </a:r>
          <a:endParaRPr lang="en-US" altLang="ja-JP" sz="1600">
            <a:latin typeface="ＭＳ ゴシック" panose="020B0609070205080204" pitchFamily="49" charset="-128"/>
            <a:ea typeface="ＭＳ ゴシック" panose="020B0609070205080204" pitchFamily="49" charset="-128"/>
          </a:endParaRPr>
        </a:p>
        <a:p>
          <a:r>
            <a:rPr lang="ja-JP" altLang="en-US" sz="1600">
              <a:latin typeface="ＭＳ ゴシック" panose="020B0609070205080204" pitchFamily="49" charset="-128"/>
              <a:ea typeface="ＭＳ ゴシック" panose="020B0609070205080204" pitchFamily="49" charset="-128"/>
            </a:rPr>
            <a:t>　　　　　　　　　　　　将来を担う子どもたちの健全な育成を図る。</a:t>
          </a:r>
          <a:endParaRPr lang="en-US" altLang="ja-JP" sz="1600">
            <a:latin typeface="ＭＳ ゴシック" panose="020B0609070205080204" pitchFamily="49" charset="-128"/>
            <a:ea typeface="ＭＳ ゴシック" panose="020B0609070205080204" pitchFamily="49" charset="-128"/>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・ふるさと富谷創造基金：</a:t>
          </a:r>
          <a:r>
            <a:rPr lang="ja-JP" altLang="en-US" sz="1600">
              <a:latin typeface="ＭＳ ゴシック" panose="020B0609070205080204" pitchFamily="49" charset="-128"/>
              <a:ea typeface="ＭＳ ゴシック" panose="020B0609070205080204" pitchFamily="49" charset="-128"/>
            </a:rPr>
            <a:t>富谷に根ざした歴史、伝統、文化、産業等を生かし、独創的かつ個性的なゆとり</a:t>
          </a:r>
          <a:endParaRPr lang="en-US" altLang="ja-JP" sz="1600">
            <a:latin typeface="ＭＳ ゴシック" panose="020B0609070205080204" pitchFamily="49" charset="-128"/>
            <a:ea typeface="ＭＳ ゴシック" panose="020B0609070205080204" pitchFamily="49" charset="-128"/>
          </a:endParaRPr>
        </a:p>
        <a:p>
          <a:r>
            <a:rPr lang="ja-JP" altLang="en-US" sz="1600">
              <a:latin typeface="ＭＳ ゴシック" panose="020B0609070205080204" pitchFamily="49" charset="-128"/>
              <a:ea typeface="ＭＳ ゴシック" panose="020B0609070205080204" pitchFamily="49" charset="-128"/>
            </a:rPr>
            <a:t>　　　　　　　　　　　　　のあるふるさと富谷づくりを推進する。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・ユーマイタウン施設整備基金：日吉台小学校放課後児童クラブの整備費に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百万円を充当したことにより</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・庁舎整備基金：公有財産維持管理事業に８百万円を充当したことにより前年度から７百万円の減となった。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34(2022)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年度開館予定の市民図書館の整備や平成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35(2023)</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年供用開始予定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の公営墓地の整備</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に係る建設費に充当する予定である。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人口増や新規事業者増による地方税の増収や</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、景気の動向等による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地方譲与税や各種交付金の増収により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百万円の決算積立を行ったことにより前年度から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600">
              <a:latin typeface="ＭＳ ゴシック" panose="020B0609070205080204" pitchFamily="49" charset="-128"/>
              <a:ea typeface="ＭＳ ゴシック" panose="020B0609070205080204" pitchFamily="49" charset="-128"/>
            </a:rPr>
            <a:t>経済事情の変動等により財源が不足する場合や</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災害により生じた経費の財源又は災害により生じた</a:t>
          </a:r>
          <a:endParaRPr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減収をうめるための財源</a:t>
          </a:r>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に充てる予定である。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短期的には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目途）には減少</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していく見込み</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今後の公債費の支出に備えるために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経済事情の変動等により財源が不足する場合や市債の償還額が他の年度に比して多額となる年度に</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52,635
52,436
49.18
13,994,155
13,229,549
604,445
9,007,908
6,751,931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年の有形固定資産減価償却率は、全国や県内平均を下回っているが、</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年に比べ</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％上昇している。今後、さらに既存の資産の老朽化が進むことから、計画的かつ効果的な改修や修繕の実施が必要となる。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8"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7" name="楕円 86"/>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108041</xdr:rowOff>
    </xdr:from>
    <xdr:to>
      <xdr:col>15</xdr:col>
      <xdr:colOff>187325</xdr:colOff>
      <xdr:row>32</xdr:row>
      <xdr:rowOff>38191</xdr:rowOff>
    </xdr:to>
    <xdr:sp macro="" textlink="">
      <xdr:nvSpPr>
        <xdr:cNvPr id="88" name="楕円 87"/>
        <xdr:cNvSpPr/>
      </xdr:nvSpPr>
      <xdr:spPr>
        <a:xfrm>
          <a:off x="3238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158841</xdr:rowOff>
    </xdr:to>
    <xdr:cxnSp macro="">
      <xdr:nvCxnSpPr>
        <xdr:cNvPr id="89" name="直線コネクタ 88"/>
        <xdr:cNvCxnSpPr/>
      </xdr:nvCxnSpPr>
      <xdr:spPr>
        <a:xfrm flipV="1">
          <a:off x="3289300" y="618671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0"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1"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92" name="n_1mainValue有形固定資産減価償却率"/>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29318</xdr:rowOff>
    </xdr:from>
    <xdr:ext cx="405111" cy="259045"/>
    <xdr:sp macro="" textlink="">
      <xdr:nvSpPr>
        <xdr:cNvPr id="93" name="n_2mainValue有形固定資産減価償却率"/>
        <xdr:cNvSpPr txBox="1"/>
      </xdr:nvSpPr>
      <xdr:spPr>
        <a:xfrm>
          <a:off x="3086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6" name="正方形/長方形 9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これまで債務償還可能年数は算定されていない。今後も引き続き、健全な財政運営に努めていく。</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2" name="テキスト ボックス 11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4" name="テキスト ボックス 11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6" name="テキスト ボックス 11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8" name="テキスト ボックス 11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0" name="テキスト ボックス 11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4" name="直線コネクタ 12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9"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52,635
52,436
49.18
13,994,155
13,229,549
604,445
9,007,908
6,751,931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5" name="フローチャート: 判断 64"/>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118473</xdr:rowOff>
    </xdr:from>
    <xdr:to>
      <xdr:col>20</xdr:col>
      <xdr:colOff>38100</xdr:colOff>
      <xdr:row>38</xdr:row>
      <xdr:rowOff>48623</xdr:rowOff>
    </xdr:to>
    <xdr:sp macro="" textlink="">
      <xdr:nvSpPr>
        <xdr:cNvPr id="71" name="楕円 70"/>
        <xdr:cNvSpPr/>
      </xdr:nvSpPr>
      <xdr:spPr>
        <a:xfrm>
          <a:off x="3746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136434</xdr:rowOff>
    </xdr:from>
    <xdr:to>
      <xdr:col>15</xdr:col>
      <xdr:colOff>101600</xdr:colOff>
      <xdr:row>38</xdr:row>
      <xdr:rowOff>66584</xdr:rowOff>
    </xdr:to>
    <xdr:sp macro="" textlink="">
      <xdr:nvSpPr>
        <xdr:cNvPr id="72" name="楕円 71"/>
        <xdr:cNvSpPr/>
      </xdr:nvSpPr>
      <xdr:spPr>
        <a:xfrm>
          <a:off x="2857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15784</xdr:rowOff>
    </xdr:to>
    <xdr:cxnSp macro="">
      <xdr:nvCxnSpPr>
        <xdr:cNvPr id="73" name="直線コネクタ 72"/>
        <xdr:cNvCxnSpPr/>
      </xdr:nvCxnSpPr>
      <xdr:spPr>
        <a:xfrm flipV="1">
          <a:off x="2908300" y="65129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4"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75" name="n_2aveValue【道路】&#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39750</xdr:rowOff>
    </xdr:from>
    <xdr:ext cx="405111" cy="259045"/>
    <xdr:sp macro="" textlink="">
      <xdr:nvSpPr>
        <xdr:cNvPr id="76" name="n_1mainValue【道路】&#10;有形固定資産減価償却率"/>
        <xdr:cNvSpPr txBox="1"/>
      </xdr:nvSpPr>
      <xdr:spPr>
        <a:xfrm>
          <a:off x="35820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57711</xdr:rowOff>
    </xdr:from>
    <xdr:ext cx="405111" cy="259045"/>
    <xdr:sp macro="" textlink="">
      <xdr:nvSpPr>
        <xdr:cNvPr id="77" name="n_2mainValue【道路】&#10;有形固定資産減価償却率"/>
        <xdr:cNvSpPr txBox="1"/>
      </xdr:nvSpPr>
      <xdr:spPr>
        <a:xfrm>
          <a:off x="2705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8"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58123</xdr:rowOff>
    </xdr:from>
    <xdr:to>
      <xdr:col>46</xdr:col>
      <xdr:colOff>38100</xdr:colOff>
      <xdr:row>41</xdr:row>
      <xdr:rowOff>159723</xdr:rowOff>
    </xdr:to>
    <xdr:sp macro="" textlink="">
      <xdr:nvSpPr>
        <xdr:cNvPr id="111" name="フローチャート: 判断 110"/>
        <xdr:cNvSpPr/>
      </xdr:nvSpPr>
      <xdr:spPr>
        <a:xfrm>
          <a:off x="8699500" y="70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131209</xdr:rowOff>
    </xdr:from>
    <xdr:to>
      <xdr:col>50</xdr:col>
      <xdr:colOff>165100</xdr:colOff>
      <xdr:row>42</xdr:row>
      <xdr:rowOff>61359</xdr:rowOff>
    </xdr:to>
    <xdr:sp macro="" textlink="">
      <xdr:nvSpPr>
        <xdr:cNvPr id="117" name="楕円 116"/>
        <xdr:cNvSpPr/>
      </xdr:nvSpPr>
      <xdr:spPr>
        <a:xfrm>
          <a:off x="9588500" y="716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113771</xdr:rowOff>
    </xdr:from>
    <xdr:to>
      <xdr:col>46</xdr:col>
      <xdr:colOff>38100</xdr:colOff>
      <xdr:row>42</xdr:row>
      <xdr:rowOff>43921</xdr:rowOff>
    </xdr:to>
    <xdr:sp macro="" textlink="">
      <xdr:nvSpPr>
        <xdr:cNvPr id="118" name="楕円 117"/>
        <xdr:cNvSpPr/>
      </xdr:nvSpPr>
      <xdr:spPr>
        <a:xfrm>
          <a:off x="8699500" y="714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164571</xdr:rowOff>
    </xdr:from>
    <xdr:to>
      <xdr:col>50</xdr:col>
      <xdr:colOff>114300</xdr:colOff>
      <xdr:row>42</xdr:row>
      <xdr:rowOff>10559</xdr:rowOff>
    </xdr:to>
    <xdr:cxnSp macro="">
      <xdr:nvCxnSpPr>
        <xdr:cNvPr id="119" name="直線コネクタ 118"/>
        <xdr:cNvCxnSpPr/>
      </xdr:nvCxnSpPr>
      <xdr:spPr>
        <a:xfrm>
          <a:off x="8750300" y="7194021"/>
          <a:ext cx="8890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0"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4800</xdr:rowOff>
    </xdr:from>
    <xdr:ext cx="469744" cy="259045"/>
    <xdr:sp macro="" textlink="">
      <xdr:nvSpPr>
        <xdr:cNvPr id="121" name="n_2aveValue【道路】&#10;一人当たり延長"/>
        <xdr:cNvSpPr txBox="1"/>
      </xdr:nvSpPr>
      <xdr:spPr>
        <a:xfrm>
          <a:off x="8515427" y="68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52486</xdr:rowOff>
    </xdr:from>
    <xdr:ext cx="469744" cy="259045"/>
    <xdr:sp macro="" textlink="">
      <xdr:nvSpPr>
        <xdr:cNvPr id="122" name="n_1mainValue【道路】&#10;一人当たり延長"/>
        <xdr:cNvSpPr txBox="1"/>
      </xdr:nvSpPr>
      <xdr:spPr>
        <a:xfrm>
          <a:off x="9391727" y="725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35048</xdr:rowOff>
    </xdr:from>
    <xdr:ext cx="469744" cy="259045"/>
    <xdr:sp macro="" textlink="">
      <xdr:nvSpPr>
        <xdr:cNvPr id="123" name="n_2mainValue【道路】&#10;一人当たり延長"/>
        <xdr:cNvSpPr txBox="1"/>
      </xdr:nvSpPr>
      <xdr:spPr>
        <a:xfrm>
          <a:off x="8515427" y="723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54"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7" name="フローチャート: 判断 156"/>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101056</xdr:rowOff>
    </xdr:from>
    <xdr:to>
      <xdr:col>20</xdr:col>
      <xdr:colOff>38100</xdr:colOff>
      <xdr:row>58</xdr:row>
      <xdr:rowOff>31206</xdr:rowOff>
    </xdr:to>
    <xdr:sp macro="" textlink="">
      <xdr:nvSpPr>
        <xdr:cNvPr id="163" name="楕円 162"/>
        <xdr:cNvSpPr/>
      </xdr:nvSpPr>
      <xdr:spPr>
        <a:xfrm>
          <a:off x="3746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110853</xdr:rowOff>
    </xdr:from>
    <xdr:to>
      <xdr:col>15</xdr:col>
      <xdr:colOff>101600</xdr:colOff>
      <xdr:row>58</xdr:row>
      <xdr:rowOff>41003</xdr:rowOff>
    </xdr:to>
    <xdr:sp macro="" textlink="">
      <xdr:nvSpPr>
        <xdr:cNvPr id="164" name="楕円 163"/>
        <xdr:cNvSpPr/>
      </xdr:nvSpPr>
      <xdr:spPr>
        <a:xfrm>
          <a:off x="2857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151856</xdr:rowOff>
    </xdr:from>
    <xdr:to>
      <xdr:col>19</xdr:col>
      <xdr:colOff>177800</xdr:colOff>
      <xdr:row>57</xdr:row>
      <xdr:rowOff>161653</xdr:rowOff>
    </xdr:to>
    <xdr:cxnSp macro="">
      <xdr:nvCxnSpPr>
        <xdr:cNvPr id="165" name="直線コネクタ 164"/>
        <xdr:cNvCxnSpPr/>
      </xdr:nvCxnSpPr>
      <xdr:spPr>
        <a:xfrm flipV="1">
          <a:off x="2908300" y="99245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66"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7"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47733</xdr:rowOff>
    </xdr:from>
    <xdr:ext cx="405111" cy="259045"/>
    <xdr:sp macro="" textlink="">
      <xdr:nvSpPr>
        <xdr:cNvPr id="168" name="n_1mainValue【橋りょう・トンネル】&#10;有形固定資産減価償却率"/>
        <xdr:cNvSpPr txBox="1"/>
      </xdr:nvSpPr>
      <xdr:spPr>
        <a:xfrm>
          <a:off x="35820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57530</xdr:rowOff>
    </xdr:from>
    <xdr:ext cx="405111" cy="259045"/>
    <xdr:sp macro="" textlink="">
      <xdr:nvSpPr>
        <xdr:cNvPr id="169" name="n_2mainValue【橋りょう・トンネル】&#10;有形固定資産減価償却率"/>
        <xdr:cNvSpPr txBox="1"/>
      </xdr:nvSpPr>
      <xdr:spPr>
        <a:xfrm>
          <a:off x="2705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36042</xdr:rowOff>
    </xdr:from>
    <xdr:ext cx="599010" cy="259045"/>
    <xdr:sp macro="" textlink="">
      <xdr:nvSpPr>
        <xdr:cNvPr id="198" name="【橋りょう・トンネル】&#10;一人当たり有形固定資産（償却資産）額平均値テキスト"/>
        <xdr:cNvSpPr txBox="1"/>
      </xdr:nvSpPr>
      <xdr:spPr>
        <a:xfrm>
          <a:off x="10515600" y="1083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1" name="フローチャート: 判断 200"/>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85124</xdr:rowOff>
    </xdr:from>
    <xdr:to>
      <xdr:col>50</xdr:col>
      <xdr:colOff>165100</xdr:colOff>
      <xdr:row>64</xdr:row>
      <xdr:rowOff>15274</xdr:rowOff>
    </xdr:to>
    <xdr:sp macro="" textlink="">
      <xdr:nvSpPr>
        <xdr:cNvPr id="207" name="楕円 206"/>
        <xdr:cNvSpPr/>
      </xdr:nvSpPr>
      <xdr:spPr>
        <a:xfrm>
          <a:off x="9588500" y="108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80666</xdr:rowOff>
    </xdr:from>
    <xdr:to>
      <xdr:col>46</xdr:col>
      <xdr:colOff>38100</xdr:colOff>
      <xdr:row>64</xdr:row>
      <xdr:rowOff>10816</xdr:rowOff>
    </xdr:to>
    <xdr:sp macro="" textlink="">
      <xdr:nvSpPr>
        <xdr:cNvPr id="208" name="楕円 207"/>
        <xdr:cNvSpPr/>
      </xdr:nvSpPr>
      <xdr:spPr>
        <a:xfrm>
          <a:off x="8699500" y="10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131466</xdr:rowOff>
    </xdr:from>
    <xdr:to>
      <xdr:col>50</xdr:col>
      <xdr:colOff>114300</xdr:colOff>
      <xdr:row>63</xdr:row>
      <xdr:rowOff>135924</xdr:rowOff>
    </xdr:to>
    <xdr:cxnSp macro="">
      <xdr:nvCxnSpPr>
        <xdr:cNvPr id="209" name="直線コネクタ 208"/>
        <xdr:cNvCxnSpPr/>
      </xdr:nvCxnSpPr>
      <xdr:spPr>
        <a:xfrm>
          <a:off x="8750300" y="1093281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0"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1"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6401</xdr:rowOff>
    </xdr:from>
    <xdr:ext cx="534377" cy="259045"/>
    <xdr:sp macro="" textlink="">
      <xdr:nvSpPr>
        <xdr:cNvPr id="212" name="n_1mainValue【橋りょう・トンネル】&#10;一人当たり有形固定資産（償却資産）額"/>
        <xdr:cNvSpPr txBox="1"/>
      </xdr:nvSpPr>
      <xdr:spPr>
        <a:xfrm>
          <a:off x="9359411" y="109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1943</xdr:rowOff>
    </xdr:from>
    <xdr:ext cx="534377" cy="259045"/>
    <xdr:sp macro="" textlink="">
      <xdr:nvSpPr>
        <xdr:cNvPr id="213" name="n_2mainValue【橋りょう・トンネル】&#10;一人当たり有形固定資産（償却資産）額"/>
        <xdr:cNvSpPr txBox="1"/>
      </xdr:nvSpPr>
      <xdr:spPr>
        <a:xfrm>
          <a:off x="8483111" y="109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4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6" name="フローチャート: 判断 245"/>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252" name="楕円 251"/>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21589</xdr:rowOff>
    </xdr:from>
    <xdr:to>
      <xdr:col>15</xdr:col>
      <xdr:colOff>101600</xdr:colOff>
      <xdr:row>83</xdr:row>
      <xdr:rowOff>123189</xdr:rowOff>
    </xdr:to>
    <xdr:sp macro="" textlink="">
      <xdr:nvSpPr>
        <xdr:cNvPr id="253" name="楕円 252"/>
        <xdr:cNvSpPr/>
      </xdr:nvSpPr>
      <xdr:spPr>
        <a:xfrm>
          <a:off x="2857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72389</xdr:rowOff>
    </xdr:to>
    <xdr:cxnSp macro="">
      <xdr:nvCxnSpPr>
        <xdr:cNvPr id="254" name="直線コネクタ 253"/>
        <xdr:cNvCxnSpPr/>
      </xdr:nvCxnSpPr>
      <xdr:spPr>
        <a:xfrm flipV="1">
          <a:off x="2908300" y="14226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5"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6"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257" name="n_1main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114316</xdr:rowOff>
    </xdr:from>
    <xdr:ext cx="405111" cy="259045"/>
    <xdr:sp macro="" textlink="">
      <xdr:nvSpPr>
        <xdr:cNvPr id="258" name="n_2mainValue【公営住宅】&#10;有形固定資産減価償却率"/>
        <xdr:cNvSpPr txBox="1"/>
      </xdr:nvSpPr>
      <xdr:spPr>
        <a:xfrm>
          <a:off x="2705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85"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83769</xdr:rowOff>
    </xdr:from>
    <xdr:to>
      <xdr:col>46</xdr:col>
      <xdr:colOff>38100</xdr:colOff>
      <xdr:row>85</xdr:row>
      <xdr:rowOff>13919</xdr:rowOff>
    </xdr:to>
    <xdr:sp macro="" textlink="">
      <xdr:nvSpPr>
        <xdr:cNvPr id="288" name="フローチャート: 判断 287"/>
        <xdr:cNvSpPr/>
      </xdr:nvSpPr>
      <xdr:spPr>
        <a:xfrm>
          <a:off x="8699500" y="1448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110286</xdr:rowOff>
    </xdr:from>
    <xdr:to>
      <xdr:col>50</xdr:col>
      <xdr:colOff>165100</xdr:colOff>
      <xdr:row>86</xdr:row>
      <xdr:rowOff>40436</xdr:rowOff>
    </xdr:to>
    <xdr:sp macro="" textlink="">
      <xdr:nvSpPr>
        <xdr:cNvPr id="294" name="楕円 293"/>
        <xdr:cNvSpPr/>
      </xdr:nvSpPr>
      <xdr:spPr>
        <a:xfrm>
          <a:off x="9588500" y="1468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109829</xdr:rowOff>
    </xdr:from>
    <xdr:to>
      <xdr:col>46</xdr:col>
      <xdr:colOff>38100</xdr:colOff>
      <xdr:row>86</xdr:row>
      <xdr:rowOff>39979</xdr:rowOff>
    </xdr:to>
    <xdr:sp macro="" textlink="">
      <xdr:nvSpPr>
        <xdr:cNvPr id="295" name="楕円 294"/>
        <xdr:cNvSpPr/>
      </xdr:nvSpPr>
      <xdr:spPr>
        <a:xfrm>
          <a:off x="8699500" y="14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160629</xdr:rowOff>
    </xdr:from>
    <xdr:to>
      <xdr:col>50</xdr:col>
      <xdr:colOff>114300</xdr:colOff>
      <xdr:row>85</xdr:row>
      <xdr:rowOff>161086</xdr:rowOff>
    </xdr:to>
    <xdr:cxnSp macro="">
      <xdr:nvCxnSpPr>
        <xdr:cNvPr id="296" name="直線コネクタ 295"/>
        <xdr:cNvCxnSpPr/>
      </xdr:nvCxnSpPr>
      <xdr:spPr>
        <a:xfrm>
          <a:off x="8750300" y="147338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7"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30446</xdr:rowOff>
    </xdr:from>
    <xdr:ext cx="469744" cy="259045"/>
    <xdr:sp macro="" textlink="">
      <xdr:nvSpPr>
        <xdr:cNvPr id="298" name="n_2aveValue【公営住宅】&#10;一人当たり面積"/>
        <xdr:cNvSpPr txBox="1"/>
      </xdr:nvSpPr>
      <xdr:spPr>
        <a:xfrm>
          <a:off x="8515427" y="142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31563</xdr:rowOff>
    </xdr:from>
    <xdr:ext cx="469744" cy="259045"/>
    <xdr:sp macro="" textlink="">
      <xdr:nvSpPr>
        <xdr:cNvPr id="299" name="n_1mainValue【公営住宅】&#10;一人当たり面積"/>
        <xdr:cNvSpPr txBox="1"/>
      </xdr:nvSpPr>
      <xdr:spPr>
        <a:xfrm>
          <a:off x="9391727" y="1477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31106</xdr:rowOff>
    </xdr:from>
    <xdr:ext cx="469744" cy="259045"/>
    <xdr:sp macro="" textlink="">
      <xdr:nvSpPr>
        <xdr:cNvPr id="300" name="n_2mainValue【公営住宅】&#10;一人当たり面積"/>
        <xdr:cNvSpPr txBox="1"/>
      </xdr:nvSpPr>
      <xdr:spPr>
        <a:xfrm>
          <a:off x="8515427" y="1477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49" name="フローチャート: 判断 348"/>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135890</xdr:rowOff>
    </xdr:from>
    <xdr:to>
      <xdr:col>81</xdr:col>
      <xdr:colOff>101600</xdr:colOff>
      <xdr:row>38</xdr:row>
      <xdr:rowOff>66040</xdr:rowOff>
    </xdr:to>
    <xdr:sp macro="" textlink="">
      <xdr:nvSpPr>
        <xdr:cNvPr id="355" name="楕円 354"/>
        <xdr:cNvSpPr/>
      </xdr:nvSpPr>
      <xdr:spPr>
        <a:xfrm>
          <a:off x="15430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356" name="楕円 355"/>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xdr:rowOff>
    </xdr:from>
    <xdr:to>
      <xdr:col>81</xdr:col>
      <xdr:colOff>50800</xdr:colOff>
      <xdr:row>38</xdr:row>
      <xdr:rowOff>53340</xdr:rowOff>
    </xdr:to>
    <xdr:cxnSp macro="">
      <xdr:nvCxnSpPr>
        <xdr:cNvPr id="357" name="直線コネクタ 356"/>
        <xdr:cNvCxnSpPr/>
      </xdr:nvCxnSpPr>
      <xdr:spPr>
        <a:xfrm flipV="1">
          <a:off x="14592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8"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59" name="n_2aveValue【認定こども園・幼稚園・保育所】&#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82567</xdr:rowOff>
    </xdr:from>
    <xdr:ext cx="405111" cy="259045"/>
    <xdr:sp macro="" textlink="">
      <xdr:nvSpPr>
        <xdr:cNvPr id="360" name="n_1mainValue【認定こども園・幼稚園・保育所】&#10;有形固定資産減価償却率"/>
        <xdr:cNvSpPr txBox="1"/>
      </xdr:nvSpPr>
      <xdr:spPr>
        <a:xfrm>
          <a:off x="152660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361" name="n_2mainValue【認定こども園・幼稚園・保育所】&#10;有形固定資産減価償却率"/>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128270</xdr:rowOff>
    </xdr:from>
    <xdr:to>
      <xdr:col>107</xdr:col>
      <xdr:colOff>101600</xdr:colOff>
      <xdr:row>38</xdr:row>
      <xdr:rowOff>58420</xdr:rowOff>
    </xdr:to>
    <xdr:sp macro="" textlink="">
      <xdr:nvSpPr>
        <xdr:cNvPr id="391" name="フローチャート: 判断 390"/>
        <xdr:cNvSpPr/>
      </xdr:nvSpPr>
      <xdr:spPr>
        <a:xfrm>
          <a:off x="20383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397" name="楕円 396"/>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100838</xdr:rowOff>
    </xdr:from>
    <xdr:to>
      <xdr:col>107</xdr:col>
      <xdr:colOff>101600</xdr:colOff>
      <xdr:row>40</xdr:row>
      <xdr:rowOff>30988</xdr:rowOff>
    </xdr:to>
    <xdr:sp macro="" textlink="">
      <xdr:nvSpPr>
        <xdr:cNvPr id="398" name="楕円 397"/>
        <xdr:cNvSpPr/>
      </xdr:nvSpPr>
      <xdr:spPr>
        <a:xfrm>
          <a:off x="20383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151638</xdr:rowOff>
    </xdr:from>
    <xdr:to>
      <xdr:col>111</xdr:col>
      <xdr:colOff>177800</xdr:colOff>
      <xdr:row>39</xdr:row>
      <xdr:rowOff>156210</xdr:rowOff>
    </xdr:to>
    <xdr:cxnSp macro="">
      <xdr:nvCxnSpPr>
        <xdr:cNvPr id="399" name="直線コネクタ 398"/>
        <xdr:cNvCxnSpPr/>
      </xdr:nvCxnSpPr>
      <xdr:spPr>
        <a:xfrm>
          <a:off x="20434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0"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74947</xdr:rowOff>
    </xdr:from>
    <xdr:ext cx="469744" cy="259045"/>
    <xdr:sp macro="" textlink="">
      <xdr:nvSpPr>
        <xdr:cNvPr id="401" name="n_2aveValue【認定こども園・幼稚園・保育所】&#10;一人当たり面積"/>
        <xdr:cNvSpPr txBox="1"/>
      </xdr:nvSpPr>
      <xdr:spPr>
        <a:xfrm>
          <a:off x="20199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02"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22115</xdr:rowOff>
    </xdr:from>
    <xdr:ext cx="469744" cy="259045"/>
    <xdr:sp macro="" textlink="">
      <xdr:nvSpPr>
        <xdr:cNvPr id="403" name="n_2mainValue【認定こども園・幼稚園・保育所】&#10;一人当たり面積"/>
        <xdr:cNvSpPr txBox="1"/>
      </xdr:nvSpPr>
      <xdr:spPr>
        <a:xfrm>
          <a:off x="20199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33"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6" name="フローチャート: 判断 435"/>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442" name="楕円 441"/>
        <xdr:cNvSpPr/>
      </xdr:nvSpPr>
      <xdr:spPr>
        <a:xfrm>
          <a:off x="1543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63500</xdr:rowOff>
    </xdr:from>
    <xdr:to>
      <xdr:col>76</xdr:col>
      <xdr:colOff>165100</xdr:colOff>
      <xdr:row>61</xdr:row>
      <xdr:rowOff>165100</xdr:rowOff>
    </xdr:to>
    <xdr:sp macro="" textlink="">
      <xdr:nvSpPr>
        <xdr:cNvPr id="443" name="楕円 442"/>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51435</xdr:rowOff>
    </xdr:from>
    <xdr:to>
      <xdr:col>81</xdr:col>
      <xdr:colOff>50800</xdr:colOff>
      <xdr:row>61</xdr:row>
      <xdr:rowOff>114300</xdr:rowOff>
    </xdr:to>
    <xdr:cxnSp macro="">
      <xdr:nvCxnSpPr>
        <xdr:cNvPr id="444" name="直線コネクタ 443"/>
        <xdr:cNvCxnSpPr/>
      </xdr:nvCxnSpPr>
      <xdr:spPr>
        <a:xfrm flipV="1">
          <a:off x="14592300" y="1050988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6"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93362</xdr:rowOff>
    </xdr:from>
    <xdr:ext cx="405111" cy="259045"/>
    <xdr:sp macro="" textlink="">
      <xdr:nvSpPr>
        <xdr:cNvPr id="447" name="n_1mainValue【学校施設】&#10;有形固定資産減価償却率"/>
        <xdr:cNvSpPr txBox="1"/>
      </xdr:nvSpPr>
      <xdr:spPr>
        <a:xfrm>
          <a:off x="152660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448" name="n_2mainValue【学校施設】&#10;有形固定資産減価償却率"/>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7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479" name="フローチャート: 判断 47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xdr:rowOff>
    </xdr:from>
    <xdr:to>
      <xdr:col>112</xdr:col>
      <xdr:colOff>38100</xdr:colOff>
      <xdr:row>62</xdr:row>
      <xdr:rowOff>117094</xdr:rowOff>
    </xdr:to>
    <xdr:sp macro="" textlink="">
      <xdr:nvSpPr>
        <xdr:cNvPr id="485" name="楕円 484"/>
        <xdr:cNvSpPr/>
      </xdr:nvSpPr>
      <xdr:spPr>
        <a:xfrm>
          <a:off x="21272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12294</xdr:rowOff>
    </xdr:from>
    <xdr:to>
      <xdr:col>107</xdr:col>
      <xdr:colOff>101600</xdr:colOff>
      <xdr:row>62</xdr:row>
      <xdr:rowOff>113894</xdr:rowOff>
    </xdr:to>
    <xdr:sp macro="" textlink="">
      <xdr:nvSpPr>
        <xdr:cNvPr id="486" name="楕円 485"/>
        <xdr:cNvSpPr/>
      </xdr:nvSpPr>
      <xdr:spPr>
        <a:xfrm>
          <a:off x="20383500" y="106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63094</xdr:rowOff>
    </xdr:from>
    <xdr:to>
      <xdr:col>111</xdr:col>
      <xdr:colOff>177800</xdr:colOff>
      <xdr:row>62</xdr:row>
      <xdr:rowOff>66294</xdr:rowOff>
    </xdr:to>
    <xdr:cxnSp macro="">
      <xdr:nvCxnSpPr>
        <xdr:cNvPr id="487" name="直線コネクタ 486"/>
        <xdr:cNvCxnSpPr/>
      </xdr:nvCxnSpPr>
      <xdr:spPr>
        <a:xfrm>
          <a:off x="20434300" y="1069299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88"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489"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133621</xdr:rowOff>
    </xdr:from>
    <xdr:ext cx="469744" cy="259045"/>
    <xdr:sp macro="" textlink="">
      <xdr:nvSpPr>
        <xdr:cNvPr id="490" name="n_1mainValue【学校施設】&#10;一人当たり面積"/>
        <xdr:cNvSpPr txBox="1"/>
      </xdr:nvSpPr>
      <xdr:spPr>
        <a:xfrm>
          <a:off x="210757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130421</xdr:rowOff>
    </xdr:from>
    <xdr:ext cx="469744" cy="259045"/>
    <xdr:sp macro="" textlink="">
      <xdr:nvSpPr>
        <xdr:cNvPr id="491" name="n_2mainValue【学校施設】&#10;一人当たり面積"/>
        <xdr:cNvSpPr txBox="1"/>
      </xdr:nvSpPr>
      <xdr:spPr>
        <a:xfrm>
          <a:off x="20199427" y="1041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8" name="正方形/長方形 5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9" name="正方形/長方形 5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0" name="正方形/長方形 5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1" name="正方形/長方形 5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2" name="正方形/長方形 5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3" name="正方形/長方形 5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4" name="正方形/長方形 5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5" name="正方形/長方形 5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6" name="テキスト ボックス 5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7" name="直線コネクタ 5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18" name="テキスト ボックス 51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9" name="直線コネクタ 5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20" name="テキスト ボックス 51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21" name="直線コネクタ 5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2" name="テキスト ボックス 5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3" name="直線コネクタ 5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4" name="テキスト ボックス 5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5" name="直線コネクタ 5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6" name="テキスト ボックス 5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7" name="直線コネクタ 5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28" name="テキスト ボックス 52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9" name="直線コネクタ 5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0" name="テキスト ボックス 52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32" name="直線コネクタ 531"/>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33"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34" name="直線コネクタ 533"/>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35"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6" name="直線コネクタ 53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37"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38" name="フローチャート: 判断 537"/>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39" name="フローチャート: 判断 538"/>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29211</xdr:rowOff>
    </xdr:from>
    <xdr:to>
      <xdr:col>76</xdr:col>
      <xdr:colOff>165100</xdr:colOff>
      <xdr:row>104</xdr:row>
      <xdr:rowOff>130811</xdr:rowOff>
    </xdr:to>
    <xdr:sp macro="" textlink="">
      <xdr:nvSpPr>
        <xdr:cNvPr id="540" name="フローチャート: 判断 539"/>
        <xdr:cNvSpPr/>
      </xdr:nvSpPr>
      <xdr:spPr>
        <a:xfrm>
          <a:off x="14541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1" name="テキスト ボックス 5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2" name="テキスト ボックス 5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3" name="テキスト ボックス 5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4" name="テキスト ボックス 5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5" name="テキスト ボックス 5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10161</xdr:rowOff>
    </xdr:from>
    <xdr:to>
      <xdr:col>81</xdr:col>
      <xdr:colOff>101600</xdr:colOff>
      <xdr:row>105</xdr:row>
      <xdr:rowOff>111761</xdr:rowOff>
    </xdr:to>
    <xdr:sp macro="" textlink="">
      <xdr:nvSpPr>
        <xdr:cNvPr id="546" name="楕円 545"/>
        <xdr:cNvSpPr/>
      </xdr:nvSpPr>
      <xdr:spPr>
        <a:xfrm>
          <a:off x="15430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47" name="楕円 546"/>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60961</xdr:rowOff>
    </xdr:from>
    <xdr:to>
      <xdr:col>81</xdr:col>
      <xdr:colOff>50800</xdr:colOff>
      <xdr:row>105</xdr:row>
      <xdr:rowOff>99061</xdr:rowOff>
    </xdr:to>
    <xdr:cxnSp macro="">
      <xdr:nvCxnSpPr>
        <xdr:cNvPr id="548" name="直線コネクタ 547"/>
        <xdr:cNvCxnSpPr/>
      </xdr:nvCxnSpPr>
      <xdr:spPr>
        <a:xfrm flipV="1">
          <a:off x="14592300" y="18063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49"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147338</xdr:rowOff>
    </xdr:from>
    <xdr:ext cx="405111" cy="259045"/>
    <xdr:sp macro="" textlink="">
      <xdr:nvSpPr>
        <xdr:cNvPr id="550" name="n_2aveValue【公民館】&#10;有形固定資産減価償却率"/>
        <xdr:cNvSpPr txBox="1"/>
      </xdr:nvSpPr>
      <xdr:spPr>
        <a:xfrm>
          <a:off x="143897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102888</xdr:rowOff>
    </xdr:from>
    <xdr:ext cx="405111" cy="259045"/>
    <xdr:sp macro="" textlink="">
      <xdr:nvSpPr>
        <xdr:cNvPr id="551" name="n_1mainValue【公民館】&#10;有形固定資産減価償却率"/>
        <xdr:cNvSpPr txBox="1"/>
      </xdr:nvSpPr>
      <xdr:spPr>
        <a:xfrm>
          <a:off x="15266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52" name="n_2main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3" name="正方形/長方形 5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4" name="正方形/長方形 5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5" name="正方形/長方形 5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6" name="正方形/長方形 5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7" name="正方形/長方形 5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8" name="正方形/長方形 5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9" name="正方形/長方形 5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0" name="正方形/長方形 5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1" name="テキスト ボックス 5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2" name="直線コネクタ 5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78" name="直線コネクタ 577"/>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79"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80" name="直線コネクタ 579"/>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81"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82" name="直線コネクタ 581"/>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83"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84" name="フローチャート: 判断 583"/>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85" name="フローチャート: 判断 584"/>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147864</xdr:rowOff>
    </xdr:from>
    <xdr:to>
      <xdr:col>107</xdr:col>
      <xdr:colOff>101600</xdr:colOff>
      <xdr:row>106</xdr:row>
      <xdr:rowOff>78014</xdr:rowOff>
    </xdr:to>
    <xdr:sp macro="" textlink="">
      <xdr:nvSpPr>
        <xdr:cNvPr id="586" name="フローチャート: 判断 585"/>
        <xdr:cNvSpPr/>
      </xdr:nvSpPr>
      <xdr:spPr>
        <a:xfrm>
          <a:off x="20383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7" name="テキスト ボックス 5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8" name="テキスト ボックス 5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9" name="テキスト ボックス 5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0" name="テキスト ボックス 5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1" name="テキスト ボックス 5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159294</xdr:rowOff>
    </xdr:from>
    <xdr:to>
      <xdr:col>112</xdr:col>
      <xdr:colOff>38100</xdr:colOff>
      <xdr:row>105</xdr:row>
      <xdr:rowOff>89444</xdr:rowOff>
    </xdr:to>
    <xdr:sp macro="" textlink="">
      <xdr:nvSpPr>
        <xdr:cNvPr id="592" name="楕円 591"/>
        <xdr:cNvSpPr/>
      </xdr:nvSpPr>
      <xdr:spPr>
        <a:xfrm>
          <a:off x="2127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593" name="楕円 592"/>
        <xdr:cNvSpPr/>
      </xdr:nvSpPr>
      <xdr:spPr>
        <a:xfrm>
          <a:off x="2038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35379</xdr:rowOff>
    </xdr:from>
    <xdr:to>
      <xdr:col>111</xdr:col>
      <xdr:colOff>177800</xdr:colOff>
      <xdr:row>105</xdr:row>
      <xdr:rowOff>38644</xdr:rowOff>
    </xdr:to>
    <xdr:cxnSp macro="">
      <xdr:nvCxnSpPr>
        <xdr:cNvPr id="594" name="直線コネクタ 593"/>
        <xdr:cNvCxnSpPr/>
      </xdr:nvCxnSpPr>
      <xdr:spPr>
        <a:xfrm>
          <a:off x="20434300" y="180376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595"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69141</xdr:rowOff>
    </xdr:from>
    <xdr:ext cx="469744" cy="259045"/>
    <xdr:sp macro="" textlink="">
      <xdr:nvSpPr>
        <xdr:cNvPr id="596" name="n_2aveValue【公民館】&#10;一人当たり面積"/>
        <xdr:cNvSpPr txBox="1"/>
      </xdr:nvSpPr>
      <xdr:spPr>
        <a:xfrm>
          <a:off x="20199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105971</xdr:rowOff>
    </xdr:from>
    <xdr:ext cx="469744" cy="259045"/>
    <xdr:sp macro="" textlink="">
      <xdr:nvSpPr>
        <xdr:cNvPr id="597" name="n_1mainValue【公民館】&#10;一人当たり面積"/>
        <xdr:cNvSpPr txBox="1"/>
      </xdr:nvSpPr>
      <xdr:spPr>
        <a:xfrm>
          <a:off x="210757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598" name="n_2mainValue【公民館】&#10;一人当たり面積"/>
        <xdr:cNvSpPr txBox="1"/>
      </xdr:nvSpPr>
      <xdr:spPr>
        <a:xfrm>
          <a:off x="20199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9" name="正方形/長方形 5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0" name="正方形/長方形 5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1" name="テキスト ボックス 6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類似団体と比較すると、「橋りょう・トンネル」の有形固定資産減価償却率が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％以上も高い数値となっている。その他の施設については、いずれにおいても類似団体より低い数値であるが、年々数値が上昇している状況である。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橋りょう・トンネルをはじめ、老朽化した施設の維持管理・更新等にかかる経費は今後増大が見込まれているため、公共施設等総合管理計画に基づき、中・長期的な視点での計画的な管理を行っていく。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52,635
52,436
49.18
13,994,155
13,229,549
604,445
9,007,908
6,751,931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73" name="直線コネクタ 7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7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75" name="直線コネクタ 7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7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77" name="直線コネクタ 7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78"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79" name="フローチャート: 判断 7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80" name="フローチャート: 判断 7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81"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83"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21046</xdr:rowOff>
    </xdr:from>
    <xdr:to>
      <xdr:col>20</xdr:col>
      <xdr:colOff>38100</xdr:colOff>
      <xdr:row>59</xdr:row>
      <xdr:rowOff>122646</xdr:rowOff>
    </xdr:to>
    <xdr:sp macro="" textlink="">
      <xdr:nvSpPr>
        <xdr:cNvPr id="89" name="楕円 88"/>
        <xdr:cNvSpPr/>
      </xdr:nvSpPr>
      <xdr:spPr>
        <a:xfrm>
          <a:off x="37465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56969</xdr:rowOff>
    </xdr:from>
    <xdr:to>
      <xdr:col>15</xdr:col>
      <xdr:colOff>101600</xdr:colOff>
      <xdr:row>59</xdr:row>
      <xdr:rowOff>158569</xdr:rowOff>
    </xdr:to>
    <xdr:sp macro="" textlink="">
      <xdr:nvSpPr>
        <xdr:cNvPr id="90" name="楕円 89"/>
        <xdr:cNvSpPr/>
      </xdr:nvSpPr>
      <xdr:spPr>
        <a:xfrm>
          <a:off x="2857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71846</xdr:rowOff>
    </xdr:from>
    <xdr:to>
      <xdr:col>19</xdr:col>
      <xdr:colOff>177800</xdr:colOff>
      <xdr:row>59</xdr:row>
      <xdr:rowOff>107769</xdr:rowOff>
    </xdr:to>
    <xdr:cxnSp macro="">
      <xdr:nvCxnSpPr>
        <xdr:cNvPr id="91" name="直線コネクタ 90"/>
        <xdr:cNvCxnSpPr/>
      </xdr:nvCxnSpPr>
      <xdr:spPr>
        <a:xfrm flipV="1">
          <a:off x="2908300" y="101873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113773</xdr:rowOff>
    </xdr:from>
    <xdr:ext cx="405111" cy="259045"/>
    <xdr:sp macro="" textlink="">
      <xdr:nvSpPr>
        <xdr:cNvPr id="92" name="n_1mainValue【体育館・プール】&#10;有形固定資産減価償却率"/>
        <xdr:cNvSpPr txBox="1"/>
      </xdr:nvSpPr>
      <xdr:spPr>
        <a:xfrm>
          <a:off x="3582044" y="102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149696</xdr:rowOff>
    </xdr:from>
    <xdr:ext cx="405111" cy="259045"/>
    <xdr:sp macro="" textlink="">
      <xdr:nvSpPr>
        <xdr:cNvPr id="93" name="n_2mainValue【体育館・プール】&#10;有形固定資産減価償却率"/>
        <xdr:cNvSpPr txBox="1"/>
      </xdr:nvSpPr>
      <xdr:spPr>
        <a:xfrm>
          <a:off x="2705744"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17" name="直線コネクタ 116"/>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18"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19" name="直線コネクタ 118"/>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20"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21" name="直線コネクタ 120"/>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22"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23" name="フローチャート: 判断 122"/>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24" name="フローチャート: 判断 123"/>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25"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6" name="フローチャート: 判断 125"/>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27"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135890</xdr:rowOff>
    </xdr:from>
    <xdr:to>
      <xdr:col>50</xdr:col>
      <xdr:colOff>165100</xdr:colOff>
      <xdr:row>61</xdr:row>
      <xdr:rowOff>66040</xdr:rowOff>
    </xdr:to>
    <xdr:sp macro="" textlink="">
      <xdr:nvSpPr>
        <xdr:cNvPr id="133" name="楕円 132"/>
        <xdr:cNvSpPr/>
      </xdr:nvSpPr>
      <xdr:spPr>
        <a:xfrm>
          <a:off x="958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132080</xdr:rowOff>
    </xdr:from>
    <xdr:to>
      <xdr:col>46</xdr:col>
      <xdr:colOff>38100</xdr:colOff>
      <xdr:row>61</xdr:row>
      <xdr:rowOff>62230</xdr:rowOff>
    </xdr:to>
    <xdr:sp macro="" textlink="">
      <xdr:nvSpPr>
        <xdr:cNvPr id="134" name="楕円 133"/>
        <xdr:cNvSpPr/>
      </xdr:nvSpPr>
      <xdr:spPr>
        <a:xfrm>
          <a:off x="8699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xdr:rowOff>
    </xdr:from>
    <xdr:to>
      <xdr:col>50</xdr:col>
      <xdr:colOff>114300</xdr:colOff>
      <xdr:row>61</xdr:row>
      <xdr:rowOff>15240</xdr:rowOff>
    </xdr:to>
    <xdr:cxnSp macro="">
      <xdr:nvCxnSpPr>
        <xdr:cNvPr id="135" name="直線コネクタ 134"/>
        <xdr:cNvCxnSpPr/>
      </xdr:nvCxnSpPr>
      <xdr:spPr>
        <a:xfrm>
          <a:off x="8750300" y="1046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57167</xdr:rowOff>
    </xdr:from>
    <xdr:ext cx="469744" cy="259045"/>
    <xdr:sp macro="" textlink="">
      <xdr:nvSpPr>
        <xdr:cNvPr id="136" name="n_1main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53357</xdr:rowOff>
    </xdr:from>
    <xdr:ext cx="469744" cy="259045"/>
    <xdr:sp macro="" textlink="">
      <xdr:nvSpPr>
        <xdr:cNvPr id="137" name="n_2mainValue【体育館・プール】&#10;一人当たり面積"/>
        <xdr:cNvSpPr txBox="1"/>
      </xdr:nvSpPr>
      <xdr:spPr>
        <a:xfrm>
          <a:off x="8515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8" name="正方形/長方形 1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9" name="正方形/長方形 1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0" name="正方形/長方形 1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1" name="正方形/長方形 1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2" name="正方形/長方形 1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3" name="正方形/長方形 1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4" name="正方形/長方形 1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5" name="正方形/長方形 1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6" name="テキスト ボックス 1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7" name="直線コネクタ 1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8" name="テキスト ボックス 14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9" name="直線コネクタ 14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0" name="テキスト ボックス 14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1" name="直線コネクタ 15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2" name="テキスト ボックス 15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3" name="直線コネクタ 15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4" name="テキスト ボックス 15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5" name="直線コネクタ 15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6" name="テキスト ボックス 15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7" name="直線コネクタ 15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8" name="テキスト ボックス 15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9" name="直線コネクタ 1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0" name="テキスト ボックス 1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162" name="直線コネクタ 161"/>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163"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164" name="直線コネクタ 163"/>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5"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6" name="直線コネクタ 16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167"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168" name="フローチャート: 判断 167"/>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169" name="フローチャート: 判断 168"/>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38752</xdr:rowOff>
    </xdr:from>
    <xdr:ext cx="405111" cy="259045"/>
    <xdr:sp macro="" textlink="">
      <xdr:nvSpPr>
        <xdr:cNvPr id="170"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1" name="フローチャート: 判断 170"/>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2"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3" name="テキスト ボックス 1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4" name="テキスト ボックス 1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5" name="テキスト ボックス 1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6" name="テキスト ボックス 1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7" name="テキスト ボックス 1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178" name="楕円 177"/>
        <xdr:cNvSpPr/>
      </xdr:nvSpPr>
      <xdr:spPr>
        <a:xfrm>
          <a:off x="3746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141605</xdr:rowOff>
    </xdr:from>
    <xdr:to>
      <xdr:col>15</xdr:col>
      <xdr:colOff>101600</xdr:colOff>
      <xdr:row>84</xdr:row>
      <xdr:rowOff>71755</xdr:rowOff>
    </xdr:to>
    <xdr:sp macro="" textlink="">
      <xdr:nvSpPr>
        <xdr:cNvPr id="179" name="楕円 178"/>
        <xdr:cNvSpPr/>
      </xdr:nvSpPr>
      <xdr:spPr>
        <a:xfrm>
          <a:off x="2857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20955</xdr:rowOff>
    </xdr:from>
    <xdr:to>
      <xdr:col>19</xdr:col>
      <xdr:colOff>177800</xdr:colOff>
      <xdr:row>84</xdr:row>
      <xdr:rowOff>167639</xdr:rowOff>
    </xdr:to>
    <xdr:cxnSp macro="">
      <xdr:nvCxnSpPr>
        <xdr:cNvPr id="180" name="直線コネクタ 179"/>
        <xdr:cNvCxnSpPr/>
      </xdr:nvCxnSpPr>
      <xdr:spPr>
        <a:xfrm>
          <a:off x="2908300" y="14422755"/>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38116</xdr:rowOff>
    </xdr:from>
    <xdr:ext cx="405111" cy="259045"/>
    <xdr:sp macro="" textlink="">
      <xdr:nvSpPr>
        <xdr:cNvPr id="181" name="n_1mainValue【福祉施設】&#10;有形固定資産減価償却率"/>
        <xdr:cNvSpPr txBox="1"/>
      </xdr:nvSpPr>
      <xdr:spPr>
        <a:xfrm>
          <a:off x="35820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62882</xdr:rowOff>
    </xdr:from>
    <xdr:ext cx="405111" cy="259045"/>
    <xdr:sp macro="" textlink="">
      <xdr:nvSpPr>
        <xdr:cNvPr id="182" name="n_2mainValue【福祉施設】&#10;有形固定資産減価償却率"/>
        <xdr:cNvSpPr txBox="1"/>
      </xdr:nvSpPr>
      <xdr:spPr>
        <a:xfrm>
          <a:off x="2705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3" name="正方形/長方形 18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4" name="正方形/長方形 18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5" name="正方形/長方形 18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6" name="正方形/長方形 18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7" name="正方形/長方形 18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8" name="正方形/長方形 18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9" name="正方形/長方形 18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0" name="正方形/長方形 18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1" name="テキスト ボックス 19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2" name="直線コネクタ 19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3" name="直線コネクタ 19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4" name="テキスト ボックス 19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5" name="直線コネクタ 19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6" name="テキスト ボックス 19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7" name="直線コネクタ 19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8" name="テキスト ボックス 19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9" name="直線コネクタ 19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0" name="テキスト ボックス 19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04" name="直線コネクタ 203"/>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05"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06" name="直線コネクタ 205"/>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07"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08" name="直線コネクタ 207"/>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09"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10" name="フローチャート: 判断 209"/>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11" name="フローチャート: 判断 210"/>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130573</xdr:rowOff>
    </xdr:from>
    <xdr:ext cx="469744" cy="259045"/>
    <xdr:sp macro="" textlink="">
      <xdr:nvSpPr>
        <xdr:cNvPr id="212"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145035</xdr:rowOff>
    </xdr:from>
    <xdr:to>
      <xdr:col>46</xdr:col>
      <xdr:colOff>38100</xdr:colOff>
      <xdr:row>85</xdr:row>
      <xdr:rowOff>75185</xdr:rowOff>
    </xdr:to>
    <xdr:sp macro="" textlink="">
      <xdr:nvSpPr>
        <xdr:cNvPr id="213" name="フローチャート: 判断 212"/>
        <xdr:cNvSpPr/>
      </xdr:nvSpPr>
      <xdr:spPr>
        <a:xfrm>
          <a:off x="8699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91712</xdr:rowOff>
    </xdr:from>
    <xdr:ext cx="469744" cy="259045"/>
    <xdr:sp macro="" textlink="">
      <xdr:nvSpPr>
        <xdr:cNvPr id="214" name="n_2aveValue【福祉施設】&#10;一人当たり面積"/>
        <xdr:cNvSpPr txBox="1"/>
      </xdr:nvSpPr>
      <xdr:spPr>
        <a:xfrm>
          <a:off x="8515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140463</xdr:rowOff>
    </xdr:from>
    <xdr:to>
      <xdr:col>50</xdr:col>
      <xdr:colOff>165100</xdr:colOff>
      <xdr:row>86</xdr:row>
      <xdr:rowOff>70613</xdr:rowOff>
    </xdr:to>
    <xdr:sp macro="" textlink="">
      <xdr:nvSpPr>
        <xdr:cNvPr id="220" name="楕円 219"/>
        <xdr:cNvSpPr/>
      </xdr:nvSpPr>
      <xdr:spPr>
        <a:xfrm>
          <a:off x="9588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37592</xdr:rowOff>
    </xdr:from>
    <xdr:to>
      <xdr:col>46</xdr:col>
      <xdr:colOff>38100</xdr:colOff>
      <xdr:row>85</xdr:row>
      <xdr:rowOff>139192</xdr:rowOff>
    </xdr:to>
    <xdr:sp macro="" textlink="">
      <xdr:nvSpPr>
        <xdr:cNvPr id="221" name="楕円 220"/>
        <xdr:cNvSpPr/>
      </xdr:nvSpPr>
      <xdr:spPr>
        <a:xfrm>
          <a:off x="8699500" y="146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88392</xdr:rowOff>
    </xdr:from>
    <xdr:to>
      <xdr:col>50</xdr:col>
      <xdr:colOff>114300</xdr:colOff>
      <xdr:row>86</xdr:row>
      <xdr:rowOff>19813</xdr:rowOff>
    </xdr:to>
    <xdr:cxnSp macro="">
      <xdr:nvCxnSpPr>
        <xdr:cNvPr id="222" name="直線コネクタ 221"/>
        <xdr:cNvCxnSpPr/>
      </xdr:nvCxnSpPr>
      <xdr:spPr>
        <a:xfrm>
          <a:off x="8750300" y="14661642"/>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61740</xdr:rowOff>
    </xdr:from>
    <xdr:ext cx="469744" cy="259045"/>
    <xdr:sp macro="" textlink="">
      <xdr:nvSpPr>
        <xdr:cNvPr id="223" name="n_1mainValue【福祉施設】&#10;一人当たり面積"/>
        <xdr:cNvSpPr txBox="1"/>
      </xdr:nvSpPr>
      <xdr:spPr>
        <a:xfrm>
          <a:off x="9391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130319</xdr:rowOff>
    </xdr:from>
    <xdr:ext cx="469744" cy="259045"/>
    <xdr:sp macro="" textlink="">
      <xdr:nvSpPr>
        <xdr:cNvPr id="224" name="n_2mainValue【福祉施設】&#10;一人当たり面積"/>
        <xdr:cNvSpPr txBox="1"/>
      </xdr:nvSpPr>
      <xdr:spPr>
        <a:xfrm>
          <a:off x="8515427" y="1470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3" name="正方形/長方形 2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4" name="正方形/長方形 2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5" name="正方形/長方形 2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6" name="正方形/長方形 2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7" name="正方形/長方形 2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8" name="正方形/長方形 2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9" name="正方形/長方形 2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0" name="正方形/長方形 23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1" name="正方形/長方形 2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2" name="正方形/長方形 2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3" name="正方形/長方形 2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4" name="正方形/長方形 2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5" name="正方形/長方形 2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6" name="正方形/長方形 2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7" name="正方形/長方形 2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8" name="正方形/長方形 2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49" name="テキスト ボックス 2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50" name="直線コネクタ 2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51" name="直線コネクタ 2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52" name="テキスト ボックス 25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53" name="直線コネクタ 2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54" name="テキスト ボックス 2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55" name="直線コネクタ 2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56" name="テキスト ボックス 2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57" name="直線コネクタ 2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58" name="テキスト ボックス 2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59" name="直線コネクタ 2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60" name="テキスト ボックス 2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61" name="直線コネクタ 2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62" name="テキスト ボックス 26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63" name="直線コネクタ 2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64" name="テキスト ボックス 2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266" name="直線コネクタ 265"/>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267"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268" name="直線コネクタ 267"/>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269"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270" name="直線コネクタ 269"/>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271"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272" name="フローチャート: 判断 271"/>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273" name="フローチャート: 判断 272"/>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13624</xdr:rowOff>
    </xdr:from>
    <xdr:ext cx="405111" cy="259045"/>
    <xdr:sp macro="" textlink="">
      <xdr:nvSpPr>
        <xdr:cNvPr id="274"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139700</xdr:rowOff>
    </xdr:from>
    <xdr:to>
      <xdr:col>76</xdr:col>
      <xdr:colOff>165100</xdr:colOff>
      <xdr:row>37</xdr:row>
      <xdr:rowOff>69850</xdr:rowOff>
    </xdr:to>
    <xdr:sp macro="" textlink="">
      <xdr:nvSpPr>
        <xdr:cNvPr id="275" name="フローチャート: 判断 274"/>
        <xdr:cNvSpPr/>
      </xdr:nvSpPr>
      <xdr:spPr>
        <a:xfrm>
          <a:off x="14541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60977</xdr:rowOff>
    </xdr:from>
    <xdr:ext cx="405111" cy="259045"/>
    <xdr:sp macro="" textlink="">
      <xdr:nvSpPr>
        <xdr:cNvPr id="276" name="n_2aveValue【一般廃棄物処理施設】&#10;有形固定資産減価償却率"/>
        <xdr:cNvSpPr txBox="1"/>
      </xdr:nvSpPr>
      <xdr:spPr>
        <a:xfrm>
          <a:off x="14389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77" name="テキスト ボックス 2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78" name="テキスト ボックス 2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79" name="テキスト ボックス 2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0" name="テキスト ボックス 2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81" name="テキスト ボックス 2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54792</xdr:rowOff>
    </xdr:from>
    <xdr:to>
      <xdr:col>81</xdr:col>
      <xdr:colOff>101600</xdr:colOff>
      <xdr:row>35</xdr:row>
      <xdr:rowOff>156392</xdr:rowOff>
    </xdr:to>
    <xdr:sp macro="" textlink="">
      <xdr:nvSpPr>
        <xdr:cNvPr id="282" name="楕円 281"/>
        <xdr:cNvSpPr/>
      </xdr:nvSpPr>
      <xdr:spPr>
        <a:xfrm>
          <a:off x="15430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136434</xdr:rowOff>
    </xdr:from>
    <xdr:to>
      <xdr:col>76</xdr:col>
      <xdr:colOff>165100</xdr:colOff>
      <xdr:row>37</xdr:row>
      <xdr:rowOff>66584</xdr:rowOff>
    </xdr:to>
    <xdr:sp macro="" textlink="">
      <xdr:nvSpPr>
        <xdr:cNvPr id="283" name="楕円 282"/>
        <xdr:cNvSpPr/>
      </xdr:nvSpPr>
      <xdr:spPr>
        <a:xfrm>
          <a:off x="14541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105592</xdr:rowOff>
    </xdr:from>
    <xdr:to>
      <xdr:col>81</xdr:col>
      <xdr:colOff>50800</xdr:colOff>
      <xdr:row>37</xdr:row>
      <xdr:rowOff>15784</xdr:rowOff>
    </xdr:to>
    <xdr:cxnSp macro="">
      <xdr:nvCxnSpPr>
        <xdr:cNvPr id="284" name="直線コネクタ 283"/>
        <xdr:cNvCxnSpPr/>
      </xdr:nvCxnSpPr>
      <xdr:spPr>
        <a:xfrm flipV="1">
          <a:off x="14592300" y="6106342"/>
          <a:ext cx="8890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1469</xdr:rowOff>
    </xdr:from>
    <xdr:ext cx="405111" cy="259045"/>
    <xdr:sp macro="" textlink="">
      <xdr:nvSpPr>
        <xdr:cNvPr id="285" name="n_1mainValue【一般廃棄物処理施設】&#10;有形固定資産減価償却率"/>
        <xdr:cNvSpPr txBox="1"/>
      </xdr:nvSpPr>
      <xdr:spPr>
        <a:xfrm>
          <a:off x="15266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83111</xdr:rowOff>
    </xdr:from>
    <xdr:ext cx="405111" cy="259045"/>
    <xdr:sp macro="" textlink="">
      <xdr:nvSpPr>
        <xdr:cNvPr id="286" name="n_2mainValue【一般廃棄物処理施設】&#10;有形固定資産減価償却率"/>
        <xdr:cNvSpPr txBox="1"/>
      </xdr:nvSpPr>
      <xdr:spPr>
        <a:xfrm>
          <a:off x="14389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95" name="テキスト ボックス 2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96" name="直線コネクタ 2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97" name="直線コネクタ 29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98" name="テキスト ボックス 29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99" name="直線コネクタ 29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00" name="テキスト ボックス 29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01" name="直線コネクタ 30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02" name="テキスト ボックス 30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03" name="直線コネクタ 30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04" name="テキスト ボックス 30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05" name="直線コネクタ 30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06" name="テキスト ボックス 30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07" name="直線コネクタ 3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08" name="テキスト ボックス 30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0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310" name="直線コネクタ 309"/>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311"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312" name="直線コネクタ 311"/>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313"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314" name="直線コネクタ 313"/>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315"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316" name="フローチャート: 判断 315"/>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317" name="フローチャート: 判断 316"/>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117962</xdr:rowOff>
    </xdr:from>
    <xdr:ext cx="534377" cy="259045"/>
    <xdr:sp macro="" textlink="">
      <xdr:nvSpPr>
        <xdr:cNvPr id="318" name="n_1aveValue【一般廃棄物処理施設】&#10;一人当たり有形固定資産（償却資産）額"/>
        <xdr:cNvSpPr txBox="1"/>
      </xdr:nvSpPr>
      <xdr:spPr>
        <a:xfrm>
          <a:off x="210434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11722</xdr:rowOff>
    </xdr:from>
    <xdr:to>
      <xdr:col>107</xdr:col>
      <xdr:colOff>101600</xdr:colOff>
      <xdr:row>39</xdr:row>
      <xdr:rowOff>113322</xdr:rowOff>
    </xdr:to>
    <xdr:sp macro="" textlink="">
      <xdr:nvSpPr>
        <xdr:cNvPr id="319" name="フローチャート: 判断 318"/>
        <xdr:cNvSpPr/>
      </xdr:nvSpPr>
      <xdr:spPr>
        <a:xfrm>
          <a:off x="20383500" y="66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104449</xdr:rowOff>
    </xdr:from>
    <xdr:ext cx="534377" cy="259045"/>
    <xdr:sp macro="" textlink="">
      <xdr:nvSpPr>
        <xdr:cNvPr id="320" name="n_2aveValue【一般廃棄物処理施設】&#10;一人当たり有形固定資産（償却資産）額"/>
        <xdr:cNvSpPr txBox="1"/>
      </xdr:nvSpPr>
      <xdr:spPr>
        <a:xfrm>
          <a:off x="20167111" y="6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1" name="テキスト ボックス 3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2" name="テキスト ボックス 3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3" name="テキスト ボックス 3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4" name="テキスト ボックス 3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5" name="テキスト ボックス 3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105714</xdr:rowOff>
    </xdr:from>
    <xdr:to>
      <xdr:col>112</xdr:col>
      <xdr:colOff>38100</xdr:colOff>
      <xdr:row>42</xdr:row>
      <xdr:rowOff>35864</xdr:rowOff>
    </xdr:to>
    <xdr:sp macro="" textlink="">
      <xdr:nvSpPr>
        <xdr:cNvPr id="326" name="楕円 325"/>
        <xdr:cNvSpPr/>
      </xdr:nvSpPr>
      <xdr:spPr>
        <a:xfrm>
          <a:off x="21272500" y="71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146596</xdr:rowOff>
    </xdr:from>
    <xdr:to>
      <xdr:col>107</xdr:col>
      <xdr:colOff>101600</xdr:colOff>
      <xdr:row>39</xdr:row>
      <xdr:rowOff>76746</xdr:rowOff>
    </xdr:to>
    <xdr:sp macro="" textlink="">
      <xdr:nvSpPr>
        <xdr:cNvPr id="327" name="楕円 326"/>
        <xdr:cNvSpPr/>
      </xdr:nvSpPr>
      <xdr:spPr>
        <a:xfrm>
          <a:off x="20383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25946</xdr:rowOff>
    </xdr:from>
    <xdr:to>
      <xdr:col>111</xdr:col>
      <xdr:colOff>177800</xdr:colOff>
      <xdr:row>41</xdr:row>
      <xdr:rowOff>156514</xdr:rowOff>
    </xdr:to>
    <xdr:cxnSp macro="">
      <xdr:nvCxnSpPr>
        <xdr:cNvPr id="328" name="直線コネクタ 327"/>
        <xdr:cNvCxnSpPr/>
      </xdr:nvCxnSpPr>
      <xdr:spPr>
        <a:xfrm>
          <a:off x="20434300" y="6712496"/>
          <a:ext cx="889000" cy="47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26991</xdr:rowOff>
    </xdr:from>
    <xdr:ext cx="469744" cy="259045"/>
    <xdr:sp macro="" textlink="">
      <xdr:nvSpPr>
        <xdr:cNvPr id="329" name="n_1mainValue【一般廃棄物処理施設】&#10;一人当たり有形固定資産（償却資産）額"/>
        <xdr:cNvSpPr txBox="1"/>
      </xdr:nvSpPr>
      <xdr:spPr>
        <a:xfrm>
          <a:off x="21075728" y="722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93273</xdr:rowOff>
    </xdr:from>
    <xdr:ext cx="534377" cy="259045"/>
    <xdr:sp macro="" textlink="">
      <xdr:nvSpPr>
        <xdr:cNvPr id="330" name="n_2mainValue【一般廃棄物処理施設】&#10;一人当たり有形固定資産（償却資産）額"/>
        <xdr:cNvSpPr txBox="1"/>
      </xdr:nvSpPr>
      <xdr:spPr>
        <a:xfrm>
          <a:off x="20167111" y="64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1" name="正方形/長方形 3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2" name="正方形/長方形 3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3" name="正方形/長方形 3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4" name="正方形/長方形 3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5" name="正方形/長方形 3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6" name="正方形/長方形 3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7" name="正方形/長方形 3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8" name="正方形/長方形 33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6" name="正方形/長方形 34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47" name="正方形/長方形 3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8" name="正方形/長方形 3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9" name="正方形/長方形 3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0" name="正方形/長方形 3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1" name="正方形/長方形 3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52" name="正方形/長方形 3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53" name="正方形/長方形 3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正方形/長方形 35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5" name="テキスト ボックス 35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6" name="直線コネクタ 35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57" name="直線コネクタ 35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58" name="テキスト ボックス 35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59" name="直線コネクタ 35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60" name="テキスト ボックス 35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61" name="直線コネクタ 36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62" name="テキスト ボックス 36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63" name="直線コネクタ 36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64" name="テキスト ボックス 36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65" name="直線コネクタ 36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66" name="テキスト ボックス 36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67" name="直線コネクタ 36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68" name="テキスト ボックス 36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9" name="直線コネクタ 36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70" name="テキスト ボックス 36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7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372" name="直線コネクタ 371"/>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373"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374" name="直線コネクタ 373"/>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375"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376" name="直線コネクタ 375"/>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377"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378" name="フローチャート: 判断 377"/>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379" name="フローチャート: 判断 37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380"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381" name="フローチャート: 判断 38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382"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83" name="テキスト ボックス 3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84" name="テキスト ボックス 3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85" name="テキスト ボックス 3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6" name="テキスト ボックス 3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7" name="テキスト ボックス 3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155484</xdr:rowOff>
    </xdr:from>
    <xdr:to>
      <xdr:col>81</xdr:col>
      <xdr:colOff>101600</xdr:colOff>
      <xdr:row>81</xdr:row>
      <xdr:rowOff>85634</xdr:rowOff>
    </xdr:to>
    <xdr:sp macro="" textlink="">
      <xdr:nvSpPr>
        <xdr:cNvPr id="388" name="楕円 387"/>
        <xdr:cNvSpPr/>
      </xdr:nvSpPr>
      <xdr:spPr>
        <a:xfrm>
          <a:off x="15430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106499</xdr:rowOff>
    </xdr:from>
    <xdr:to>
      <xdr:col>76</xdr:col>
      <xdr:colOff>165100</xdr:colOff>
      <xdr:row>84</xdr:row>
      <xdr:rowOff>36649</xdr:rowOff>
    </xdr:to>
    <xdr:sp macro="" textlink="">
      <xdr:nvSpPr>
        <xdr:cNvPr id="389" name="楕円 388"/>
        <xdr:cNvSpPr/>
      </xdr:nvSpPr>
      <xdr:spPr>
        <a:xfrm>
          <a:off x="14541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34834</xdr:rowOff>
    </xdr:from>
    <xdr:to>
      <xdr:col>81</xdr:col>
      <xdr:colOff>50800</xdr:colOff>
      <xdr:row>83</xdr:row>
      <xdr:rowOff>157299</xdr:rowOff>
    </xdr:to>
    <xdr:cxnSp macro="">
      <xdr:nvCxnSpPr>
        <xdr:cNvPr id="390" name="直線コネクタ 389"/>
        <xdr:cNvCxnSpPr/>
      </xdr:nvCxnSpPr>
      <xdr:spPr>
        <a:xfrm flipV="1">
          <a:off x="14592300" y="13922284"/>
          <a:ext cx="8890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76761</xdr:rowOff>
    </xdr:from>
    <xdr:ext cx="405111" cy="259045"/>
    <xdr:sp macro="" textlink="">
      <xdr:nvSpPr>
        <xdr:cNvPr id="391" name="n_1mainValue【消防施設】&#10;有形固定資産減価償却率"/>
        <xdr:cNvSpPr txBox="1"/>
      </xdr:nvSpPr>
      <xdr:spPr>
        <a:xfrm>
          <a:off x="152660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27776</xdr:rowOff>
    </xdr:from>
    <xdr:ext cx="405111" cy="259045"/>
    <xdr:sp macro="" textlink="">
      <xdr:nvSpPr>
        <xdr:cNvPr id="392" name="n_2mainValue【消防施設】&#10;有形固定資産減価償却率"/>
        <xdr:cNvSpPr txBox="1"/>
      </xdr:nvSpPr>
      <xdr:spPr>
        <a:xfrm>
          <a:off x="14389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0" name="正方形/長方形 3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1" name="テキスト ボックス 4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2" name="直線コネクタ 4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03" name="直線コネクタ 4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04" name="テキスト ボックス 4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05" name="直線コネクタ 4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06" name="テキスト ボックス 4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07" name="直線コネクタ 4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08" name="テキスト ボックス 4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9" name="直線コネクタ 4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10" name="テキスト ボックス 4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11" name="直線コネクタ 4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2" name="テキスト ボックス 4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414" name="直線コネクタ 413"/>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1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16" name="直線コネクタ 41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417"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418" name="直線コネクタ 417"/>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41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420" name="フローチャート: 判断 41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21" name="フローチャート: 判断 42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422"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423" name="フローチャート: 判断 422"/>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424"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25" name="テキスト ボックス 4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6" name="テキスト ボックス 4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7" name="テキスト ボックス 4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8" name="テキスト ボックス 4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9" name="テキスト ボックス 4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165608</xdr:rowOff>
    </xdr:from>
    <xdr:to>
      <xdr:col>112</xdr:col>
      <xdr:colOff>38100</xdr:colOff>
      <xdr:row>85</xdr:row>
      <xdr:rowOff>95758</xdr:rowOff>
    </xdr:to>
    <xdr:sp macro="" textlink="">
      <xdr:nvSpPr>
        <xdr:cNvPr id="430" name="楕円 429"/>
        <xdr:cNvSpPr/>
      </xdr:nvSpPr>
      <xdr:spPr>
        <a:xfrm>
          <a:off x="21272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161037</xdr:rowOff>
    </xdr:from>
    <xdr:to>
      <xdr:col>107</xdr:col>
      <xdr:colOff>101600</xdr:colOff>
      <xdr:row>85</xdr:row>
      <xdr:rowOff>91187</xdr:rowOff>
    </xdr:to>
    <xdr:sp macro="" textlink="">
      <xdr:nvSpPr>
        <xdr:cNvPr id="431" name="楕円 430"/>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44958</xdr:rowOff>
    </xdr:to>
    <xdr:cxnSp macro="">
      <xdr:nvCxnSpPr>
        <xdr:cNvPr id="432" name="直線コネクタ 431"/>
        <xdr:cNvCxnSpPr/>
      </xdr:nvCxnSpPr>
      <xdr:spPr>
        <a:xfrm>
          <a:off x="20434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86885</xdr:rowOff>
    </xdr:from>
    <xdr:ext cx="469744" cy="259045"/>
    <xdr:sp macro="" textlink="">
      <xdr:nvSpPr>
        <xdr:cNvPr id="433" name="n_1mainValue【消防施設】&#10;一人当たり面積"/>
        <xdr:cNvSpPr txBox="1"/>
      </xdr:nvSpPr>
      <xdr:spPr>
        <a:xfrm>
          <a:off x="210757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434" name="n_2mainValue【消防施設】&#10;一人当たり面積"/>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5" name="正方形/長方形 4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6" name="正方形/長方形 4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7" name="正方形/長方形 4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8" name="正方形/長方形 4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9" name="正方形/長方形 4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0" name="正方形/長方形 4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1" name="正方形/長方形 4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2" name="正方形/長方形 4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3" name="テキスト ボックス 4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4" name="直線コネクタ 4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45" name="直線コネクタ 4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46" name="テキスト ボックス 4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7" name="直線コネクタ 4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8" name="テキスト ボックス 4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9" name="直線コネクタ 4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0" name="テキスト ボックス 4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1" name="直線コネクタ 4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52" name="テキスト ボックス 4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53" name="直線コネクタ 4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4" name="テキスト ボックス 4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5" name="直線コネクタ 4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56" name="テキスト ボックス 4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7" name="直線コネクタ 4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58" name="テキスト ボックス 4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460" name="直線コネクタ 459"/>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461"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462" name="直線コネクタ 461"/>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463"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464" name="直線コネクタ 463"/>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465"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466" name="フローチャート: 判断 465"/>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467" name="フローチャート: 判断 466"/>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79846</xdr:rowOff>
    </xdr:from>
    <xdr:ext cx="405111" cy="259045"/>
    <xdr:sp macro="" textlink="">
      <xdr:nvSpPr>
        <xdr:cNvPr id="468"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469" name="フローチャート: 判断 468"/>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470"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71" name="テキスト ボックス 4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xdr:rowOff>
    </xdr:from>
    <xdr:to>
      <xdr:col>81</xdr:col>
      <xdr:colOff>101600</xdr:colOff>
      <xdr:row>105</xdr:row>
      <xdr:rowOff>110671</xdr:rowOff>
    </xdr:to>
    <xdr:sp macro="" textlink="">
      <xdr:nvSpPr>
        <xdr:cNvPr id="476" name="楕円 475"/>
        <xdr:cNvSpPr/>
      </xdr:nvSpPr>
      <xdr:spPr>
        <a:xfrm>
          <a:off x="15430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477" name="楕円 476"/>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106</xdr:row>
      <xdr:rowOff>105592</xdr:rowOff>
    </xdr:to>
    <xdr:cxnSp macro="">
      <xdr:nvCxnSpPr>
        <xdr:cNvPr id="478" name="直線コネクタ 477"/>
        <xdr:cNvCxnSpPr/>
      </xdr:nvCxnSpPr>
      <xdr:spPr>
        <a:xfrm flipV="1">
          <a:off x="14592300" y="1806212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101798</xdr:rowOff>
    </xdr:from>
    <xdr:ext cx="405111" cy="259045"/>
    <xdr:sp macro="" textlink="">
      <xdr:nvSpPr>
        <xdr:cNvPr id="479" name="n_1mainValue【庁舎】&#10;有形固定資産減価償却率"/>
        <xdr:cNvSpPr txBox="1"/>
      </xdr:nvSpPr>
      <xdr:spPr>
        <a:xfrm>
          <a:off x="152660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480" name="n_2mainValue【庁舎】&#10;有形固定資産減価償却率"/>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491" name="テキスト ボックス 4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492" name="直線コネクタ 4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93" name="テキスト ボックス 4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4" name="直線コネクタ 4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95" name="テキスト ボックス 4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6" name="直線コネクタ 4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97" name="テキスト ボックス 4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8" name="直線コネクタ 4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99" name="テキスト ボックス 4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00" name="直線コネクタ 4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01" name="テキスト ボックス 5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505" name="直線コネクタ 504"/>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506"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507" name="直線コネクタ 506"/>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08"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09" name="直線コネクタ 508"/>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510"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11" name="フローチャート: 判断 510"/>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512" name="フローチャート: 判断 511"/>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128288</xdr:rowOff>
    </xdr:from>
    <xdr:ext cx="469744" cy="259045"/>
    <xdr:sp macro="" textlink="">
      <xdr:nvSpPr>
        <xdr:cNvPr id="513"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74930</xdr:rowOff>
    </xdr:from>
    <xdr:to>
      <xdr:col>107</xdr:col>
      <xdr:colOff>101600</xdr:colOff>
      <xdr:row>107</xdr:row>
      <xdr:rowOff>5080</xdr:rowOff>
    </xdr:to>
    <xdr:sp macro="" textlink="">
      <xdr:nvSpPr>
        <xdr:cNvPr id="514" name="フローチャート: 判断 513"/>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21607</xdr:rowOff>
    </xdr:from>
    <xdr:ext cx="469744" cy="259045"/>
    <xdr:sp macro="" textlink="">
      <xdr:nvSpPr>
        <xdr:cNvPr id="515" name="n_2aveValue【庁舎】&#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16" name="テキスト ボックス 5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7" name="テキスト ボックス 5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8" name="テキスト ボックス 5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9" name="テキスト ボックス 5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0" name="テキスト ボックス 5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63500</xdr:rowOff>
    </xdr:from>
    <xdr:to>
      <xdr:col>112</xdr:col>
      <xdr:colOff>38100</xdr:colOff>
      <xdr:row>107</xdr:row>
      <xdr:rowOff>165100</xdr:rowOff>
    </xdr:to>
    <xdr:sp macro="" textlink="">
      <xdr:nvSpPr>
        <xdr:cNvPr id="521" name="楕円 520"/>
        <xdr:cNvSpPr/>
      </xdr:nvSpPr>
      <xdr:spPr>
        <a:xfrm>
          <a:off x="2127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522" name="楕円 521"/>
        <xdr:cNvSpPr/>
      </xdr:nvSpPr>
      <xdr:spPr>
        <a:xfrm>
          <a:off x="20383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114300</xdr:rowOff>
    </xdr:to>
    <xdr:cxnSp macro="">
      <xdr:nvCxnSpPr>
        <xdr:cNvPr id="523" name="直線コネクタ 522"/>
        <xdr:cNvCxnSpPr/>
      </xdr:nvCxnSpPr>
      <xdr:spPr>
        <a:xfrm>
          <a:off x="20434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156227</xdr:rowOff>
    </xdr:from>
    <xdr:ext cx="469744" cy="259045"/>
    <xdr:sp macro="" textlink="">
      <xdr:nvSpPr>
        <xdr:cNvPr id="524" name="n_1mainValue【庁舎】&#10;一人当たり面積"/>
        <xdr:cNvSpPr txBox="1"/>
      </xdr:nvSpPr>
      <xdr:spPr>
        <a:xfrm>
          <a:off x="210757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525" name="n_2mainValue【庁舎】&#10;一人当たり面積"/>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年の「一般廃棄物処理施設」が平均値よりも高い数値となっており、その他の施設については、いずれにおいても低い数値となっている。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経年比較すると、「一般廃棄物処理施設」や「消防施設」は前年よりも数値が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上昇しており、その他の施設についても老朽化した施設の維持管理・更新等にかかる経費は今後増大が見込まれているため、公共施設等総合管理計画に基づき、中・長期的な視点での計画的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52,635
52,436
49.18
13,994,155
13,229,549
604,445
9,007,908
6,751,931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財政力指数の数値は類似団体平均と比べても高く、前年度より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ポイント上昇した。人口増や新規事業者増による住民税、法人税、固定資産税の増により比例して基準財政需要額が伸びている。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今後も歳入確保に努めるとともに、歳出削減に取り組み、財政基盤の強化を図っていく。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明朝" panose="02020609040205080304" pitchFamily="17" charset="-128"/>
            <a:ea typeface="ＭＳ 明朝" panose="02020609040205080304" pitchFamily="17"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106892</xdr:rowOff>
    </xdr:from>
    <xdr:to>
      <xdr:col>23</xdr:col>
      <xdr:colOff>133350</xdr:colOff>
      <xdr:row>40</xdr:row>
      <xdr:rowOff>127000</xdr:rowOff>
    </xdr:to>
    <xdr:cxnSp macro="">
      <xdr:nvCxnSpPr>
        <xdr:cNvPr id="69" name="直線コネクタ 68"/>
        <xdr:cNvCxnSpPr/>
      </xdr:nvCxnSpPr>
      <xdr:spPr>
        <a:xfrm flipV="1">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xdr:cNvCxnSpPr/>
      </xdr:nvCxnSpPr>
      <xdr:spPr>
        <a:xfrm flipV="1">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35983</xdr:rowOff>
    </xdr:to>
    <xdr:cxnSp macro="">
      <xdr:nvCxnSpPr>
        <xdr:cNvPr id="75" name="直線コネクタ 74"/>
        <xdr:cNvCxnSpPr/>
      </xdr:nvCxnSpPr>
      <xdr:spPr>
        <a:xfrm flipV="1">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xdr:cNvCxnSpPr/>
      </xdr:nvCxnSpPr>
      <xdr:spPr>
        <a:xfrm flipV="1">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56092</xdr:rowOff>
    </xdr:from>
    <xdr:to>
      <xdr:col>23</xdr:col>
      <xdr:colOff>184150</xdr:colOff>
      <xdr:row>40</xdr:row>
      <xdr:rowOff>157692</xdr:rowOff>
    </xdr:to>
    <xdr:sp macro="" textlink="">
      <xdr:nvSpPr>
        <xdr:cNvPr id="88" name="楕円 87"/>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72619</xdr:rowOff>
    </xdr:from>
    <xdr:ext cx="762000" cy="259045"/>
    <xdr:sp macro="" textlink="">
      <xdr:nvSpPr>
        <xdr:cNvPr id="89"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％となっており、前年度より▲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％改善となった。要因としては、市政運営の通年化に伴い、生活保護費の財源が普通交付税で措置されたことによる。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一方で、平成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年度と比べて、数値が悪化している要因としては、臨時財政対策債の発行を抑制しているためである。なお、臨時財政対策債を全額発行した場合の経常収支比率は、</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今後とも、富谷市行政改革基本方針及び富谷市行政改革実施プランに基づく行政改革により、経費の削減に努め、更なる財政の健全化を図る。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61</xdr:row>
      <xdr:rowOff>87206</xdr:rowOff>
    </xdr:to>
    <xdr:cxnSp macro="">
      <xdr:nvCxnSpPr>
        <xdr:cNvPr id="132" name="直線コネクタ 131"/>
        <xdr:cNvCxnSpPr/>
      </xdr:nvCxnSpPr>
      <xdr:spPr>
        <a:xfrm flipV="1">
          <a:off x="4114800" y="10517505"/>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19896</xdr:rowOff>
    </xdr:from>
    <xdr:to>
      <xdr:col>19</xdr:col>
      <xdr:colOff>133350</xdr:colOff>
      <xdr:row>61</xdr:row>
      <xdr:rowOff>87206</xdr:rowOff>
    </xdr:to>
    <xdr:cxnSp macro="">
      <xdr:nvCxnSpPr>
        <xdr:cNvPr id="135" name="直線コネクタ 134"/>
        <xdr:cNvCxnSpPr/>
      </xdr:nvCxnSpPr>
      <xdr:spPr>
        <a:xfrm>
          <a:off x="3225800" y="10135446"/>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19896</xdr:rowOff>
    </xdr:from>
    <xdr:to>
      <xdr:col>15</xdr:col>
      <xdr:colOff>82550</xdr:colOff>
      <xdr:row>59</xdr:row>
      <xdr:rowOff>35983</xdr:rowOff>
    </xdr:to>
    <xdr:cxnSp macro="">
      <xdr:nvCxnSpPr>
        <xdr:cNvPr id="138" name="直線コネクタ 137"/>
        <xdr:cNvCxnSpPr/>
      </xdr:nvCxnSpPr>
      <xdr:spPr>
        <a:xfrm flipV="1">
          <a:off x="2336800" y="101354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113877</xdr:rowOff>
    </xdr:from>
    <xdr:to>
      <xdr:col>15</xdr:col>
      <xdr:colOff>133350</xdr:colOff>
      <xdr:row>60</xdr:row>
      <xdr:rowOff>44027</xdr:rowOff>
    </xdr:to>
    <xdr:sp macro="" textlink="">
      <xdr:nvSpPr>
        <xdr:cNvPr id="139" name="フローチャート: 判断 138"/>
        <xdr:cNvSpPr/>
      </xdr:nvSpPr>
      <xdr:spPr>
        <a:xfrm>
          <a:off x="3175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28804</xdr:rowOff>
    </xdr:from>
    <xdr:ext cx="762000" cy="259045"/>
    <xdr:sp macro="" textlink="">
      <xdr:nvSpPr>
        <xdr:cNvPr id="140" name="テキスト ボックス 139"/>
        <xdr:cNvSpPr txBox="1"/>
      </xdr:nvSpPr>
      <xdr:spPr>
        <a:xfrm>
          <a:off x="2844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76200</xdr:rowOff>
    </xdr:to>
    <xdr:cxnSp macro="">
      <xdr:nvCxnSpPr>
        <xdr:cNvPr id="141" name="直線コネクタ 140"/>
        <xdr:cNvCxnSpPr/>
      </xdr:nvCxnSpPr>
      <xdr:spPr>
        <a:xfrm flipV="1">
          <a:off x="1447800" y="101515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162137</xdr:rowOff>
    </xdr:from>
    <xdr:to>
      <xdr:col>11</xdr:col>
      <xdr:colOff>82550</xdr:colOff>
      <xdr:row>60</xdr:row>
      <xdr:rowOff>92287</xdr:rowOff>
    </xdr:to>
    <xdr:sp macro="" textlink="">
      <xdr:nvSpPr>
        <xdr:cNvPr id="142" name="フローチャート: 判断 141"/>
        <xdr:cNvSpPr/>
      </xdr:nvSpPr>
      <xdr:spPr>
        <a:xfrm>
          <a:off x="2286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77064</xdr:rowOff>
    </xdr:from>
    <xdr:ext cx="762000" cy="259045"/>
    <xdr:sp macro="" textlink="">
      <xdr:nvSpPr>
        <xdr:cNvPr id="143" name="テキスト ボックス 142"/>
        <xdr:cNvSpPr txBox="1"/>
      </xdr:nvSpPr>
      <xdr:spPr>
        <a:xfrm>
          <a:off x="1955800" y="1036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113877</xdr:rowOff>
    </xdr:from>
    <xdr:to>
      <xdr:col>7</xdr:col>
      <xdr:colOff>31750</xdr:colOff>
      <xdr:row>60</xdr:row>
      <xdr:rowOff>44027</xdr:rowOff>
    </xdr:to>
    <xdr:sp macro="" textlink="">
      <xdr:nvSpPr>
        <xdr:cNvPr id="144" name="フローチャート: 判断 143"/>
        <xdr:cNvSpPr/>
      </xdr:nvSpPr>
      <xdr:spPr>
        <a:xfrm>
          <a:off x="1397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28804</xdr:rowOff>
    </xdr:from>
    <xdr:ext cx="762000" cy="259045"/>
    <xdr:sp macro="" textlink="">
      <xdr:nvSpPr>
        <xdr:cNvPr id="145" name="テキスト ボックス 144"/>
        <xdr:cNvSpPr txBox="1"/>
      </xdr:nvSpPr>
      <xdr:spPr>
        <a:xfrm>
          <a:off x="10668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8255</xdr:rowOff>
    </xdr:from>
    <xdr:to>
      <xdr:col>23</xdr:col>
      <xdr:colOff>184150</xdr:colOff>
      <xdr:row>61</xdr:row>
      <xdr:rowOff>109855</xdr:rowOff>
    </xdr:to>
    <xdr:sp macro="" textlink="">
      <xdr:nvSpPr>
        <xdr:cNvPr id="151" name="楕円 150"/>
        <xdr:cNvSpPr/>
      </xdr:nvSpPr>
      <xdr:spPr>
        <a:xfrm>
          <a:off x="49022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24782</xdr:rowOff>
    </xdr:from>
    <xdr:ext cx="762000" cy="259045"/>
    <xdr:sp macro="" textlink="">
      <xdr:nvSpPr>
        <xdr:cNvPr id="152" name="財政構造の弾力性該当値テキスト"/>
        <xdr:cNvSpPr txBox="1"/>
      </xdr:nvSpPr>
      <xdr:spPr>
        <a:xfrm>
          <a:off x="5041900" y="1031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54" name="テキスト ボックス 153"/>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140546</xdr:rowOff>
    </xdr:from>
    <xdr:to>
      <xdr:col>15</xdr:col>
      <xdr:colOff>133350</xdr:colOff>
      <xdr:row>59</xdr:row>
      <xdr:rowOff>70696</xdr:rowOff>
    </xdr:to>
    <xdr:sp macro="" textlink="">
      <xdr:nvSpPr>
        <xdr:cNvPr id="155" name="楕円 154"/>
        <xdr:cNvSpPr/>
      </xdr:nvSpPr>
      <xdr:spPr>
        <a:xfrm>
          <a:off x="3175000" y="10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80873</xdr:rowOff>
    </xdr:from>
    <xdr:ext cx="762000" cy="259045"/>
    <xdr:sp macro="" textlink="">
      <xdr:nvSpPr>
        <xdr:cNvPr id="156" name="テキスト ボックス 155"/>
        <xdr:cNvSpPr txBox="1"/>
      </xdr:nvSpPr>
      <xdr:spPr>
        <a:xfrm>
          <a:off x="2844800" y="985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7" name="楕円 156"/>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58" name="テキスト ボックス 157"/>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9" name="楕円 158"/>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60" name="テキスト ボックス 159"/>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人口１人当たり人件費・物件費等決算額は、類似団体平均（</a:t>
          </a:r>
          <a:r>
            <a:rPr kumimoji="1" lang="en-US" altLang="ja-JP" sz="1300">
              <a:latin typeface="ＭＳ Ｐゴシック" panose="020B0600070205080204" pitchFamily="50" charset="-128"/>
              <a:ea typeface="ＭＳ Ｐゴシック" panose="020B0600070205080204" pitchFamily="50" charset="-128"/>
            </a:rPr>
            <a:t>108,417</a:t>
          </a:r>
          <a:r>
            <a:rPr kumimoji="1" lang="ja-JP" altLang="en-US" sz="1300">
              <a:latin typeface="ＭＳ Ｐゴシック" panose="020B0600070205080204" pitchFamily="50" charset="-128"/>
              <a:ea typeface="ＭＳ Ｐゴシック" panose="020B0600070205080204" pitchFamily="50" charset="-128"/>
            </a:rPr>
            <a:t>円）を下回る</a:t>
          </a:r>
          <a:r>
            <a:rPr kumimoji="1" lang="en-US" altLang="ja-JP" sz="1300">
              <a:latin typeface="ＭＳ Ｐゴシック" panose="020B0600070205080204" pitchFamily="50" charset="-128"/>
              <a:ea typeface="ＭＳ Ｐゴシック" panose="020B0600070205080204" pitchFamily="50" charset="-128"/>
            </a:rPr>
            <a:t>102,530</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3,623</a:t>
          </a:r>
          <a:r>
            <a:rPr kumimoji="1" lang="ja-JP" altLang="en-US" sz="1300">
              <a:latin typeface="ＭＳ Ｐゴシック" panose="020B0600070205080204" pitchFamily="50" charset="-128"/>
              <a:ea typeface="ＭＳ Ｐゴシック" panose="020B0600070205080204" pitchFamily="50" charset="-128"/>
            </a:rPr>
            <a:t>円となっている。主な要因としては、物件費のうち市制移行関連経費が皆減となったことが挙げられる。一方で、人件費は、議員報酬の引き上げや、新たな行政需要に対応するために新規職員を採用したこと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今後も行政改革の推進による経費の削減や適切な定員管理による人件費の抑制に努める。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140455</xdr:rowOff>
    </xdr:from>
    <xdr:to>
      <xdr:col>23</xdr:col>
      <xdr:colOff>133350</xdr:colOff>
      <xdr:row>84</xdr:row>
      <xdr:rowOff>17573</xdr:rowOff>
    </xdr:to>
    <xdr:cxnSp macro="">
      <xdr:nvCxnSpPr>
        <xdr:cNvPr id="195" name="直線コネクタ 194"/>
        <xdr:cNvCxnSpPr/>
      </xdr:nvCxnSpPr>
      <xdr:spPr>
        <a:xfrm flipV="1">
          <a:off x="4114800" y="14370805"/>
          <a:ext cx="838200" cy="4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124502</xdr:rowOff>
    </xdr:from>
    <xdr:to>
      <xdr:col>19</xdr:col>
      <xdr:colOff>133350</xdr:colOff>
      <xdr:row>84</xdr:row>
      <xdr:rowOff>17573</xdr:rowOff>
    </xdr:to>
    <xdr:cxnSp macro="">
      <xdr:nvCxnSpPr>
        <xdr:cNvPr id="198" name="直線コネクタ 197"/>
        <xdr:cNvCxnSpPr/>
      </xdr:nvCxnSpPr>
      <xdr:spPr>
        <a:xfrm>
          <a:off x="3225800" y="14354852"/>
          <a:ext cx="889000" cy="6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87437</xdr:rowOff>
    </xdr:from>
    <xdr:to>
      <xdr:col>15</xdr:col>
      <xdr:colOff>82550</xdr:colOff>
      <xdr:row>83</xdr:row>
      <xdr:rowOff>124502</xdr:rowOff>
    </xdr:to>
    <xdr:cxnSp macro="">
      <xdr:nvCxnSpPr>
        <xdr:cNvPr id="201" name="直線コネクタ 200"/>
        <xdr:cNvCxnSpPr/>
      </xdr:nvCxnSpPr>
      <xdr:spPr>
        <a:xfrm>
          <a:off x="2336800" y="14317787"/>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170638</xdr:rowOff>
    </xdr:from>
    <xdr:to>
      <xdr:col>15</xdr:col>
      <xdr:colOff>133350</xdr:colOff>
      <xdr:row>84</xdr:row>
      <xdr:rowOff>100788</xdr:rowOff>
    </xdr:to>
    <xdr:sp macro="" textlink="">
      <xdr:nvSpPr>
        <xdr:cNvPr id="202" name="フローチャート: 判断 201"/>
        <xdr:cNvSpPr/>
      </xdr:nvSpPr>
      <xdr:spPr>
        <a:xfrm>
          <a:off x="3175000" y="144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85565</xdr:rowOff>
    </xdr:from>
    <xdr:ext cx="762000" cy="259045"/>
    <xdr:sp macro="" textlink="">
      <xdr:nvSpPr>
        <xdr:cNvPr id="203" name="テキスト ボックス 202"/>
        <xdr:cNvSpPr txBox="1"/>
      </xdr:nvSpPr>
      <xdr:spPr>
        <a:xfrm>
          <a:off x="2844800" y="144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54511</xdr:rowOff>
    </xdr:from>
    <xdr:to>
      <xdr:col>11</xdr:col>
      <xdr:colOff>31750</xdr:colOff>
      <xdr:row>83</xdr:row>
      <xdr:rowOff>87437</xdr:rowOff>
    </xdr:to>
    <xdr:cxnSp macro="">
      <xdr:nvCxnSpPr>
        <xdr:cNvPr id="204" name="直線コネクタ 203"/>
        <xdr:cNvCxnSpPr/>
      </xdr:nvCxnSpPr>
      <xdr:spPr>
        <a:xfrm>
          <a:off x="1447800" y="14284861"/>
          <a:ext cx="889000" cy="3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58990</xdr:rowOff>
    </xdr:from>
    <xdr:to>
      <xdr:col>11</xdr:col>
      <xdr:colOff>82550</xdr:colOff>
      <xdr:row>84</xdr:row>
      <xdr:rowOff>160590</xdr:rowOff>
    </xdr:to>
    <xdr:sp macro="" textlink="">
      <xdr:nvSpPr>
        <xdr:cNvPr id="205" name="フローチャート: 判断 204"/>
        <xdr:cNvSpPr/>
      </xdr:nvSpPr>
      <xdr:spPr>
        <a:xfrm>
          <a:off x="2286000" y="1446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145367</xdr:rowOff>
    </xdr:from>
    <xdr:ext cx="762000" cy="259045"/>
    <xdr:sp macro="" textlink="">
      <xdr:nvSpPr>
        <xdr:cNvPr id="206" name="テキスト ボックス 205"/>
        <xdr:cNvSpPr txBox="1"/>
      </xdr:nvSpPr>
      <xdr:spPr>
        <a:xfrm>
          <a:off x="1955800" y="145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170759</xdr:rowOff>
    </xdr:from>
    <xdr:to>
      <xdr:col>7</xdr:col>
      <xdr:colOff>31750</xdr:colOff>
      <xdr:row>84</xdr:row>
      <xdr:rowOff>100909</xdr:rowOff>
    </xdr:to>
    <xdr:sp macro="" textlink="">
      <xdr:nvSpPr>
        <xdr:cNvPr id="207" name="フローチャート: 判断 206"/>
        <xdr:cNvSpPr/>
      </xdr:nvSpPr>
      <xdr:spPr>
        <a:xfrm>
          <a:off x="1397000" y="144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85686</xdr:rowOff>
    </xdr:from>
    <xdr:ext cx="762000" cy="259045"/>
    <xdr:sp macro="" textlink="">
      <xdr:nvSpPr>
        <xdr:cNvPr id="208" name="テキスト ボックス 207"/>
        <xdr:cNvSpPr txBox="1"/>
      </xdr:nvSpPr>
      <xdr:spPr>
        <a:xfrm>
          <a:off x="1066800" y="144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89655</xdr:rowOff>
    </xdr:from>
    <xdr:to>
      <xdr:col>23</xdr:col>
      <xdr:colOff>184150</xdr:colOff>
      <xdr:row>84</xdr:row>
      <xdr:rowOff>19805</xdr:rowOff>
    </xdr:to>
    <xdr:sp macro="" textlink="">
      <xdr:nvSpPr>
        <xdr:cNvPr id="214" name="楕円 213"/>
        <xdr:cNvSpPr/>
      </xdr:nvSpPr>
      <xdr:spPr>
        <a:xfrm>
          <a:off x="4902200" y="143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106182</xdr:rowOff>
    </xdr:from>
    <xdr:ext cx="762000" cy="259045"/>
    <xdr:sp macro="" textlink="">
      <xdr:nvSpPr>
        <xdr:cNvPr id="215" name="人件費・物件費等の状況該当値テキスト"/>
        <xdr:cNvSpPr txBox="1"/>
      </xdr:nvSpPr>
      <xdr:spPr>
        <a:xfrm>
          <a:off x="5041900" y="1416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138223</xdr:rowOff>
    </xdr:from>
    <xdr:to>
      <xdr:col>19</xdr:col>
      <xdr:colOff>184150</xdr:colOff>
      <xdr:row>84</xdr:row>
      <xdr:rowOff>68373</xdr:rowOff>
    </xdr:to>
    <xdr:sp macro="" textlink="">
      <xdr:nvSpPr>
        <xdr:cNvPr id="216" name="楕円 215"/>
        <xdr:cNvSpPr/>
      </xdr:nvSpPr>
      <xdr:spPr>
        <a:xfrm>
          <a:off x="4064000" y="143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78550</xdr:rowOff>
    </xdr:from>
    <xdr:ext cx="736600" cy="259045"/>
    <xdr:sp macro="" textlink="">
      <xdr:nvSpPr>
        <xdr:cNvPr id="217" name="テキスト ボックス 216"/>
        <xdr:cNvSpPr txBox="1"/>
      </xdr:nvSpPr>
      <xdr:spPr>
        <a:xfrm>
          <a:off x="3733800" y="14137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73702</xdr:rowOff>
    </xdr:from>
    <xdr:to>
      <xdr:col>15</xdr:col>
      <xdr:colOff>133350</xdr:colOff>
      <xdr:row>84</xdr:row>
      <xdr:rowOff>3852</xdr:rowOff>
    </xdr:to>
    <xdr:sp macro="" textlink="">
      <xdr:nvSpPr>
        <xdr:cNvPr id="218" name="楕円 217"/>
        <xdr:cNvSpPr/>
      </xdr:nvSpPr>
      <xdr:spPr>
        <a:xfrm>
          <a:off x="3175000" y="143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14029</xdr:rowOff>
    </xdr:from>
    <xdr:ext cx="762000" cy="259045"/>
    <xdr:sp macro="" textlink="">
      <xdr:nvSpPr>
        <xdr:cNvPr id="219" name="テキスト ボックス 218"/>
        <xdr:cNvSpPr txBox="1"/>
      </xdr:nvSpPr>
      <xdr:spPr>
        <a:xfrm>
          <a:off x="2844800" y="140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36637</xdr:rowOff>
    </xdr:from>
    <xdr:to>
      <xdr:col>11</xdr:col>
      <xdr:colOff>82550</xdr:colOff>
      <xdr:row>83</xdr:row>
      <xdr:rowOff>138237</xdr:rowOff>
    </xdr:to>
    <xdr:sp macro="" textlink="">
      <xdr:nvSpPr>
        <xdr:cNvPr id="220" name="楕円 219"/>
        <xdr:cNvSpPr/>
      </xdr:nvSpPr>
      <xdr:spPr>
        <a:xfrm>
          <a:off x="2286000" y="142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148414</xdr:rowOff>
    </xdr:from>
    <xdr:ext cx="762000" cy="259045"/>
    <xdr:sp macro="" textlink="">
      <xdr:nvSpPr>
        <xdr:cNvPr id="221" name="テキスト ボックス 220"/>
        <xdr:cNvSpPr txBox="1"/>
      </xdr:nvSpPr>
      <xdr:spPr>
        <a:xfrm>
          <a:off x="1955800" y="1403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3711</xdr:rowOff>
    </xdr:from>
    <xdr:to>
      <xdr:col>7</xdr:col>
      <xdr:colOff>31750</xdr:colOff>
      <xdr:row>83</xdr:row>
      <xdr:rowOff>105311</xdr:rowOff>
    </xdr:to>
    <xdr:sp macro="" textlink="">
      <xdr:nvSpPr>
        <xdr:cNvPr id="222" name="楕円 221"/>
        <xdr:cNvSpPr/>
      </xdr:nvSpPr>
      <xdr:spPr>
        <a:xfrm>
          <a:off x="1397000" y="142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115488</xdr:rowOff>
    </xdr:from>
    <xdr:ext cx="762000" cy="259045"/>
    <xdr:sp macro="" textlink="">
      <xdr:nvSpPr>
        <xdr:cNvPr id="223" name="テキスト ボックス 222"/>
        <xdr:cNvSpPr txBox="1"/>
      </xdr:nvSpPr>
      <xdr:spPr>
        <a:xfrm>
          <a:off x="1066800" y="140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人事院勧告に準拠し、適正な給与を支給しているが、類似団体の中では最低水準にある。６級制の給料表及や職員数の少ない経験年数階層における階層変動が指数低下の要因となっていると考えられる。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今後も人事院勧告に準拠し、人件費、定員管理の状況を踏まえながら適正な給与支給に努めていく。</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公務員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給与実態調査結果が未公表のため前年度数値を引用している。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117122</xdr:rowOff>
    </xdr:from>
    <xdr:to>
      <xdr:col>81</xdr:col>
      <xdr:colOff>44450</xdr:colOff>
      <xdr:row>90</xdr:row>
      <xdr:rowOff>45861</xdr:rowOff>
    </xdr:to>
    <xdr:cxnSp macro="">
      <xdr:nvCxnSpPr>
        <xdr:cNvPr id="252" name="直線コネクタ 251"/>
        <xdr:cNvCxnSpPr/>
      </xdr:nvCxnSpPr>
      <xdr:spPr>
        <a:xfrm flipV="1">
          <a:off x="17018000" y="14176022"/>
          <a:ext cx="0" cy="1300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3"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4" name="直線コネクタ 253"/>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32049</xdr:rowOff>
    </xdr:from>
    <xdr:ext cx="762000" cy="259045"/>
    <xdr:sp macro="" textlink="">
      <xdr:nvSpPr>
        <xdr:cNvPr id="255" name="給与水準   （国との比較）最大値テキスト"/>
        <xdr:cNvSpPr txBox="1"/>
      </xdr:nvSpPr>
      <xdr:spPr>
        <a:xfrm>
          <a:off x="17106900" y="139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117122</xdr:rowOff>
    </xdr:from>
    <xdr:to>
      <xdr:col>81</xdr:col>
      <xdr:colOff>133350</xdr:colOff>
      <xdr:row>82</xdr:row>
      <xdr:rowOff>117122</xdr:rowOff>
    </xdr:to>
    <xdr:cxnSp macro="">
      <xdr:nvCxnSpPr>
        <xdr:cNvPr id="256" name="直線コネクタ 255"/>
        <xdr:cNvCxnSpPr/>
      </xdr:nvCxnSpPr>
      <xdr:spPr>
        <a:xfrm>
          <a:off x="16929100" y="1417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57" name="直線コネクタ 256"/>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143527</xdr:rowOff>
    </xdr:from>
    <xdr:ext cx="762000" cy="259045"/>
    <xdr:sp macro="" textlink="">
      <xdr:nvSpPr>
        <xdr:cNvPr id="258" name="給与水準   （国との比較）平均値テキスト"/>
        <xdr:cNvSpPr txBox="1"/>
      </xdr:nvSpPr>
      <xdr:spPr>
        <a:xfrm>
          <a:off x="17106900" y="1488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9" name="フローチャート: 判断 258"/>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82</xdr:row>
      <xdr:rowOff>157339</xdr:rowOff>
    </xdr:to>
    <xdr:cxnSp macro="">
      <xdr:nvCxnSpPr>
        <xdr:cNvPr id="260" name="直線コネクタ 259"/>
        <xdr:cNvCxnSpPr/>
      </xdr:nvCxnSpPr>
      <xdr:spPr>
        <a:xfrm flipV="1">
          <a:off x="15290800" y="141760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1" name="フローチャート: 判断 260"/>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86377</xdr:rowOff>
    </xdr:from>
    <xdr:ext cx="736600" cy="259045"/>
    <xdr:sp macro="" textlink="">
      <xdr:nvSpPr>
        <xdr:cNvPr id="262" name="テキスト ボックス 261"/>
        <xdr:cNvSpPr txBox="1"/>
      </xdr:nvSpPr>
      <xdr:spPr>
        <a:xfrm>
          <a:off x="15798800" y="1500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36689</xdr:rowOff>
    </xdr:from>
    <xdr:to>
      <xdr:col>72</xdr:col>
      <xdr:colOff>203200</xdr:colOff>
      <xdr:row>82</xdr:row>
      <xdr:rowOff>157339</xdr:rowOff>
    </xdr:to>
    <xdr:cxnSp macro="">
      <xdr:nvCxnSpPr>
        <xdr:cNvPr id="263" name="直線コネクタ 262"/>
        <xdr:cNvCxnSpPr/>
      </xdr:nvCxnSpPr>
      <xdr:spPr>
        <a:xfrm>
          <a:off x="14401800" y="140955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127705</xdr:rowOff>
    </xdr:from>
    <xdr:to>
      <xdr:col>68</xdr:col>
      <xdr:colOff>152400</xdr:colOff>
      <xdr:row>82</xdr:row>
      <xdr:rowOff>36689</xdr:rowOff>
    </xdr:to>
    <xdr:cxnSp macro="">
      <xdr:nvCxnSpPr>
        <xdr:cNvPr id="266" name="直線コネクタ 265"/>
        <xdr:cNvCxnSpPr/>
      </xdr:nvCxnSpPr>
      <xdr:spPr>
        <a:xfrm>
          <a:off x="13512800" y="140151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6" name="楕円 275"/>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159049</xdr:rowOff>
    </xdr:from>
    <xdr:ext cx="762000" cy="259045"/>
    <xdr:sp macro="" textlink="">
      <xdr:nvSpPr>
        <xdr:cNvPr id="277" name="給与水準   （国との比較）該当値テキスト"/>
        <xdr:cNvSpPr txBox="1"/>
      </xdr:nvSpPr>
      <xdr:spPr>
        <a:xfrm>
          <a:off x="17106900" y="140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78" name="楕円 277"/>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79" name="テキスト ボックス 278"/>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80" name="楕円 279"/>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1" name="テキスト ボックス 280"/>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157339</xdr:rowOff>
    </xdr:from>
    <xdr:to>
      <xdr:col>68</xdr:col>
      <xdr:colOff>203200</xdr:colOff>
      <xdr:row>82</xdr:row>
      <xdr:rowOff>87489</xdr:rowOff>
    </xdr:to>
    <xdr:sp macro="" textlink="">
      <xdr:nvSpPr>
        <xdr:cNvPr id="282" name="楕円 281"/>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97666</xdr:rowOff>
    </xdr:from>
    <xdr:ext cx="762000" cy="259045"/>
    <xdr:sp macro="" textlink="">
      <xdr:nvSpPr>
        <xdr:cNvPr id="283" name="テキスト ボックス 282"/>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76905</xdr:rowOff>
    </xdr:from>
    <xdr:to>
      <xdr:col>64</xdr:col>
      <xdr:colOff>152400</xdr:colOff>
      <xdr:row>82</xdr:row>
      <xdr:rowOff>7055</xdr:rowOff>
    </xdr:to>
    <xdr:sp macro="" textlink="">
      <xdr:nvSpPr>
        <xdr:cNvPr id="284" name="楕円 283"/>
        <xdr:cNvSpPr/>
      </xdr:nvSpPr>
      <xdr:spPr>
        <a:xfrm>
          <a:off x="13462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17232</xdr:rowOff>
    </xdr:from>
    <xdr:ext cx="762000" cy="259045"/>
    <xdr:sp macro="" textlink="">
      <xdr:nvSpPr>
        <xdr:cNvPr id="285" name="テキスト ボックス 284"/>
        <xdr:cNvSpPr txBox="1"/>
      </xdr:nvSpPr>
      <xdr:spPr>
        <a:xfrm>
          <a:off x="13131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適正な定員管理を実践し、類似団体の平均より少ない人員で自治体業務を遂行している。平成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市制移行による事務負担へ対応するため適正な範囲で採用数を増やしたが、職員一人当たりの負担割合が高い状態は続いている。今後も職員の数的及び質的向上が求められるが、退職者数に合わせた職員採用を行いながら、サービスの質の低下を招かないよう、バランスを見計らった上で引き続き適正な定員管理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月末時点において平成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年地方公務員給与実態調査結果が未公表のため前年度数値を引用している。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5" name="直線コネクタ 314"/>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6"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7" name="直線コネクタ 316"/>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18"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19" name="直線コネクタ 318"/>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79693</xdr:rowOff>
    </xdr:from>
    <xdr:to>
      <xdr:col>81</xdr:col>
      <xdr:colOff>44450</xdr:colOff>
      <xdr:row>60</xdr:row>
      <xdr:rowOff>81704</xdr:rowOff>
    </xdr:to>
    <xdr:cxnSp macro="">
      <xdr:nvCxnSpPr>
        <xdr:cNvPr id="320" name="直線コネクタ 319"/>
        <xdr:cNvCxnSpPr/>
      </xdr:nvCxnSpPr>
      <xdr:spPr>
        <a:xfrm flipV="1">
          <a:off x="16179800" y="1036669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1"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2" name="フローチャート: 判断 321"/>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17356</xdr:rowOff>
    </xdr:from>
    <xdr:to>
      <xdr:col>77</xdr:col>
      <xdr:colOff>44450</xdr:colOff>
      <xdr:row>60</xdr:row>
      <xdr:rowOff>81704</xdr:rowOff>
    </xdr:to>
    <xdr:cxnSp macro="">
      <xdr:nvCxnSpPr>
        <xdr:cNvPr id="323" name="直線コネクタ 322"/>
        <xdr:cNvCxnSpPr/>
      </xdr:nvCxnSpPr>
      <xdr:spPr>
        <a:xfrm>
          <a:off x="15290800" y="103043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4" name="フローチャート: 判断 323"/>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5" name="テキスト ボックス 324"/>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122449</xdr:rowOff>
    </xdr:from>
    <xdr:to>
      <xdr:col>72</xdr:col>
      <xdr:colOff>203200</xdr:colOff>
      <xdr:row>60</xdr:row>
      <xdr:rowOff>17356</xdr:rowOff>
    </xdr:to>
    <xdr:cxnSp macro="">
      <xdr:nvCxnSpPr>
        <xdr:cNvPr id="326" name="直線コネクタ 325"/>
        <xdr:cNvCxnSpPr/>
      </xdr:nvCxnSpPr>
      <xdr:spPr>
        <a:xfrm>
          <a:off x="14401800" y="1023799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109326</xdr:rowOff>
    </xdr:from>
    <xdr:to>
      <xdr:col>73</xdr:col>
      <xdr:colOff>44450</xdr:colOff>
      <xdr:row>61</xdr:row>
      <xdr:rowOff>39476</xdr:rowOff>
    </xdr:to>
    <xdr:sp macro="" textlink="">
      <xdr:nvSpPr>
        <xdr:cNvPr id="327" name="フローチャート: 判断 326"/>
        <xdr:cNvSpPr/>
      </xdr:nvSpPr>
      <xdr:spPr>
        <a:xfrm>
          <a:off x="15240000" y="1039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24253</xdr:rowOff>
    </xdr:from>
    <xdr:ext cx="762000" cy="259045"/>
    <xdr:sp macro="" textlink="">
      <xdr:nvSpPr>
        <xdr:cNvPr id="328" name="テキスト ボックス 327"/>
        <xdr:cNvSpPr txBox="1"/>
      </xdr:nvSpPr>
      <xdr:spPr>
        <a:xfrm>
          <a:off x="14909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120438</xdr:rowOff>
    </xdr:from>
    <xdr:to>
      <xdr:col>68</xdr:col>
      <xdr:colOff>152400</xdr:colOff>
      <xdr:row>59</xdr:row>
      <xdr:rowOff>122449</xdr:rowOff>
    </xdr:to>
    <xdr:cxnSp macro="">
      <xdr:nvCxnSpPr>
        <xdr:cNvPr id="329" name="直線コネクタ 328"/>
        <xdr:cNvCxnSpPr/>
      </xdr:nvCxnSpPr>
      <xdr:spPr>
        <a:xfrm>
          <a:off x="13512800" y="1023598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30374</xdr:rowOff>
    </xdr:from>
    <xdr:to>
      <xdr:col>68</xdr:col>
      <xdr:colOff>203200</xdr:colOff>
      <xdr:row>61</xdr:row>
      <xdr:rowOff>131974</xdr:rowOff>
    </xdr:to>
    <xdr:sp macro="" textlink="">
      <xdr:nvSpPr>
        <xdr:cNvPr id="330" name="フローチャート: 判断 329"/>
        <xdr:cNvSpPr/>
      </xdr:nvSpPr>
      <xdr:spPr>
        <a:xfrm>
          <a:off x="14351000" y="104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116751</xdr:rowOff>
    </xdr:from>
    <xdr:ext cx="762000" cy="259045"/>
    <xdr:sp macro="" textlink="">
      <xdr:nvSpPr>
        <xdr:cNvPr id="331" name="テキスト ボックス 330"/>
        <xdr:cNvSpPr txBox="1"/>
      </xdr:nvSpPr>
      <xdr:spPr>
        <a:xfrm>
          <a:off x="140208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32385</xdr:rowOff>
    </xdr:from>
    <xdr:to>
      <xdr:col>64</xdr:col>
      <xdr:colOff>152400</xdr:colOff>
      <xdr:row>61</xdr:row>
      <xdr:rowOff>133985</xdr:rowOff>
    </xdr:to>
    <xdr:sp macro="" textlink="">
      <xdr:nvSpPr>
        <xdr:cNvPr id="332" name="フローチャート: 判断 331"/>
        <xdr:cNvSpPr/>
      </xdr:nvSpPr>
      <xdr:spPr>
        <a:xfrm>
          <a:off x="13462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118762</xdr:rowOff>
    </xdr:from>
    <xdr:ext cx="762000" cy="259045"/>
    <xdr:sp macro="" textlink="">
      <xdr:nvSpPr>
        <xdr:cNvPr id="333" name="テキスト ボックス 332"/>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28893</xdr:rowOff>
    </xdr:from>
    <xdr:to>
      <xdr:col>81</xdr:col>
      <xdr:colOff>95250</xdr:colOff>
      <xdr:row>60</xdr:row>
      <xdr:rowOff>130493</xdr:rowOff>
    </xdr:to>
    <xdr:sp macro="" textlink="">
      <xdr:nvSpPr>
        <xdr:cNvPr id="339" name="楕円 338"/>
        <xdr:cNvSpPr/>
      </xdr:nvSpPr>
      <xdr:spPr>
        <a:xfrm>
          <a:off x="16967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45420</xdr:rowOff>
    </xdr:from>
    <xdr:ext cx="762000" cy="259045"/>
    <xdr:sp macro="" textlink="">
      <xdr:nvSpPr>
        <xdr:cNvPr id="340" name="定員管理の状況該当値テキスト"/>
        <xdr:cNvSpPr txBox="1"/>
      </xdr:nvSpPr>
      <xdr:spPr>
        <a:xfrm>
          <a:off x="17106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30904</xdr:rowOff>
    </xdr:from>
    <xdr:to>
      <xdr:col>77</xdr:col>
      <xdr:colOff>95250</xdr:colOff>
      <xdr:row>60</xdr:row>
      <xdr:rowOff>132504</xdr:rowOff>
    </xdr:to>
    <xdr:sp macro="" textlink="">
      <xdr:nvSpPr>
        <xdr:cNvPr id="341" name="楕円 340"/>
        <xdr:cNvSpPr/>
      </xdr:nvSpPr>
      <xdr:spPr>
        <a:xfrm>
          <a:off x="16129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142681</xdr:rowOff>
    </xdr:from>
    <xdr:ext cx="736600" cy="259045"/>
    <xdr:sp macro="" textlink="">
      <xdr:nvSpPr>
        <xdr:cNvPr id="342" name="テキスト ボックス 341"/>
        <xdr:cNvSpPr txBox="1"/>
      </xdr:nvSpPr>
      <xdr:spPr>
        <a:xfrm>
          <a:off x="15798800" y="1008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138006</xdr:rowOff>
    </xdr:from>
    <xdr:to>
      <xdr:col>73</xdr:col>
      <xdr:colOff>44450</xdr:colOff>
      <xdr:row>60</xdr:row>
      <xdr:rowOff>68156</xdr:rowOff>
    </xdr:to>
    <xdr:sp macro="" textlink="">
      <xdr:nvSpPr>
        <xdr:cNvPr id="343" name="楕円 342"/>
        <xdr:cNvSpPr/>
      </xdr:nvSpPr>
      <xdr:spPr>
        <a:xfrm>
          <a:off x="15240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44" name="テキスト ボックス 34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71649</xdr:rowOff>
    </xdr:from>
    <xdr:to>
      <xdr:col>68</xdr:col>
      <xdr:colOff>203200</xdr:colOff>
      <xdr:row>60</xdr:row>
      <xdr:rowOff>1799</xdr:rowOff>
    </xdr:to>
    <xdr:sp macro="" textlink="">
      <xdr:nvSpPr>
        <xdr:cNvPr id="345" name="楕円 344"/>
        <xdr:cNvSpPr/>
      </xdr:nvSpPr>
      <xdr:spPr>
        <a:xfrm>
          <a:off x="14351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11976</xdr:rowOff>
    </xdr:from>
    <xdr:ext cx="762000" cy="259045"/>
    <xdr:sp macro="" textlink="">
      <xdr:nvSpPr>
        <xdr:cNvPr id="346" name="テキスト ボックス 345"/>
        <xdr:cNvSpPr txBox="1"/>
      </xdr:nvSpPr>
      <xdr:spPr>
        <a:xfrm>
          <a:off x="14020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69638</xdr:rowOff>
    </xdr:from>
    <xdr:to>
      <xdr:col>64</xdr:col>
      <xdr:colOff>152400</xdr:colOff>
      <xdr:row>59</xdr:row>
      <xdr:rowOff>171238</xdr:rowOff>
    </xdr:to>
    <xdr:sp macro="" textlink="">
      <xdr:nvSpPr>
        <xdr:cNvPr id="347" name="楕円 346"/>
        <xdr:cNvSpPr/>
      </xdr:nvSpPr>
      <xdr:spPr>
        <a:xfrm>
          <a:off x="13462000" y="1018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9965</xdr:rowOff>
    </xdr:from>
    <xdr:ext cx="762000" cy="259045"/>
    <xdr:sp macro="" textlink="">
      <xdr:nvSpPr>
        <xdr:cNvPr id="348" name="テキスト ボックス 347"/>
        <xdr:cNvSpPr txBox="1"/>
      </xdr:nvSpPr>
      <xdr:spPr>
        <a:xfrm>
          <a:off x="13131800" y="99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　</a:t>
          </a:r>
          <a:r>
            <a:rPr lang="ja-JP" altLang="en-US" sz="1300">
              <a:effectLst/>
              <a:latin typeface="ＭＳ Ｐゴシック" panose="020B0600070205080204" pitchFamily="50" charset="-128"/>
              <a:ea typeface="ＭＳ Ｐゴシック" panose="020B0600070205080204" pitchFamily="50" charset="-128"/>
            </a:rPr>
            <a:t>実質公債費比率は、第三セクターへの負担がないこと、一時借入金を発生させていないこと、また、平成</a:t>
          </a:r>
          <a:r>
            <a:rPr lang="en-US" altLang="ja-JP" sz="1300">
              <a:effectLst/>
              <a:latin typeface="ＭＳ Ｐゴシック" panose="020B0600070205080204" pitchFamily="50" charset="-128"/>
              <a:ea typeface="ＭＳ Ｐゴシック" panose="020B0600070205080204" pitchFamily="50" charset="-128"/>
            </a:rPr>
            <a:t>22</a:t>
          </a:r>
          <a:r>
            <a:rPr lang="ja-JP" altLang="en-US" sz="1300">
              <a:effectLst/>
              <a:latin typeface="ＭＳ Ｐゴシック" panose="020B0600070205080204" pitchFamily="50" charset="-128"/>
              <a:ea typeface="ＭＳ Ｐゴシック" panose="020B0600070205080204" pitchFamily="50" charset="-128"/>
            </a:rPr>
            <a:t>年度まで臨時財政対策債を発行しない財政運営を行っていたため、類似団体と比べて低い水準となっている。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単年度の実質公債費比率を見ると、今年度は前年度と比べて</a:t>
          </a:r>
          <a:r>
            <a:rPr lang="en-US" altLang="ja-JP" sz="1300">
              <a:effectLst/>
              <a:latin typeface="ＭＳ Ｐゴシック" panose="020B0600070205080204" pitchFamily="50" charset="-128"/>
              <a:ea typeface="ＭＳ Ｐゴシック" panose="020B0600070205080204" pitchFamily="50" charset="-128"/>
            </a:rPr>
            <a:t>+0.1</a:t>
          </a:r>
          <a:r>
            <a:rPr lang="ja-JP" altLang="en-US" sz="1300">
              <a:effectLst/>
              <a:latin typeface="ＭＳ Ｐゴシック" panose="020B0600070205080204" pitchFamily="50" charset="-128"/>
              <a:ea typeface="ＭＳ Ｐゴシック" panose="020B0600070205080204" pitchFamily="50" charset="-128"/>
            </a:rPr>
            <a:t>％となっているが、主な要因としては、平成</a:t>
          </a:r>
          <a:r>
            <a:rPr lang="en-US" altLang="ja-JP" sz="1300">
              <a:effectLst/>
              <a:latin typeface="ＭＳ Ｐゴシック" panose="020B0600070205080204" pitchFamily="50" charset="-128"/>
              <a:ea typeface="ＭＳ Ｐゴシック" panose="020B0600070205080204" pitchFamily="50" charset="-128"/>
            </a:rPr>
            <a:t>28</a:t>
          </a:r>
          <a:r>
            <a:rPr lang="ja-JP" altLang="en-US" sz="1300">
              <a:effectLst/>
              <a:latin typeface="ＭＳ Ｐゴシック" panose="020B0600070205080204" pitchFamily="50" charset="-128"/>
              <a:ea typeface="ＭＳ Ｐゴシック" panose="020B0600070205080204" pitchFamily="50" charset="-128"/>
            </a:rPr>
            <a:t>年</a:t>
          </a:r>
          <a:r>
            <a:rPr lang="en-US" altLang="ja-JP" sz="1300">
              <a:effectLst/>
              <a:latin typeface="ＭＳ Ｐゴシック" panose="020B0600070205080204" pitchFamily="50" charset="-128"/>
              <a:ea typeface="ＭＳ Ｐゴシック" panose="020B0600070205080204" pitchFamily="50" charset="-128"/>
            </a:rPr>
            <a:t>10</a:t>
          </a:r>
          <a:r>
            <a:rPr lang="ja-JP" altLang="en-US" sz="1300">
              <a:effectLst/>
              <a:latin typeface="ＭＳ Ｐゴシック" panose="020B0600070205080204" pitchFamily="50" charset="-128"/>
              <a:ea typeface="ＭＳ Ｐゴシック" panose="020B0600070205080204" pitchFamily="50" charset="-128"/>
            </a:rPr>
            <a:t>月の市政施行による社会福祉費の増加や地方税等の増収による標準財政規模の増加が挙げられる。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今後とも、起債に大きく頼ることのない財政運営に努める。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3" name="直線コネクタ 372"/>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4"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5" name="直線コネクタ 374"/>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6"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7" name="直線コネクタ 376"/>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70803</xdr:rowOff>
    </xdr:from>
    <xdr:to>
      <xdr:col>81</xdr:col>
      <xdr:colOff>44450</xdr:colOff>
      <xdr:row>36</xdr:row>
      <xdr:rowOff>82867</xdr:rowOff>
    </xdr:to>
    <xdr:cxnSp macro="">
      <xdr:nvCxnSpPr>
        <xdr:cNvPr id="378" name="直線コネクタ 377"/>
        <xdr:cNvCxnSpPr/>
      </xdr:nvCxnSpPr>
      <xdr:spPr>
        <a:xfrm>
          <a:off x="16179800" y="624300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79"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0" name="フローチャート: 判断 379"/>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58738</xdr:rowOff>
    </xdr:from>
    <xdr:to>
      <xdr:col>77</xdr:col>
      <xdr:colOff>44450</xdr:colOff>
      <xdr:row>36</xdr:row>
      <xdr:rowOff>70803</xdr:rowOff>
    </xdr:to>
    <xdr:cxnSp macro="">
      <xdr:nvCxnSpPr>
        <xdr:cNvPr id="381" name="直線コネクタ 380"/>
        <xdr:cNvCxnSpPr/>
      </xdr:nvCxnSpPr>
      <xdr:spPr>
        <a:xfrm>
          <a:off x="15290800" y="623093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2" name="フローチャート: 判断 381"/>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3" name="テキスト ボックス 382"/>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58738</xdr:rowOff>
    </xdr:from>
    <xdr:to>
      <xdr:col>72</xdr:col>
      <xdr:colOff>203200</xdr:colOff>
      <xdr:row>36</xdr:row>
      <xdr:rowOff>64770</xdr:rowOff>
    </xdr:to>
    <xdr:cxnSp macro="">
      <xdr:nvCxnSpPr>
        <xdr:cNvPr id="384" name="直線コネクタ 383"/>
        <xdr:cNvCxnSpPr/>
      </xdr:nvCxnSpPr>
      <xdr:spPr>
        <a:xfrm flipV="1">
          <a:off x="14401800" y="62309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54610</xdr:rowOff>
    </xdr:from>
    <xdr:to>
      <xdr:col>73</xdr:col>
      <xdr:colOff>44450</xdr:colOff>
      <xdr:row>39</xdr:row>
      <xdr:rowOff>156210</xdr:rowOff>
    </xdr:to>
    <xdr:sp macro="" textlink="">
      <xdr:nvSpPr>
        <xdr:cNvPr id="385" name="フローチャート: 判断 384"/>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140987</xdr:rowOff>
    </xdr:from>
    <xdr:ext cx="762000" cy="259045"/>
    <xdr:sp macro="" textlink="">
      <xdr:nvSpPr>
        <xdr:cNvPr id="386" name="テキスト ボックス 385"/>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64770</xdr:rowOff>
    </xdr:from>
    <xdr:to>
      <xdr:col>68</xdr:col>
      <xdr:colOff>152400</xdr:colOff>
      <xdr:row>36</xdr:row>
      <xdr:rowOff>100965</xdr:rowOff>
    </xdr:to>
    <xdr:cxnSp macro="">
      <xdr:nvCxnSpPr>
        <xdr:cNvPr id="387" name="直線コネクタ 386"/>
        <xdr:cNvCxnSpPr/>
      </xdr:nvCxnSpPr>
      <xdr:spPr>
        <a:xfrm flipV="1">
          <a:off x="13512800" y="62369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108903</xdr:rowOff>
    </xdr:from>
    <xdr:to>
      <xdr:col>68</xdr:col>
      <xdr:colOff>203200</xdr:colOff>
      <xdr:row>40</xdr:row>
      <xdr:rowOff>39053</xdr:rowOff>
    </xdr:to>
    <xdr:sp macro="" textlink="">
      <xdr:nvSpPr>
        <xdr:cNvPr id="388" name="フローチャート: 判断 387"/>
        <xdr:cNvSpPr/>
      </xdr:nvSpPr>
      <xdr:spPr>
        <a:xfrm>
          <a:off x="143510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23830</xdr:rowOff>
    </xdr:from>
    <xdr:ext cx="762000" cy="259045"/>
    <xdr:sp macro="" textlink="">
      <xdr:nvSpPr>
        <xdr:cNvPr id="389" name="テキスト ボックス 388"/>
        <xdr:cNvSpPr txBox="1"/>
      </xdr:nvSpPr>
      <xdr:spPr>
        <a:xfrm>
          <a:off x="14020800" y="68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157163</xdr:rowOff>
    </xdr:from>
    <xdr:to>
      <xdr:col>64</xdr:col>
      <xdr:colOff>152400</xdr:colOff>
      <xdr:row>40</xdr:row>
      <xdr:rowOff>87313</xdr:rowOff>
    </xdr:to>
    <xdr:sp macro="" textlink="">
      <xdr:nvSpPr>
        <xdr:cNvPr id="390" name="フローチャート: 判断 389"/>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72090</xdr:rowOff>
    </xdr:from>
    <xdr:ext cx="762000" cy="259045"/>
    <xdr:sp macro="" textlink="">
      <xdr:nvSpPr>
        <xdr:cNvPr id="391" name="テキスト ボックス 390"/>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32067</xdr:rowOff>
    </xdr:from>
    <xdr:to>
      <xdr:col>81</xdr:col>
      <xdr:colOff>95250</xdr:colOff>
      <xdr:row>36</xdr:row>
      <xdr:rowOff>133667</xdr:rowOff>
    </xdr:to>
    <xdr:sp macro="" textlink="">
      <xdr:nvSpPr>
        <xdr:cNvPr id="397" name="楕円 396"/>
        <xdr:cNvSpPr/>
      </xdr:nvSpPr>
      <xdr:spPr>
        <a:xfrm>
          <a:off x="169672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124794</xdr:rowOff>
    </xdr:from>
    <xdr:ext cx="762000" cy="259045"/>
    <xdr:sp macro="" textlink="">
      <xdr:nvSpPr>
        <xdr:cNvPr id="398" name="公債費負担の状況該当値テキスト"/>
        <xdr:cNvSpPr txBox="1"/>
      </xdr:nvSpPr>
      <xdr:spPr>
        <a:xfrm>
          <a:off x="17106900" y="612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20003</xdr:rowOff>
    </xdr:from>
    <xdr:to>
      <xdr:col>77</xdr:col>
      <xdr:colOff>95250</xdr:colOff>
      <xdr:row>36</xdr:row>
      <xdr:rowOff>121603</xdr:rowOff>
    </xdr:to>
    <xdr:sp macro="" textlink="">
      <xdr:nvSpPr>
        <xdr:cNvPr id="399" name="楕円 398"/>
        <xdr:cNvSpPr/>
      </xdr:nvSpPr>
      <xdr:spPr>
        <a:xfrm>
          <a:off x="16129000" y="619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131780</xdr:rowOff>
    </xdr:from>
    <xdr:ext cx="736600" cy="259045"/>
    <xdr:sp macro="" textlink="">
      <xdr:nvSpPr>
        <xdr:cNvPr id="400" name="テキスト ボックス 399"/>
        <xdr:cNvSpPr txBox="1"/>
      </xdr:nvSpPr>
      <xdr:spPr>
        <a:xfrm>
          <a:off x="15798800" y="596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7938</xdr:rowOff>
    </xdr:from>
    <xdr:to>
      <xdr:col>73</xdr:col>
      <xdr:colOff>44450</xdr:colOff>
      <xdr:row>36</xdr:row>
      <xdr:rowOff>109538</xdr:rowOff>
    </xdr:to>
    <xdr:sp macro="" textlink="">
      <xdr:nvSpPr>
        <xdr:cNvPr id="401" name="楕円 400"/>
        <xdr:cNvSpPr/>
      </xdr:nvSpPr>
      <xdr:spPr>
        <a:xfrm>
          <a:off x="15240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119715</xdr:rowOff>
    </xdr:from>
    <xdr:ext cx="762000" cy="259045"/>
    <xdr:sp macro="" textlink="">
      <xdr:nvSpPr>
        <xdr:cNvPr id="402" name="テキスト ボックス 401"/>
        <xdr:cNvSpPr txBox="1"/>
      </xdr:nvSpPr>
      <xdr:spPr>
        <a:xfrm>
          <a:off x="14909800" y="5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13970</xdr:rowOff>
    </xdr:from>
    <xdr:to>
      <xdr:col>68</xdr:col>
      <xdr:colOff>203200</xdr:colOff>
      <xdr:row>36</xdr:row>
      <xdr:rowOff>115570</xdr:rowOff>
    </xdr:to>
    <xdr:sp macro="" textlink="">
      <xdr:nvSpPr>
        <xdr:cNvPr id="403" name="楕円 402"/>
        <xdr:cNvSpPr/>
      </xdr:nvSpPr>
      <xdr:spPr>
        <a:xfrm>
          <a:off x="14351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125747</xdr:rowOff>
    </xdr:from>
    <xdr:ext cx="762000" cy="259045"/>
    <xdr:sp macro="" textlink="">
      <xdr:nvSpPr>
        <xdr:cNvPr id="404" name="テキスト ボックス 403"/>
        <xdr:cNvSpPr txBox="1"/>
      </xdr:nvSpPr>
      <xdr:spPr>
        <a:xfrm>
          <a:off x="14020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50165</xdr:rowOff>
    </xdr:from>
    <xdr:to>
      <xdr:col>64</xdr:col>
      <xdr:colOff>152400</xdr:colOff>
      <xdr:row>36</xdr:row>
      <xdr:rowOff>151765</xdr:rowOff>
    </xdr:to>
    <xdr:sp macro="" textlink="">
      <xdr:nvSpPr>
        <xdr:cNvPr id="405" name="楕円 404"/>
        <xdr:cNvSpPr/>
      </xdr:nvSpPr>
      <xdr:spPr>
        <a:xfrm>
          <a:off x="134620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161942</xdr:rowOff>
    </xdr:from>
    <xdr:ext cx="762000" cy="259045"/>
    <xdr:sp macro="" textlink="">
      <xdr:nvSpPr>
        <xdr:cNvPr id="406" name="テキスト ボックス 405"/>
        <xdr:cNvSpPr txBox="1"/>
      </xdr:nvSpPr>
      <xdr:spPr>
        <a:xfrm>
          <a:off x="13131800" y="599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将来負担比率は、充当可能財源が将来負担額を上回っていることから例年同様に算定されなかった。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負担額に算入される地方債残高は、臨時財政対策債等の借入により増加傾向にあり、また、今後は、総合計画に基づく中長期的なハード面の整備計画により地方債の需要が増えると見込まれるため、地方債の借入には世代間の負担割合を考慮しながら、地方債に依存しない健全な財政運営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5" name="直線コネクタ 434"/>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6"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7" name="直線コネクタ 436"/>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0"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1" name="フローチャート: 判断 440"/>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2" name="フローチャート: 判断 441"/>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3" name="テキスト ボックス 442"/>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24130</xdr:rowOff>
    </xdr:from>
    <xdr:to>
      <xdr:col>73</xdr:col>
      <xdr:colOff>44450</xdr:colOff>
      <xdr:row>14</xdr:row>
      <xdr:rowOff>125730</xdr:rowOff>
    </xdr:to>
    <xdr:sp macro="" textlink="">
      <xdr:nvSpPr>
        <xdr:cNvPr id="444" name="フローチャート: 判断 443"/>
        <xdr:cNvSpPr/>
      </xdr:nvSpPr>
      <xdr:spPr>
        <a:xfrm>
          <a:off x="152400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135907</xdr:rowOff>
    </xdr:from>
    <xdr:ext cx="762000" cy="259045"/>
    <xdr:sp macro="" textlink="">
      <xdr:nvSpPr>
        <xdr:cNvPr id="445" name="テキスト ボックス 444"/>
        <xdr:cNvSpPr txBox="1"/>
      </xdr:nvSpPr>
      <xdr:spPr>
        <a:xfrm>
          <a:off x="14909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82846</xdr:rowOff>
    </xdr:from>
    <xdr:to>
      <xdr:col>68</xdr:col>
      <xdr:colOff>203200</xdr:colOff>
      <xdr:row>15</xdr:row>
      <xdr:rowOff>12996</xdr:rowOff>
    </xdr:to>
    <xdr:sp macro="" textlink="">
      <xdr:nvSpPr>
        <xdr:cNvPr id="446" name="フローチャート: 判断 445"/>
        <xdr:cNvSpPr/>
      </xdr:nvSpPr>
      <xdr:spPr>
        <a:xfrm>
          <a:off x="14351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23173</xdr:rowOff>
    </xdr:from>
    <xdr:ext cx="762000" cy="259045"/>
    <xdr:sp macro="" textlink="">
      <xdr:nvSpPr>
        <xdr:cNvPr id="447" name="テキスト ボックス 446"/>
        <xdr:cNvSpPr txBox="1"/>
      </xdr:nvSpPr>
      <xdr:spPr>
        <a:xfrm>
          <a:off x="14020800" y="225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98933</xdr:rowOff>
    </xdr:from>
    <xdr:to>
      <xdr:col>64</xdr:col>
      <xdr:colOff>152400</xdr:colOff>
      <xdr:row>15</xdr:row>
      <xdr:rowOff>29083</xdr:rowOff>
    </xdr:to>
    <xdr:sp macro="" textlink="">
      <xdr:nvSpPr>
        <xdr:cNvPr id="448" name="フローチャート: 判断 447"/>
        <xdr:cNvSpPr/>
      </xdr:nvSpPr>
      <xdr:spPr>
        <a:xfrm>
          <a:off x="13462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39260</xdr:rowOff>
    </xdr:from>
    <xdr:ext cx="762000" cy="259045"/>
    <xdr:sp macro="" textlink="">
      <xdr:nvSpPr>
        <xdr:cNvPr id="449" name="テキスト ボックス 448"/>
        <xdr:cNvSpPr txBox="1"/>
      </xdr:nvSpPr>
      <xdr:spPr>
        <a:xfrm>
          <a:off x="13131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52,635
52,436
49.18
13,994,155
13,229,549
604,445
9,007,908
6,751,931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25.6</a:t>
          </a:r>
          <a:r>
            <a:rPr kumimoji="1" lang="ja-JP" altLang="en-US" sz="1300">
              <a:latin typeface="ＭＳ Ｐゴシック" panose="020B0600070205080204" pitchFamily="50" charset="-128"/>
              <a:ea typeface="ＭＳ Ｐゴシック" panose="020B0600070205080204" pitchFamily="50" charset="-128"/>
            </a:rPr>
            <a:t>％と類似団体平均と比べて高い水準にあり、前年度と比べて＋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％となっている。主な要因としては、議員報酬手当の引き上げや、新たな行政需要に対応するための職員数の増加による人件費の増加によるものである。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115570</xdr:rowOff>
    </xdr:to>
    <xdr:cxnSp macro="">
      <xdr:nvCxnSpPr>
        <xdr:cNvPr id="66" name="直線コネクタ 65"/>
        <xdr:cNvCxnSpPr/>
      </xdr:nvCxnSpPr>
      <xdr:spPr>
        <a:xfrm>
          <a:off x="3987800" y="641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69850</xdr:rowOff>
    </xdr:to>
    <xdr:cxnSp macro="">
      <xdr:nvCxnSpPr>
        <xdr:cNvPr id="69" name="直線コネクタ 68"/>
        <xdr:cNvCxnSpPr/>
      </xdr:nvCxnSpPr>
      <xdr:spPr>
        <a:xfrm>
          <a:off x="3098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35560</xdr:rowOff>
    </xdr:to>
    <xdr:cxnSp macro="">
      <xdr:nvCxnSpPr>
        <xdr:cNvPr id="72" name="直線コネクタ 71"/>
        <xdr:cNvCxnSpPr/>
      </xdr:nvCxnSpPr>
      <xdr:spPr>
        <a:xfrm>
          <a:off x="2209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66040</xdr:rowOff>
    </xdr:to>
    <xdr:cxnSp macro="">
      <xdr:nvCxnSpPr>
        <xdr:cNvPr id="75" name="直線コネクタ 74"/>
        <xdr:cNvCxnSpPr/>
      </xdr:nvCxnSpPr>
      <xdr:spPr>
        <a:xfrm flipV="1">
          <a:off x="1320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7" name="楕円 86"/>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8" name="テキスト ボックス 87"/>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％となっており、前年度比▲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％となっている。主な要因としては、保育所運営事業費や保育士の人員不足対策といった子育てへのニーズに対応する物件費が増加していることと、昨年度の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市制移行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経費が皆減となった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今後は行政改革に基づき事業経費の精査を図り、物件費のコスト削減に努める。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143002</xdr:rowOff>
    </xdr:to>
    <xdr:cxnSp macro="">
      <xdr:nvCxnSpPr>
        <xdr:cNvPr id="125" name="直線コネクタ 124"/>
        <xdr:cNvCxnSpPr/>
      </xdr:nvCxnSpPr>
      <xdr:spPr>
        <a:xfrm flipV="1">
          <a:off x="15671800" y="35788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49276</xdr:rowOff>
    </xdr:from>
    <xdr:to>
      <xdr:col>78</xdr:col>
      <xdr:colOff>69850</xdr:colOff>
      <xdr:row>21</xdr:row>
      <xdr:rowOff>143002</xdr:rowOff>
    </xdr:to>
    <xdr:cxnSp macro="">
      <xdr:nvCxnSpPr>
        <xdr:cNvPr id="128" name="直線コネクタ 127"/>
        <xdr:cNvCxnSpPr/>
      </xdr:nvCxnSpPr>
      <xdr:spPr>
        <a:xfrm>
          <a:off x="14782800" y="34782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49276</xdr:rowOff>
    </xdr:from>
    <xdr:to>
      <xdr:col>73</xdr:col>
      <xdr:colOff>180975</xdr:colOff>
      <xdr:row>20</xdr:row>
      <xdr:rowOff>49276</xdr:rowOff>
    </xdr:to>
    <xdr:cxnSp macro="">
      <xdr:nvCxnSpPr>
        <xdr:cNvPr id="131" name="直線コネクタ 130"/>
        <xdr:cNvCxnSpPr/>
      </xdr:nvCxnSpPr>
      <xdr:spPr>
        <a:xfrm>
          <a:off x="13893800" y="3478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49276</xdr:rowOff>
    </xdr:from>
    <xdr:to>
      <xdr:col>69</xdr:col>
      <xdr:colOff>92075</xdr:colOff>
      <xdr:row>20</xdr:row>
      <xdr:rowOff>76708</xdr:rowOff>
    </xdr:to>
    <xdr:cxnSp macro="">
      <xdr:nvCxnSpPr>
        <xdr:cNvPr id="134" name="直線コネクタ 133"/>
        <xdr:cNvCxnSpPr/>
      </xdr:nvCxnSpPr>
      <xdr:spPr>
        <a:xfrm flipV="1">
          <a:off x="13004800" y="34782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38" name="テキスト ボックス 137"/>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5"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92202</xdr:rowOff>
    </xdr:from>
    <xdr:to>
      <xdr:col>78</xdr:col>
      <xdr:colOff>120650</xdr:colOff>
      <xdr:row>22</xdr:row>
      <xdr:rowOff>22352</xdr:rowOff>
    </xdr:to>
    <xdr:sp macro="" textlink="">
      <xdr:nvSpPr>
        <xdr:cNvPr id="146" name="楕円 145"/>
        <xdr:cNvSpPr/>
      </xdr:nvSpPr>
      <xdr:spPr>
        <a:xfrm>
          <a:off x="15621000" y="36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7129</xdr:rowOff>
    </xdr:from>
    <xdr:ext cx="736600" cy="259045"/>
    <xdr:sp macro="" textlink="">
      <xdr:nvSpPr>
        <xdr:cNvPr id="147" name="テキスト ボックス 146"/>
        <xdr:cNvSpPr txBox="1"/>
      </xdr:nvSpPr>
      <xdr:spPr>
        <a:xfrm>
          <a:off x="15290800" y="377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169926</xdr:rowOff>
    </xdr:from>
    <xdr:to>
      <xdr:col>74</xdr:col>
      <xdr:colOff>31750</xdr:colOff>
      <xdr:row>20</xdr:row>
      <xdr:rowOff>100076</xdr:rowOff>
    </xdr:to>
    <xdr:sp macro="" textlink="">
      <xdr:nvSpPr>
        <xdr:cNvPr id="148" name="楕円 147"/>
        <xdr:cNvSpPr/>
      </xdr:nvSpPr>
      <xdr:spPr>
        <a:xfrm>
          <a:off x="14732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84853</xdr:rowOff>
    </xdr:from>
    <xdr:ext cx="762000" cy="259045"/>
    <xdr:sp macro="" textlink="">
      <xdr:nvSpPr>
        <xdr:cNvPr id="149" name="テキスト ボックス 148"/>
        <xdr:cNvSpPr txBox="1"/>
      </xdr:nvSpPr>
      <xdr:spPr>
        <a:xfrm>
          <a:off x="14401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169926</xdr:rowOff>
    </xdr:from>
    <xdr:to>
      <xdr:col>69</xdr:col>
      <xdr:colOff>142875</xdr:colOff>
      <xdr:row>20</xdr:row>
      <xdr:rowOff>100076</xdr:rowOff>
    </xdr:to>
    <xdr:sp macro="" textlink="">
      <xdr:nvSpPr>
        <xdr:cNvPr id="150" name="楕円 149"/>
        <xdr:cNvSpPr/>
      </xdr:nvSpPr>
      <xdr:spPr>
        <a:xfrm>
          <a:off x="13843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84853</xdr:rowOff>
    </xdr:from>
    <xdr:ext cx="762000" cy="259045"/>
    <xdr:sp macro="" textlink="">
      <xdr:nvSpPr>
        <xdr:cNvPr id="151" name="テキスト ボックス 150"/>
        <xdr:cNvSpPr txBox="1"/>
      </xdr:nvSpPr>
      <xdr:spPr>
        <a:xfrm>
          <a:off x="13512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25908</xdr:rowOff>
    </xdr:from>
    <xdr:to>
      <xdr:col>65</xdr:col>
      <xdr:colOff>53975</xdr:colOff>
      <xdr:row>20</xdr:row>
      <xdr:rowOff>127508</xdr:rowOff>
    </xdr:to>
    <xdr:sp macro="" textlink="">
      <xdr:nvSpPr>
        <xdr:cNvPr id="152" name="楕円 151"/>
        <xdr:cNvSpPr/>
      </xdr:nvSpPr>
      <xdr:spPr>
        <a:xfrm>
          <a:off x="12954000" y="34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112285</xdr:rowOff>
    </xdr:from>
    <xdr:ext cx="762000" cy="259045"/>
    <xdr:sp macro="" textlink="">
      <xdr:nvSpPr>
        <xdr:cNvPr id="153" name="テキスト ボックス 152"/>
        <xdr:cNvSpPr txBox="1"/>
      </xdr:nvSpPr>
      <xdr:spPr>
        <a:xfrm>
          <a:off x="12623800" y="354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扶助費に係る経常収支比率は、類似団体平均を下回る</a:t>
          </a:r>
          <a:r>
            <a:rPr kumimoji="1" lang="en-US" altLang="ja-JP" sz="1200">
              <a:latin typeface="ＭＳ Ｐゴシック" panose="020B0600070205080204" pitchFamily="50" charset="-128"/>
              <a:ea typeface="ＭＳ Ｐゴシック" panose="020B0600070205080204" pitchFamily="50" charset="-128"/>
            </a:rPr>
            <a:t>11.9</a:t>
          </a:r>
          <a:r>
            <a:rPr kumimoji="1" lang="ja-JP" altLang="en-US" sz="1200">
              <a:latin typeface="ＭＳ Ｐゴシック" panose="020B0600070205080204" pitchFamily="50" charset="-128"/>
              <a:ea typeface="ＭＳ Ｐゴシック" panose="020B0600070205080204" pitchFamily="50" charset="-128"/>
            </a:rPr>
            <a:t>％となっている一方で、前年度から＋</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％上昇している。上昇傾向にある要因としては、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待機児童の解消を図るための認可保育所への運営委託料の増加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に加えて、</a:t>
          </a:r>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の市制施行に伴う市制事務の通年化により、児童扶養手当や生活保護費が増加したことが挙げられる。今後は、生活保護受給者の自立支援や医療費の適正化等、関連事業の精査を行い、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67128</xdr:rowOff>
    </xdr:to>
    <xdr:cxnSp macro="">
      <xdr:nvCxnSpPr>
        <xdr:cNvPr id="188" name="直線コネクタ 187"/>
        <xdr:cNvCxnSpPr/>
      </xdr:nvCxnSpPr>
      <xdr:spPr>
        <a:xfrm>
          <a:off x="3987800" y="95921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55</xdr:row>
      <xdr:rowOff>162378</xdr:rowOff>
    </xdr:to>
    <xdr:cxnSp macro="">
      <xdr:nvCxnSpPr>
        <xdr:cNvPr id="191" name="直線コネクタ 190"/>
        <xdr:cNvCxnSpPr/>
      </xdr:nvCxnSpPr>
      <xdr:spPr>
        <a:xfrm>
          <a:off x="3098800" y="92982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54</xdr:row>
      <xdr:rowOff>39915</xdr:rowOff>
    </xdr:to>
    <xdr:cxnSp macro="">
      <xdr:nvCxnSpPr>
        <xdr:cNvPr id="194" name="直線コネクタ 193"/>
        <xdr:cNvCxnSpPr/>
      </xdr:nvCxnSpPr>
      <xdr:spPr>
        <a:xfrm>
          <a:off x="2209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53</xdr:row>
      <xdr:rowOff>127907</xdr:rowOff>
    </xdr:from>
    <xdr:to>
      <xdr:col>15</xdr:col>
      <xdr:colOff>149225</xdr:colOff>
      <xdr:row>54</xdr:row>
      <xdr:rowOff>58057</xdr:rowOff>
    </xdr:to>
    <xdr:sp macro="" textlink="">
      <xdr:nvSpPr>
        <xdr:cNvPr id="195" name="フローチャート: 判断 194"/>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68234</xdr:rowOff>
    </xdr:from>
    <xdr:ext cx="762000" cy="259045"/>
    <xdr:sp macro="" textlink="">
      <xdr:nvSpPr>
        <xdr:cNvPr id="196" name="テキスト ボックス 195"/>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91622</xdr:rowOff>
    </xdr:from>
    <xdr:to>
      <xdr:col>11</xdr:col>
      <xdr:colOff>9525</xdr:colOff>
      <xdr:row>53</xdr:row>
      <xdr:rowOff>146050</xdr:rowOff>
    </xdr:to>
    <xdr:cxnSp macro="">
      <xdr:nvCxnSpPr>
        <xdr:cNvPr id="197" name="直線コネクタ 196"/>
        <xdr:cNvCxnSpPr/>
      </xdr:nvCxnSpPr>
      <xdr:spPr>
        <a:xfrm>
          <a:off x="1320800" y="9178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29935</xdr:rowOff>
    </xdr:from>
    <xdr:to>
      <xdr:col>11</xdr:col>
      <xdr:colOff>60325</xdr:colOff>
      <xdr:row>53</xdr:row>
      <xdr:rowOff>131535</xdr:rowOff>
    </xdr:to>
    <xdr:sp macro="" textlink="">
      <xdr:nvSpPr>
        <xdr:cNvPr id="198" name="フローチャート: 判断 197"/>
        <xdr:cNvSpPr/>
      </xdr:nvSpPr>
      <xdr:spPr>
        <a:xfrm>
          <a:off x="2159000" y="911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141712</xdr:rowOff>
    </xdr:from>
    <xdr:ext cx="762000" cy="259045"/>
    <xdr:sp macro="" textlink="">
      <xdr:nvSpPr>
        <xdr:cNvPr id="199" name="テキスト ボックス 198"/>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168728</xdr:rowOff>
    </xdr:from>
    <xdr:to>
      <xdr:col>6</xdr:col>
      <xdr:colOff>171450</xdr:colOff>
      <xdr:row>53</xdr:row>
      <xdr:rowOff>98878</xdr:rowOff>
    </xdr:to>
    <xdr:sp macro="" textlink="">
      <xdr:nvSpPr>
        <xdr:cNvPr id="200" name="フローチャート: 判断 199"/>
        <xdr:cNvSpPr/>
      </xdr:nvSpPr>
      <xdr:spPr>
        <a:xfrm>
          <a:off x="1270000" y="908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109055</xdr:rowOff>
    </xdr:from>
    <xdr:ext cx="762000" cy="259045"/>
    <xdr:sp macro="" textlink="">
      <xdr:nvSpPr>
        <xdr:cNvPr id="201" name="テキスト ボックス 200"/>
        <xdr:cNvSpPr txBox="1"/>
      </xdr:nvSpPr>
      <xdr:spPr>
        <a:xfrm>
          <a:off x="939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207" name="楕円 206"/>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32855</xdr:rowOff>
    </xdr:from>
    <xdr:ext cx="762000" cy="259045"/>
    <xdr:sp macro="" textlink="">
      <xdr:nvSpPr>
        <xdr:cNvPr id="208" name="扶助費該当値テキスト"/>
        <xdr:cNvSpPr txBox="1"/>
      </xdr:nvSpPr>
      <xdr:spPr>
        <a:xfrm>
          <a:off x="49149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111578</xdr:rowOff>
    </xdr:from>
    <xdr:to>
      <xdr:col>20</xdr:col>
      <xdr:colOff>38100</xdr:colOff>
      <xdr:row>56</xdr:row>
      <xdr:rowOff>41728</xdr:rowOff>
    </xdr:to>
    <xdr:sp macro="" textlink="">
      <xdr:nvSpPr>
        <xdr:cNvPr id="209" name="楕円 208"/>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51905</xdr:rowOff>
    </xdr:from>
    <xdr:ext cx="736600" cy="259045"/>
    <xdr:sp macro="" textlink="">
      <xdr:nvSpPr>
        <xdr:cNvPr id="210" name="テキスト ボックス 209"/>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11" name="楕円 210"/>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75492</xdr:rowOff>
    </xdr:from>
    <xdr:ext cx="762000" cy="259045"/>
    <xdr:sp macro="" textlink="">
      <xdr:nvSpPr>
        <xdr:cNvPr id="212" name="テキスト ボックス 211"/>
        <xdr:cNvSpPr txBox="1"/>
      </xdr:nvSpPr>
      <xdr:spPr>
        <a:xfrm>
          <a:off x="2717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3" name="楕円 212"/>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4" name="テキスト ボックス 213"/>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40822</xdr:rowOff>
    </xdr:from>
    <xdr:to>
      <xdr:col>6</xdr:col>
      <xdr:colOff>171450</xdr:colOff>
      <xdr:row>53</xdr:row>
      <xdr:rowOff>142422</xdr:rowOff>
    </xdr:to>
    <xdr:sp macro="" textlink="">
      <xdr:nvSpPr>
        <xdr:cNvPr id="215" name="楕円 214"/>
        <xdr:cNvSpPr/>
      </xdr:nvSpPr>
      <xdr:spPr>
        <a:xfrm>
          <a:off x="1270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127199</xdr:rowOff>
    </xdr:from>
    <xdr:ext cx="762000" cy="259045"/>
    <xdr:sp macro="" textlink="">
      <xdr:nvSpPr>
        <xdr:cNvPr id="216" name="テキスト ボックス 215"/>
        <xdr:cNvSpPr txBox="1"/>
      </xdr:nvSpPr>
      <xdr:spPr>
        <a:xfrm>
          <a:off x="939800" y="921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その他に係る経常収支比率は、類似団体平均と同じく</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％である一方で、前年度から＋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％となっている。その主な要因としては、介護給付費の伸びによる介護保険特別会計への繰出金の増加が挙げられる。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今後、普通会計から繰り出しを行っている事業については、各特別会計の事業精査を行い、繰出金の抑制を図り、税収を主な財源とする普通会計の負担額を減らしていくよう努める。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57</xdr:row>
      <xdr:rowOff>1270</xdr:rowOff>
    </xdr:to>
    <xdr:cxnSp macro="">
      <xdr:nvCxnSpPr>
        <xdr:cNvPr id="249" name="直線コネクタ 248"/>
        <xdr:cNvCxnSpPr/>
      </xdr:nvCxnSpPr>
      <xdr:spPr>
        <a:xfrm>
          <a:off x="15671800" y="97434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5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142240</xdr:rowOff>
    </xdr:to>
    <xdr:cxnSp macro="">
      <xdr:nvCxnSpPr>
        <xdr:cNvPr id="252" name="直線コネクタ 251"/>
        <xdr:cNvCxnSpPr/>
      </xdr:nvCxnSpPr>
      <xdr:spPr>
        <a:xfrm>
          <a:off x="14782800" y="9667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134620</xdr:rowOff>
    </xdr:to>
    <xdr:cxnSp macro="">
      <xdr:nvCxnSpPr>
        <xdr:cNvPr id="255" name="直線コネクタ 254"/>
        <xdr:cNvCxnSpPr/>
      </xdr:nvCxnSpPr>
      <xdr:spPr>
        <a:xfrm flipV="1">
          <a:off x="13893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165100</xdr:rowOff>
    </xdr:to>
    <xdr:cxnSp macro="">
      <xdr:nvCxnSpPr>
        <xdr:cNvPr id="258" name="直線コネクタ 257"/>
        <xdr:cNvCxnSpPr/>
      </xdr:nvCxnSpPr>
      <xdr:spPr>
        <a:xfrm flipV="1">
          <a:off x="13004800" y="9735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8" name="楕円 26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1" name="テキスト ボックス 270"/>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補助費等に係る経常収支比率は、類似団体平均を上回る</a:t>
          </a:r>
          <a:r>
            <a:rPr kumimoji="1" lang="en-US" altLang="ja-JP" sz="1250">
              <a:latin typeface="ＭＳ Ｐゴシック" panose="020B0600070205080204" pitchFamily="50" charset="-128"/>
              <a:ea typeface="ＭＳ Ｐゴシック" panose="020B0600070205080204" pitchFamily="50" charset="-128"/>
            </a:rPr>
            <a:t>12.0</a:t>
          </a:r>
          <a:r>
            <a:rPr kumimoji="1" lang="ja-JP" altLang="en-US" sz="1250">
              <a:latin typeface="ＭＳ Ｐゴシック" panose="020B0600070205080204" pitchFamily="50" charset="-128"/>
              <a:ea typeface="ＭＳ Ｐゴシック" panose="020B0600070205080204" pitchFamily="50" charset="-128"/>
            </a:rPr>
            <a:t>％となっている。</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主な事業は、黒川地域行政事務組合への負担金、私立幼稚園の就園奨励費補助金、認可外保育所の運営費補助金</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今後も引き続き負担金及び補助金の対象団体の運営事業内容について精査し、補助金については一定期間経過後に補助内容を見直せるような運用を定めるなど、</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補助金の適正化の推進に努める。</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07" name="直線コネクタ 306"/>
        <xdr:cNvCxnSpPr/>
      </xdr:nvCxnSpPr>
      <xdr:spPr>
        <a:xfrm flipV="1">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122428</xdr:rowOff>
    </xdr:to>
    <xdr:cxnSp macro="">
      <xdr:nvCxnSpPr>
        <xdr:cNvPr id="310" name="直線コネクタ 309"/>
        <xdr:cNvCxnSpPr/>
      </xdr:nvCxnSpPr>
      <xdr:spPr>
        <a:xfrm>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122428</xdr:rowOff>
    </xdr:to>
    <xdr:cxnSp macro="">
      <xdr:nvCxnSpPr>
        <xdr:cNvPr id="313" name="直線コネクタ 312"/>
        <xdr:cNvCxnSpPr/>
      </xdr:nvCxnSpPr>
      <xdr:spPr>
        <a:xfrm flipV="1">
          <a:off x="13893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122428</xdr:rowOff>
    </xdr:to>
    <xdr:cxnSp macro="">
      <xdr:nvCxnSpPr>
        <xdr:cNvPr id="316" name="直線コネクタ 315"/>
        <xdr:cNvCxnSpPr/>
      </xdr:nvCxnSpPr>
      <xdr:spPr>
        <a:xfrm>
          <a:off x="13004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6" name="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25417</xdr:rowOff>
    </xdr:from>
    <xdr:ext cx="762000" cy="259045"/>
    <xdr:sp macro="" textlink="">
      <xdr:nvSpPr>
        <xdr:cNvPr id="327"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8" name="楕円 327"/>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29" name="テキスト ボックス 328"/>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0" name="楕円 329"/>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1" name="テキスト ボックス 330"/>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3" name="テキスト ボックス 332"/>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4" name="楕円 333"/>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5" name="テキスト ボックス 334"/>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公債費に係る経常収支比率は、類似団体平均を下回る</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今後の見通しとしては、既発債として平成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発行した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の償還と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年度に発行した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明石台小学校建設事業債の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償還開始により、公債費の負担は増加する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見込である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。加えて、総合計画に基づく中長期的なハード面の整備計画により地方債の需要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の増加が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見込まれる。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地方債の借入は今後もプライマリーバランスを考慮しながら抑制し、地方債に依存しない財政運営に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159004</xdr:rowOff>
    </xdr:to>
    <xdr:cxnSp macro="">
      <xdr:nvCxnSpPr>
        <xdr:cNvPr id="365" name="直線コネクタ 364"/>
        <xdr:cNvCxnSpPr/>
      </xdr:nvCxnSpPr>
      <xdr:spPr>
        <a:xfrm flipV="1">
          <a:off x="3987800" y="128371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140716</xdr:rowOff>
    </xdr:from>
    <xdr:to>
      <xdr:col>19</xdr:col>
      <xdr:colOff>187325</xdr:colOff>
      <xdr:row>74</xdr:row>
      <xdr:rowOff>159004</xdr:rowOff>
    </xdr:to>
    <xdr:cxnSp macro="">
      <xdr:nvCxnSpPr>
        <xdr:cNvPr id="368" name="直線コネクタ 367"/>
        <xdr:cNvCxnSpPr/>
      </xdr:nvCxnSpPr>
      <xdr:spPr>
        <a:xfrm>
          <a:off x="3098800" y="128280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140716</xdr:rowOff>
    </xdr:from>
    <xdr:to>
      <xdr:col>15</xdr:col>
      <xdr:colOff>98425</xdr:colOff>
      <xdr:row>74</xdr:row>
      <xdr:rowOff>140716</xdr:rowOff>
    </xdr:to>
    <xdr:cxnSp macro="">
      <xdr:nvCxnSpPr>
        <xdr:cNvPr id="371" name="直線コネクタ 370"/>
        <xdr:cNvCxnSpPr/>
      </xdr:nvCxnSpPr>
      <xdr:spPr>
        <a:xfrm>
          <a:off x="2209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94487</xdr:rowOff>
    </xdr:from>
    <xdr:to>
      <xdr:col>15</xdr:col>
      <xdr:colOff>149225</xdr:colOff>
      <xdr:row>77</xdr:row>
      <xdr:rowOff>24637</xdr:rowOff>
    </xdr:to>
    <xdr:sp macro="" textlink="">
      <xdr:nvSpPr>
        <xdr:cNvPr id="372" name="フローチャート: 判断 371"/>
        <xdr:cNvSpPr/>
      </xdr:nvSpPr>
      <xdr:spPr>
        <a:xfrm>
          <a:off x="3048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9414</xdr:rowOff>
    </xdr:from>
    <xdr:ext cx="762000" cy="259045"/>
    <xdr:sp macro="" textlink="">
      <xdr:nvSpPr>
        <xdr:cNvPr id="373" name="テキスト ボックス 372"/>
        <xdr:cNvSpPr txBox="1"/>
      </xdr:nvSpPr>
      <xdr:spPr>
        <a:xfrm>
          <a:off x="2717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140716</xdr:rowOff>
    </xdr:from>
    <xdr:to>
      <xdr:col>11</xdr:col>
      <xdr:colOff>9525</xdr:colOff>
      <xdr:row>74</xdr:row>
      <xdr:rowOff>140716</xdr:rowOff>
    </xdr:to>
    <xdr:cxnSp macro="">
      <xdr:nvCxnSpPr>
        <xdr:cNvPr id="374" name="直線コネクタ 373"/>
        <xdr:cNvCxnSpPr/>
      </xdr:nvCxnSpPr>
      <xdr:spPr>
        <a:xfrm>
          <a:off x="1320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163068</xdr:rowOff>
    </xdr:from>
    <xdr:to>
      <xdr:col>11</xdr:col>
      <xdr:colOff>60325</xdr:colOff>
      <xdr:row>77</xdr:row>
      <xdr:rowOff>93218</xdr:rowOff>
    </xdr:to>
    <xdr:sp macro="" textlink="">
      <xdr:nvSpPr>
        <xdr:cNvPr id="375" name="フローチャート: 判断 374"/>
        <xdr:cNvSpPr/>
      </xdr:nvSpPr>
      <xdr:spPr>
        <a:xfrm>
          <a:off x="2159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77995</xdr:rowOff>
    </xdr:from>
    <xdr:ext cx="762000" cy="259045"/>
    <xdr:sp macro="" textlink="">
      <xdr:nvSpPr>
        <xdr:cNvPr id="376" name="テキスト ボックス 375"/>
        <xdr:cNvSpPr txBox="1"/>
      </xdr:nvSpPr>
      <xdr:spPr>
        <a:xfrm>
          <a:off x="1828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77" name="フローチャート: 判断 376"/>
        <xdr:cNvSpPr/>
      </xdr:nvSpPr>
      <xdr:spPr>
        <a:xfrm>
          <a:off x="1270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87140</xdr:rowOff>
    </xdr:from>
    <xdr:ext cx="762000" cy="259045"/>
    <xdr:sp macro="" textlink="">
      <xdr:nvSpPr>
        <xdr:cNvPr id="378" name="テキスト ボックス 377"/>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99060</xdr:rowOff>
    </xdr:from>
    <xdr:to>
      <xdr:col>24</xdr:col>
      <xdr:colOff>76200</xdr:colOff>
      <xdr:row>75</xdr:row>
      <xdr:rowOff>29210</xdr:rowOff>
    </xdr:to>
    <xdr:sp macro="" textlink="">
      <xdr:nvSpPr>
        <xdr:cNvPr id="384" name="楕円 383"/>
        <xdr:cNvSpPr/>
      </xdr:nvSpPr>
      <xdr:spPr>
        <a:xfrm>
          <a:off x="47752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7637</xdr:rowOff>
    </xdr:from>
    <xdr:ext cx="762000" cy="259045"/>
    <xdr:sp macro="" textlink="">
      <xdr:nvSpPr>
        <xdr:cNvPr id="385" name="公債費該当値テキスト"/>
        <xdr:cNvSpPr txBox="1"/>
      </xdr:nvSpPr>
      <xdr:spPr>
        <a:xfrm>
          <a:off x="4914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108204</xdr:rowOff>
    </xdr:from>
    <xdr:to>
      <xdr:col>20</xdr:col>
      <xdr:colOff>38100</xdr:colOff>
      <xdr:row>75</xdr:row>
      <xdr:rowOff>38354</xdr:rowOff>
    </xdr:to>
    <xdr:sp macro="" textlink="">
      <xdr:nvSpPr>
        <xdr:cNvPr id="386" name="楕円 385"/>
        <xdr:cNvSpPr/>
      </xdr:nvSpPr>
      <xdr:spPr>
        <a:xfrm>
          <a:off x="3937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48531</xdr:rowOff>
    </xdr:from>
    <xdr:ext cx="736600" cy="259045"/>
    <xdr:sp macro="" textlink="">
      <xdr:nvSpPr>
        <xdr:cNvPr id="387" name="テキスト ボックス 386"/>
        <xdr:cNvSpPr txBox="1"/>
      </xdr:nvSpPr>
      <xdr:spPr>
        <a:xfrm>
          <a:off x="3606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89916</xdr:rowOff>
    </xdr:from>
    <xdr:to>
      <xdr:col>15</xdr:col>
      <xdr:colOff>149225</xdr:colOff>
      <xdr:row>75</xdr:row>
      <xdr:rowOff>20066</xdr:rowOff>
    </xdr:to>
    <xdr:sp macro="" textlink="">
      <xdr:nvSpPr>
        <xdr:cNvPr id="388" name="楕円 387"/>
        <xdr:cNvSpPr/>
      </xdr:nvSpPr>
      <xdr:spPr>
        <a:xfrm>
          <a:off x="3048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30243</xdr:rowOff>
    </xdr:from>
    <xdr:ext cx="762000" cy="259045"/>
    <xdr:sp macro="" textlink="">
      <xdr:nvSpPr>
        <xdr:cNvPr id="389" name="テキスト ボックス 388"/>
        <xdr:cNvSpPr txBox="1"/>
      </xdr:nvSpPr>
      <xdr:spPr>
        <a:xfrm>
          <a:off x="2717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89916</xdr:rowOff>
    </xdr:from>
    <xdr:to>
      <xdr:col>11</xdr:col>
      <xdr:colOff>60325</xdr:colOff>
      <xdr:row>75</xdr:row>
      <xdr:rowOff>20066</xdr:rowOff>
    </xdr:to>
    <xdr:sp macro="" textlink="">
      <xdr:nvSpPr>
        <xdr:cNvPr id="390" name="楕円 389"/>
        <xdr:cNvSpPr/>
      </xdr:nvSpPr>
      <xdr:spPr>
        <a:xfrm>
          <a:off x="2159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30243</xdr:rowOff>
    </xdr:from>
    <xdr:ext cx="762000" cy="259045"/>
    <xdr:sp macro="" textlink="">
      <xdr:nvSpPr>
        <xdr:cNvPr id="391" name="テキスト ボックス 390"/>
        <xdr:cNvSpPr txBox="1"/>
      </xdr:nvSpPr>
      <xdr:spPr>
        <a:xfrm>
          <a:off x="1828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89916</xdr:rowOff>
    </xdr:from>
    <xdr:to>
      <xdr:col>6</xdr:col>
      <xdr:colOff>171450</xdr:colOff>
      <xdr:row>75</xdr:row>
      <xdr:rowOff>20066</xdr:rowOff>
    </xdr:to>
    <xdr:sp macro="" textlink="">
      <xdr:nvSpPr>
        <xdr:cNvPr id="392" name="楕円 391"/>
        <xdr:cNvSpPr/>
      </xdr:nvSpPr>
      <xdr:spPr>
        <a:xfrm>
          <a:off x="1270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30243</xdr:rowOff>
    </xdr:from>
    <xdr:ext cx="762000" cy="259045"/>
    <xdr:sp macro="" textlink="">
      <xdr:nvSpPr>
        <xdr:cNvPr id="393" name="テキスト ボックス 392"/>
        <xdr:cNvSpPr txBox="1"/>
      </xdr:nvSpPr>
      <xdr:spPr>
        <a:xfrm>
          <a:off x="939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％となっている。主な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要因としては、臨時財政対策債の発行を抑制している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今後とも行政改革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の推進による事務事業の見直しを進め、経常経費の削減に努める。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16511</xdr:rowOff>
    </xdr:from>
    <xdr:to>
      <xdr:col>82</xdr:col>
      <xdr:colOff>107950</xdr:colOff>
      <xdr:row>79</xdr:row>
      <xdr:rowOff>35561</xdr:rowOff>
    </xdr:to>
    <xdr:cxnSp macro="">
      <xdr:nvCxnSpPr>
        <xdr:cNvPr id="426" name="直線コネクタ 425"/>
        <xdr:cNvCxnSpPr/>
      </xdr:nvCxnSpPr>
      <xdr:spPr>
        <a:xfrm flipV="1">
          <a:off x="15671800" y="135610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79</xdr:row>
      <xdr:rowOff>35561</xdr:rowOff>
    </xdr:to>
    <xdr:cxnSp macro="">
      <xdr:nvCxnSpPr>
        <xdr:cNvPr id="429" name="直線コネクタ 428"/>
        <xdr:cNvCxnSpPr/>
      </xdr:nvCxnSpPr>
      <xdr:spPr>
        <a:xfrm>
          <a:off x="14782800" y="13206730"/>
          <a:ext cx="889000" cy="3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20320</xdr:rowOff>
    </xdr:to>
    <xdr:cxnSp macro="">
      <xdr:nvCxnSpPr>
        <xdr:cNvPr id="432" name="直線コネクタ 431"/>
        <xdr:cNvCxnSpPr/>
      </xdr:nvCxnSpPr>
      <xdr:spPr>
        <a:xfrm flipV="1">
          <a:off x="13893800" y="132067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144780</xdr:rowOff>
    </xdr:from>
    <xdr:to>
      <xdr:col>74</xdr:col>
      <xdr:colOff>31750</xdr:colOff>
      <xdr:row>76</xdr:row>
      <xdr:rowOff>74930</xdr:rowOff>
    </xdr:to>
    <xdr:sp macro="" textlink="">
      <xdr:nvSpPr>
        <xdr:cNvPr id="433" name="フローチャート: 判断 432"/>
        <xdr:cNvSpPr/>
      </xdr:nvSpPr>
      <xdr:spPr>
        <a:xfrm>
          <a:off x="14732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85107</xdr:rowOff>
    </xdr:from>
    <xdr:ext cx="762000" cy="259045"/>
    <xdr:sp macro="" textlink="">
      <xdr:nvSpPr>
        <xdr:cNvPr id="434" name="テキスト ボックス 433"/>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77</xdr:row>
      <xdr:rowOff>58420</xdr:rowOff>
    </xdr:to>
    <xdr:cxnSp macro="">
      <xdr:nvCxnSpPr>
        <xdr:cNvPr id="435" name="直線コネクタ 434"/>
        <xdr:cNvCxnSpPr/>
      </xdr:nvCxnSpPr>
      <xdr:spPr>
        <a:xfrm flipV="1">
          <a:off x="13004800" y="13221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36" name="フローチャート: 判断 435"/>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37" name="テキスト ボックス 436"/>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80010</xdr:rowOff>
    </xdr:from>
    <xdr:to>
      <xdr:col>65</xdr:col>
      <xdr:colOff>53975</xdr:colOff>
      <xdr:row>76</xdr:row>
      <xdr:rowOff>10161</xdr:rowOff>
    </xdr:to>
    <xdr:sp macro="" textlink="">
      <xdr:nvSpPr>
        <xdr:cNvPr id="438" name="フローチャート: 判断 437"/>
        <xdr:cNvSpPr/>
      </xdr:nvSpPr>
      <xdr:spPr>
        <a:xfrm>
          <a:off x="12954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20337</xdr:rowOff>
    </xdr:from>
    <xdr:ext cx="762000" cy="259045"/>
    <xdr:sp macro="" textlink="">
      <xdr:nvSpPr>
        <xdr:cNvPr id="439" name="テキスト ボックス 438"/>
        <xdr:cNvSpPr txBox="1"/>
      </xdr:nvSpPr>
      <xdr:spPr>
        <a:xfrm>
          <a:off x="12623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137161</xdr:rowOff>
    </xdr:from>
    <xdr:to>
      <xdr:col>82</xdr:col>
      <xdr:colOff>158750</xdr:colOff>
      <xdr:row>79</xdr:row>
      <xdr:rowOff>67311</xdr:rowOff>
    </xdr:to>
    <xdr:sp macro="" textlink="">
      <xdr:nvSpPr>
        <xdr:cNvPr id="445" name="楕円 444"/>
        <xdr:cNvSpPr/>
      </xdr:nvSpPr>
      <xdr:spPr>
        <a:xfrm>
          <a:off x="16459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109238</xdr:rowOff>
    </xdr:from>
    <xdr:ext cx="762000" cy="259045"/>
    <xdr:sp macro="" textlink="">
      <xdr:nvSpPr>
        <xdr:cNvPr id="446" name="公債費以外該当値テキスト"/>
        <xdr:cNvSpPr txBox="1"/>
      </xdr:nvSpPr>
      <xdr:spPr>
        <a:xfrm>
          <a:off x="16598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156211</xdr:rowOff>
    </xdr:from>
    <xdr:to>
      <xdr:col>78</xdr:col>
      <xdr:colOff>120650</xdr:colOff>
      <xdr:row>79</xdr:row>
      <xdr:rowOff>86361</xdr:rowOff>
    </xdr:to>
    <xdr:sp macro="" textlink="">
      <xdr:nvSpPr>
        <xdr:cNvPr id="447" name="楕円 446"/>
        <xdr:cNvSpPr/>
      </xdr:nvSpPr>
      <xdr:spPr>
        <a:xfrm>
          <a:off x="15621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71138</xdr:rowOff>
    </xdr:from>
    <xdr:ext cx="736600" cy="259045"/>
    <xdr:sp macro="" textlink="">
      <xdr:nvSpPr>
        <xdr:cNvPr id="448" name="テキスト ボックス 447"/>
        <xdr:cNvSpPr txBox="1"/>
      </xdr:nvSpPr>
      <xdr:spPr>
        <a:xfrm>
          <a:off x="15290800" y="1361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9" name="楕円 448"/>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40657</xdr:rowOff>
    </xdr:from>
    <xdr:ext cx="762000" cy="259045"/>
    <xdr:sp macro="" textlink="">
      <xdr:nvSpPr>
        <xdr:cNvPr id="450" name="テキスト ボックス 449"/>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140970</xdr:rowOff>
    </xdr:from>
    <xdr:to>
      <xdr:col>69</xdr:col>
      <xdr:colOff>142875</xdr:colOff>
      <xdr:row>77</xdr:row>
      <xdr:rowOff>71120</xdr:rowOff>
    </xdr:to>
    <xdr:sp macro="" textlink="">
      <xdr:nvSpPr>
        <xdr:cNvPr id="451" name="楕円 450"/>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55897</xdr:rowOff>
    </xdr:from>
    <xdr:ext cx="762000" cy="259045"/>
    <xdr:sp macro="" textlink="">
      <xdr:nvSpPr>
        <xdr:cNvPr id="452" name="テキスト ボックス 451"/>
        <xdr:cNvSpPr txBox="1"/>
      </xdr:nvSpPr>
      <xdr:spPr>
        <a:xfrm>
          <a:off x="13512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xdr:rowOff>
    </xdr:from>
    <xdr:to>
      <xdr:col>65</xdr:col>
      <xdr:colOff>53975</xdr:colOff>
      <xdr:row>77</xdr:row>
      <xdr:rowOff>109220</xdr:rowOff>
    </xdr:to>
    <xdr:sp macro="" textlink="">
      <xdr:nvSpPr>
        <xdr:cNvPr id="453" name="楕円 452"/>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93997</xdr:rowOff>
    </xdr:from>
    <xdr:ext cx="762000" cy="259045"/>
    <xdr:sp macro="" textlink="">
      <xdr:nvSpPr>
        <xdr:cNvPr id="454" name="テキスト ボックス 453"/>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104407</xdr:rowOff>
    </xdr:from>
    <xdr:to>
      <xdr:col>29</xdr:col>
      <xdr:colOff>127000</xdr:colOff>
      <xdr:row>18</xdr:row>
      <xdr:rowOff>105759</xdr:rowOff>
    </xdr:to>
    <xdr:cxnSp macro="">
      <xdr:nvCxnSpPr>
        <xdr:cNvPr id="50" name="直線コネクタ 49"/>
        <xdr:cNvCxnSpPr/>
      </xdr:nvCxnSpPr>
      <xdr:spPr bwMode="auto">
        <a:xfrm>
          <a:off x="5003800" y="3238132"/>
          <a:ext cx="6477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104407</xdr:rowOff>
    </xdr:from>
    <xdr:to>
      <xdr:col>26</xdr:col>
      <xdr:colOff>50800</xdr:colOff>
      <xdr:row>18</xdr:row>
      <xdr:rowOff>142869</xdr:rowOff>
    </xdr:to>
    <xdr:cxnSp macro="">
      <xdr:nvCxnSpPr>
        <xdr:cNvPr id="53" name="直線コネクタ 52"/>
        <xdr:cNvCxnSpPr/>
      </xdr:nvCxnSpPr>
      <xdr:spPr bwMode="auto">
        <a:xfrm flipV="1">
          <a:off x="4305300" y="3238132"/>
          <a:ext cx="698500" cy="3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142869</xdr:rowOff>
    </xdr:from>
    <xdr:to>
      <xdr:col>22</xdr:col>
      <xdr:colOff>114300</xdr:colOff>
      <xdr:row>19</xdr:row>
      <xdr:rowOff>2851</xdr:rowOff>
    </xdr:to>
    <xdr:cxnSp macro="">
      <xdr:nvCxnSpPr>
        <xdr:cNvPr id="56" name="直線コネクタ 55"/>
        <xdr:cNvCxnSpPr/>
      </xdr:nvCxnSpPr>
      <xdr:spPr bwMode="auto">
        <a:xfrm flipV="1">
          <a:off x="3606800" y="3276594"/>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22765</xdr:rowOff>
    </xdr:from>
    <xdr:to>
      <xdr:col>22</xdr:col>
      <xdr:colOff>165100</xdr:colOff>
      <xdr:row>17</xdr:row>
      <xdr:rowOff>124365</xdr:rowOff>
    </xdr:to>
    <xdr:sp macro="" textlink="">
      <xdr:nvSpPr>
        <xdr:cNvPr id="57" name="フローチャート: 判断 56"/>
        <xdr:cNvSpPr/>
      </xdr:nvSpPr>
      <xdr:spPr bwMode="auto">
        <a:xfrm>
          <a:off x="42545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134542</xdr:rowOff>
    </xdr:from>
    <xdr:ext cx="762000" cy="259045"/>
    <xdr:sp macro="" textlink="">
      <xdr:nvSpPr>
        <xdr:cNvPr id="58" name="テキスト ボックス 57"/>
        <xdr:cNvSpPr txBox="1"/>
      </xdr:nvSpPr>
      <xdr:spPr>
        <a:xfrm>
          <a:off x="3924300" y="27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2851</xdr:rowOff>
    </xdr:from>
    <xdr:to>
      <xdr:col>18</xdr:col>
      <xdr:colOff>177800</xdr:colOff>
      <xdr:row>19</xdr:row>
      <xdr:rowOff>25006</xdr:rowOff>
    </xdr:to>
    <xdr:cxnSp macro="">
      <xdr:nvCxnSpPr>
        <xdr:cNvPr id="59" name="直線コネクタ 58"/>
        <xdr:cNvCxnSpPr/>
      </xdr:nvCxnSpPr>
      <xdr:spPr bwMode="auto">
        <a:xfrm flipV="1">
          <a:off x="2908300" y="3308026"/>
          <a:ext cx="698500" cy="2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129540</xdr:rowOff>
    </xdr:from>
    <xdr:to>
      <xdr:col>19</xdr:col>
      <xdr:colOff>38100</xdr:colOff>
      <xdr:row>17</xdr:row>
      <xdr:rowOff>59690</xdr:rowOff>
    </xdr:to>
    <xdr:sp macro="" textlink="">
      <xdr:nvSpPr>
        <xdr:cNvPr id="60" name="フローチャート: 判断 59"/>
        <xdr:cNvSpPr/>
      </xdr:nvSpPr>
      <xdr:spPr bwMode="auto">
        <a:xfrm>
          <a:off x="35560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69867</xdr:rowOff>
    </xdr:from>
    <xdr:ext cx="762000" cy="259045"/>
    <xdr:sp macro="" textlink="">
      <xdr:nvSpPr>
        <xdr:cNvPr id="61" name="テキスト ボックス 60"/>
        <xdr:cNvSpPr txBox="1"/>
      </xdr:nvSpPr>
      <xdr:spPr>
        <a:xfrm>
          <a:off x="32258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154000</xdr:rowOff>
    </xdr:from>
    <xdr:to>
      <xdr:col>15</xdr:col>
      <xdr:colOff>101600</xdr:colOff>
      <xdr:row>17</xdr:row>
      <xdr:rowOff>84150</xdr:rowOff>
    </xdr:to>
    <xdr:sp macro="" textlink="">
      <xdr:nvSpPr>
        <xdr:cNvPr id="62" name="フローチャート: 判断 61"/>
        <xdr:cNvSpPr/>
      </xdr:nvSpPr>
      <xdr:spPr bwMode="auto">
        <a:xfrm>
          <a:off x="28575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94327</xdr:rowOff>
    </xdr:from>
    <xdr:ext cx="762000" cy="259045"/>
    <xdr:sp macro="" textlink="">
      <xdr:nvSpPr>
        <xdr:cNvPr id="63" name="テキスト ボックス 62"/>
        <xdr:cNvSpPr txBox="1"/>
      </xdr:nvSpPr>
      <xdr:spPr>
        <a:xfrm>
          <a:off x="25273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54959</xdr:rowOff>
    </xdr:from>
    <xdr:to>
      <xdr:col>29</xdr:col>
      <xdr:colOff>177800</xdr:colOff>
      <xdr:row>18</xdr:row>
      <xdr:rowOff>156559</xdr:rowOff>
    </xdr:to>
    <xdr:sp macro="" textlink="">
      <xdr:nvSpPr>
        <xdr:cNvPr id="69" name="楕円 68"/>
        <xdr:cNvSpPr/>
      </xdr:nvSpPr>
      <xdr:spPr bwMode="auto">
        <a:xfrm>
          <a:off x="5600700" y="318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27036</xdr:rowOff>
    </xdr:from>
    <xdr:ext cx="762000" cy="259045"/>
    <xdr:sp macro="" textlink="">
      <xdr:nvSpPr>
        <xdr:cNvPr id="70" name="人口1人当たり決算額の推移該当値テキスト130"/>
        <xdr:cNvSpPr txBox="1"/>
      </xdr:nvSpPr>
      <xdr:spPr>
        <a:xfrm>
          <a:off x="5740400" y="31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53607</xdr:rowOff>
    </xdr:from>
    <xdr:to>
      <xdr:col>26</xdr:col>
      <xdr:colOff>101600</xdr:colOff>
      <xdr:row>18</xdr:row>
      <xdr:rowOff>155207</xdr:rowOff>
    </xdr:to>
    <xdr:sp macro="" textlink="">
      <xdr:nvSpPr>
        <xdr:cNvPr id="71" name="楕円 70"/>
        <xdr:cNvSpPr/>
      </xdr:nvSpPr>
      <xdr:spPr bwMode="auto">
        <a:xfrm>
          <a:off x="4953000" y="31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139984</xdr:rowOff>
    </xdr:from>
    <xdr:ext cx="736600" cy="259045"/>
    <xdr:sp macro="" textlink="">
      <xdr:nvSpPr>
        <xdr:cNvPr id="72" name="テキスト ボックス 71"/>
        <xdr:cNvSpPr txBox="1"/>
      </xdr:nvSpPr>
      <xdr:spPr>
        <a:xfrm>
          <a:off x="4622800" y="32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92069</xdr:rowOff>
    </xdr:from>
    <xdr:to>
      <xdr:col>22</xdr:col>
      <xdr:colOff>165100</xdr:colOff>
      <xdr:row>19</xdr:row>
      <xdr:rowOff>22219</xdr:rowOff>
    </xdr:to>
    <xdr:sp macro="" textlink="">
      <xdr:nvSpPr>
        <xdr:cNvPr id="73" name="楕円 72"/>
        <xdr:cNvSpPr/>
      </xdr:nvSpPr>
      <xdr:spPr bwMode="auto">
        <a:xfrm>
          <a:off x="4254500" y="32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6996</xdr:rowOff>
    </xdr:from>
    <xdr:ext cx="762000" cy="259045"/>
    <xdr:sp macro="" textlink="">
      <xdr:nvSpPr>
        <xdr:cNvPr id="74" name="テキスト ボックス 73"/>
        <xdr:cNvSpPr txBox="1"/>
      </xdr:nvSpPr>
      <xdr:spPr>
        <a:xfrm>
          <a:off x="3924300" y="3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123501</xdr:rowOff>
    </xdr:from>
    <xdr:to>
      <xdr:col>19</xdr:col>
      <xdr:colOff>38100</xdr:colOff>
      <xdr:row>19</xdr:row>
      <xdr:rowOff>53651</xdr:rowOff>
    </xdr:to>
    <xdr:sp macro="" textlink="">
      <xdr:nvSpPr>
        <xdr:cNvPr id="75" name="楕円 74"/>
        <xdr:cNvSpPr/>
      </xdr:nvSpPr>
      <xdr:spPr bwMode="auto">
        <a:xfrm>
          <a:off x="3556000" y="325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38428</xdr:rowOff>
    </xdr:from>
    <xdr:ext cx="762000" cy="259045"/>
    <xdr:sp macro="" textlink="">
      <xdr:nvSpPr>
        <xdr:cNvPr id="76" name="テキスト ボックス 75"/>
        <xdr:cNvSpPr txBox="1"/>
      </xdr:nvSpPr>
      <xdr:spPr>
        <a:xfrm>
          <a:off x="3225800" y="33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145656</xdr:rowOff>
    </xdr:from>
    <xdr:to>
      <xdr:col>15</xdr:col>
      <xdr:colOff>101600</xdr:colOff>
      <xdr:row>19</xdr:row>
      <xdr:rowOff>75806</xdr:rowOff>
    </xdr:to>
    <xdr:sp macro="" textlink="">
      <xdr:nvSpPr>
        <xdr:cNvPr id="77" name="楕円 76"/>
        <xdr:cNvSpPr/>
      </xdr:nvSpPr>
      <xdr:spPr bwMode="auto">
        <a:xfrm>
          <a:off x="2857500" y="327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60583</xdr:rowOff>
    </xdr:from>
    <xdr:ext cx="762000" cy="259045"/>
    <xdr:sp macro="" textlink="">
      <xdr:nvSpPr>
        <xdr:cNvPr id="78" name="テキスト ボックス 77"/>
        <xdr:cNvSpPr txBox="1"/>
      </xdr:nvSpPr>
      <xdr:spPr>
        <a:xfrm>
          <a:off x="2527300" y="336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262200</xdr:rowOff>
    </xdr:from>
    <xdr:to>
      <xdr:col>29</xdr:col>
      <xdr:colOff>127000</xdr:colOff>
      <xdr:row>37</xdr:row>
      <xdr:rowOff>263801</xdr:rowOff>
    </xdr:to>
    <xdr:cxnSp macro="">
      <xdr:nvCxnSpPr>
        <xdr:cNvPr id="113" name="直線コネクタ 112"/>
        <xdr:cNvCxnSpPr/>
      </xdr:nvCxnSpPr>
      <xdr:spPr bwMode="auto">
        <a:xfrm>
          <a:off x="5003800" y="7386900"/>
          <a:ext cx="6477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262200</xdr:rowOff>
    </xdr:from>
    <xdr:to>
      <xdr:col>26</xdr:col>
      <xdr:colOff>50800</xdr:colOff>
      <xdr:row>37</xdr:row>
      <xdr:rowOff>268470</xdr:rowOff>
    </xdr:to>
    <xdr:cxnSp macro="">
      <xdr:nvCxnSpPr>
        <xdr:cNvPr id="116" name="直線コネクタ 115"/>
        <xdr:cNvCxnSpPr/>
      </xdr:nvCxnSpPr>
      <xdr:spPr bwMode="auto">
        <a:xfrm flipV="1">
          <a:off x="4305300" y="7386900"/>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268470</xdr:rowOff>
    </xdr:from>
    <xdr:to>
      <xdr:col>22</xdr:col>
      <xdr:colOff>114300</xdr:colOff>
      <xdr:row>37</xdr:row>
      <xdr:rowOff>284571</xdr:rowOff>
    </xdr:to>
    <xdr:cxnSp macro="">
      <xdr:nvCxnSpPr>
        <xdr:cNvPr id="119" name="直線コネクタ 118"/>
        <xdr:cNvCxnSpPr/>
      </xdr:nvCxnSpPr>
      <xdr:spPr bwMode="auto">
        <a:xfrm flipV="1">
          <a:off x="3606800" y="7393170"/>
          <a:ext cx="698500" cy="1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0" name="フローチャート: 判断 119"/>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1" name="テキスト ボックス 120"/>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284571</xdr:rowOff>
    </xdr:from>
    <xdr:to>
      <xdr:col>18</xdr:col>
      <xdr:colOff>177800</xdr:colOff>
      <xdr:row>37</xdr:row>
      <xdr:rowOff>286106</xdr:rowOff>
    </xdr:to>
    <xdr:cxnSp macro="">
      <xdr:nvCxnSpPr>
        <xdr:cNvPr id="122" name="直線コネクタ 121"/>
        <xdr:cNvCxnSpPr/>
      </xdr:nvCxnSpPr>
      <xdr:spPr bwMode="auto">
        <a:xfrm flipV="1">
          <a:off x="2908300" y="7409271"/>
          <a:ext cx="698500" cy="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3" name="フローチャート: 判断 122"/>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4" name="テキスト ボックス 123"/>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5" name="フローチャート: 判断 124"/>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6" name="テキスト ボックス 125"/>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213001</xdr:rowOff>
    </xdr:from>
    <xdr:to>
      <xdr:col>29</xdr:col>
      <xdr:colOff>177800</xdr:colOff>
      <xdr:row>37</xdr:row>
      <xdr:rowOff>314601</xdr:rowOff>
    </xdr:to>
    <xdr:sp macro="" textlink="">
      <xdr:nvSpPr>
        <xdr:cNvPr id="132" name="楕円 131"/>
        <xdr:cNvSpPr/>
      </xdr:nvSpPr>
      <xdr:spPr bwMode="auto">
        <a:xfrm>
          <a:off x="5600700" y="73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121578</xdr:rowOff>
    </xdr:from>
    <xdr:ext cx="762000" cy="259045"/>
    <xdr:sp macro="" textlink="">
      <xdr:nvSpPr>
        <xdr:cNvPr id="133" name="人口1人当たり決算額の推移該当値テキスト445"/>
        <xdr:cNvSpPr txBox="1"/>
      </xdr:nvSpPr>
      <xdr:spPr>
        <a:xfrm>
          <a:off x="5740400" y="72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211400</xdr:rowOff>
    </xdr:from>
    <xdr:to>
      <xdr:col>26</xdr:col>
      <xdr:colOff>101600</xdr:colOff>
      <xdr:row>37</xdr:row>
      <xdr:rowOff>313000</xdr:rowOff>
    </xdr:to>
    <xdr:sp macro="" textlink="">
      <xdr:nvSpPr>
        <xdr:cNvPr id="134" name="楕円 133"/>
        <xdr:cNvSpPr/>
      </xdr:nvSpPr>
      <xdr:spPr bwMode="auto">
        <a:xfrm>
          <a:off x="4953000" y="733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297777</xdr:rowOff>
    </xdr:from>
    <xdr:ext cx="736600" cy="259045"/>
    <xdr:sp macro="" textlink="">
      <xdr:nvSpPr>
        <xdr:cNvPr id="135" name="テキスト ボックス 134"/>
        <xdr:cNvSpPr txBox="1"/>
      </xdr:nvSpPr>
      <xdr:spPr>
        <a:xfrm>
          <a:off x="4622800" y="74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217670</xdr:rowOff>
    </xdr:from>
    <xdr:to>
      <xdr:col>22</xdr:col>
      <xdr:colOff>165100</xdr:colOff>
      <xdr:row>37</xdr:row>
      <xdr:rowOff>319270</xdr:rowOff>
    </xdr:to>
    <xdr:sp macro="" textlink="">
      <xdr:nvSpPr>
        <xdr:cNvPr id="136" name="楕円 135"/>
        <xdr:cNvSpPr/>
      </xdr:nvSpPr>
      <xdr:spPr bwMode="auto">
        <a:xfrm>
          <a:off x="4254500" y="734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304047</xdr:rowOff>
    </xdr:from>
    <xdr:ext cx="762000" cy="259045"/>
    <xdr:sp macro="" textlink="">
      <xdr:nvSpPr>
        <xdr:cNvPr id="137" name="テキスト ボックス 136"/>
        <xdr:cNvSpPr txBox="1"/>
      </xdr:nvSpPr>
      <xdr:spPr>
        <a:xfrm>
          <a:off x="3924300" y="742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233771</xdr:rowOff>
    </xdr:from>
    <xdr:to>
      <xdr:col>19</xdr:col>
      <xdr:colOff>38100</xdr:colOff>
      <xdr:row>37</xdr:row>
      <xdr:rowOff>335371</xdr:rowOff>
    </xdr:to>
    <xdr:sp macro="" textlink="">
      <xdr:nvSpPr>
        <xdr:cNvPr id="138" name="楕円 137"/>
        <xdr:cNvSpPr/>
      </xdr:nvSpPr>
      <xdr:spPr bwMode="auto">
        <a:xfrm>
          <a:off x="3556000" y="735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320148</xdr:rowOff>
    </xdr:from>
    <xdr:ext cx="762000" cy="259045"/>
    <xdr:sp macro="" textlink="">
      <xdr:nvSpPr>
        <xdr:cNvPr id="139" name="テキスト ボックス 138"/>
        <xdr:cNvSpPr txBox="1"/>
      </xdr:nvSpPr>
      <xdr:spPr>
        <a:xfrm>
          <a:off x="3225800" y="744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235306</xdr:rowOff>
    </xdr:from>
    <xdr:to>
      <xdr:col>15</xdr:col>
      <xdr:colOff>101600</xdr:colOff>
      <xdr:row>37</xdr:row>
      <xdr:rowOff>336906</xdr:rowOff>
    </xdr:to>
    <xdr:sp macro="" textlink="">
      <xdr:nvSpPr>
        <xdr:cNvPr id="140" name="楕円 139"/>
        <xdr:cNvSpPr/>
      </xdr:nvSpPr>
      <xdr:spPr bwMode="auto">
        <a:xfrm>
          <a:off x="2857500" y="736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321683</xdr:rowOff>
    </xdr:from>
    <xdr:ext cx="762000" cy="259045"/>
    <xdr:sp macro="" textlink="">
      <xdr:nvSpPr>
        <xdr:cNvPr id="141" name="テキスト ボックス 140"/>
        <xdr:cNvSpPr txBox="1"/>
      </xdr:nvSpPr>
      <xdr:spPr>
        <a:xfrm>
          <a:off x="2527300" y="744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52,635
52,436
49.18
13,994,155
13,229,549
604,445
9,007,908
6,751,931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128784</xdr:rowOff>
    </xdr:from>
    <xdr:to>
      <xdr:col>24</xdr:col>
      <xdr:colOff>63500</xdr:colOff>
      <xdr:row>38</xdr:row>
      <xdr:rowOff>168770</xdr:rowOff>
    </xdr:to>
    <xdr:cxnSp macro="">
      <xdr:nvCxnSpPr>
        <xdr:cNvPr id="61" name="直線コネクタ 60"/>
        <xdr:cNvCxnSpPr/>
      </xdr:nvCxnSpPr>
      <xdr:spPr>
        <a:xfrm flipV="1">
          <a:off x="3797300" y="6643884"/>
          <a:ext cx="8382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168770</xdr:rowOff>
    </xdr:from>
    <xdr:to>
      <xdr:col>19</xdr:col>
      <xdr:colOff>177800</xdr:colOff>
      <xdr:row>39</xdr:row>
      <xdr:rowOff>35458</xdr:rowOff>
    </xdr:to>
    <xdr:cxnSp macro="">
      <xdr:nvCxnSpPr>
        <xdr:cNvPr id="64" name="直線コネクタ 63"/>
        <xdr:cNvCxnSpPr/>
      </xdr:nvCxnSpPr>
      <xdr:spPr>
        <a:xfrm flipV="1">
          <a:off x="2908300" y="668387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35458</xdr:rowOff>
    </xdr:from>
    <xdr:to>
      <xdr:col>15</xdr:col>
      <xdr:colOff>50800</xdr:colOff>
      <xdr:row>39</xdr:row>
      <xdr:rowOff>69310</xdr:rowOff>
    </xdr:to>
    <xdr:cxnSp macro="">
      <xdr:nvCxnSpPr>
        <xdr:cNvPr id="67" name="直線コネクタ 66"/>
        <xdr:cNvCxnSpPr/>
      </xdr:nvCxnSpPr>
      <xdr:spPr>
        <a:xfrm flipV="1">
          <a:off x="2019300" y="6722008"/>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44190</xdr:rowOff>
    </xdr:from>
    <xdr:to>
      <xdr:col>15</xdr:col>
      <xdr:colOff>101600</xdr:colOff>
      <xdr:row>37</xdr:row>
      <xdr:rowOff>145790</xdr:rowOff>
    </xdr:to>
    <xdr:sp macro="" textlink="">
      <xdr:nvSpPr>
        <xdr:cNvPr id="68" name="フローチャート: 判断 67"/>
        <xdr:cNvSpPr/>
      </xdr:nvSpPr>
      <xdr:spPr>
        <a:xfrm>
          <a:off x="2857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162317</xdr:rowOff>
    </xdr:from>
    <xdr:ext cx="534377" cy="259045"/>
    <xdr:sp macro="" textlink="">
      <xdr:nvSpPr>
        <xdr:cNvPr id="69" name="テキスト ボックス 68"/>
        <xdr:cNvSpPr txBox="1"/>
      </xdr:nvSpPr>
      <xdr:spPr>
        <a:xfrm>
          <a:off x="2641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69310</xdr:rowOff>
    </xdr:from>
    <xdr:to>
      <xdr:col>10</xdr:col>
      <xdr:colOff>114300</xdr:colOff>
      <xdr:row>39</xdr:row>
      <xdr:rowOff>72778</xdr:rowOff>
    </xdr:to>
    <xdr:cxnSp macro="">
      <xdr:nvCxnSpPr>
        <xdr:cNvPr id="70" name="直線コネクタ 69"/>
        <xdr:cNvCxnSpPr/>
      </xdr:nvCxnSpPr>
      <xdr:spPr>
        <a:xfrm flipV="1">
          <a:off x="1130300" y="6755860"/>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140087</xdr:rowOff>
    </xdr:from>
    <xdr:to>
      <xdr:col>10</xdr:col>
      <xdr:colOff>165100</xdr:colOff>
      <xdr:row>37</xdr:row>
      <xdr:rowOff>70237</xdr:rowOff>
    </xdr:to>
    <xdr:sp macro="" textlink="">
      <xdr:nvSpPr>
        <xdr:cNvPr id="71" name="フローチャート: 判断 70"/>
        <xdr:cNvSpPr/>
      </xdr:nvSpPr>
      <xdr:spPr>
        <a:xfrm>
          <a:off x="1968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86764</xdr:rowOff>
    </xdr:from>
    <xdr:ext cx="534377" cy="259045"/>
    <xdr:sp macro="" textlink="">
      <xdr:nvSpPr>
        <xdr:cNvPr id="72" name="テキスト ボックス 71"/>
        <xdr:cNvSpPr txBox="1"/>
      </xdr:nvSpPr>
      <xdr:spPr>
        <a:xfrm>
          <a:off x="1752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151022</xdr:rowOff>
    </xdr:from>
    <xdr:to>
      <xdr:col>6</xdr:col>
      <xdr:colOff>38100</xdr:colOff>
      <xdr:row>37</xdr:row>
      <xdr:rowOff>81172</xdr:rowOff>
    </xdr:to>
    <xdr:sp macro="" textlink="">
      <xdr:nvSpPr>
        <xdr:cNvPr id="73" name="フローチャート: 判断 72"/>
        <xdr:cNvSpPr/>
      </xdr:nvSpPr>
      <xdr:spPr>
        <a:xfrm>
          <a:off x="1079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97699</xdr:rowOff>
    </xdr:from>
    <xdr:ext cx="534377" cy="259045"/>
    <xdr:sp macro="" textlink="">
      <xdr:nvSpPr>
        <xdr:cNvPr id="74" name="テキスト ボックス 73"/>
        <xdr:cNvSpPr txBox="1"/>
      </xdr:nvSpPr>
      <xdr:spPr>
        <a:xfrm>
          <a:off x="863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77984</xdr:rowOff>
    </xdr:from>
    <xdr:to>
      <xdr:col>24</xdr:col>
      <xdr:colOff>114300</xdr:colOff>
      <xdr:row>39</xdr:row>
      <xdr:rowOff>8134</xdr:rowOff>
    </xdr:to>
    <xdr:sp macro="" textlink="">
      <xdr:nvSpPr>
        <xdr:cNvPr id="80" name="楕円 79"/>
        <xdr:cNvSpPr/>
      </xdr:nvSpPr>
      <xdr:spPr>
        <a:xfrm>
          <a:off x="45847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56411</xdr:rowOff>
    </xdr:from>
    <xdr:ext cx="534377" cy="259045"/>
    <xdr:sp macro="" textlink="">
      <xdr:nvSpPr>
        <xdr:cNvPr id="81" name="人件費該当値テキスト"/>
        <xdr:cNvSpPr txBox="1"/>
      </xdr:nvSpPr>
      <xdr:spPr>
        <a:xfrm>
          <a:off x="4686300" y="657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117970</xdr:rowOff>
    </xdr:from>
    <xdr:to>
      <xdr:col>20</xdr:col>
      <xdr:colOff>38100</xdr:colOff>
      <xdr:row>39</xdr:row>
      <xdr:rowOff>48120</xdr:rowOff>
    </xdr:to>
    <xdr:sp macro="" textlink="">
      <xdr:nvSpPr>
        <xdr:cNvPr id="82" name="楕円 81"/>
        <xdr:cNvSpPr/>
      </xdr:nvSpPr>
      <xdr:spPr>
        <a:xfrm>
          <a:off x="3746500" y="66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39247</xdr:rowOff>
    </xdr:from>
    <xdr:ext cx="534377" cy="259045"/>
    <xdr:sp macro="" textlink="">
      <xdr:nvSpPr>
        <xdr:cNvPr id="83" name="テキスト ボックス 82"/>
        <xdr:cNvSpPr txBox="1"/>
      </xdr:nvSpPr>
      <xdr:spPr>
        <a:xfrm>
          <a:off x="3530111" y="67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156108</xdr:rowOff>
    </xdr:from>
    <xdr:to>
      <xdr:col>15</xdr:col>
      <xdr:colOff>101600</xdr:colOff>
      <xdr:row>39</xdr:row>
      <xdr:rowOff>86258</xdr:rowOff>
    </xdr:to>
    <xdr:sp macro="" textlink="">
      <xdr:nvSpPr>
        <xdr:cNvPr id="84" name="楕円 83"/>
        <xdr:cNvSpPr/>
      </xdr:nvSpPr>
      <xdr:spPr>
        <a:xfrm>
          <a:off x="2857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77385</xdr:rowOff>
    </xdr:from>
    <xdr:ext cx="534377" cy="259045"/>
    <xdr:sp macro="" textlink="">
      <xdr:nvSpPr>
        <xdr:cNvPr id="85" name="テキスト ボックス 84"/>
        <xdr:cNvSpPr txBox="1"/>
      </xdr:nvSpPr>
      <xdr:spPr>
        <a:xfrm>
          <a:off x="2641111" y="67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18510</xdr:rowOff>
    </xdr:from>
    <xdr:to>
      <xdr:col>10</xdr:col>
      <xdr:colOff>165100</xdr:colOff>
      <xdr:row>39</xdr:row>
      <xdr:rowOff>120110</xdr:rowOff>
    </xdr:to>
    <xdr:sp macro="" textlink="">
      <xdr:nvSpPr>
        <xdr:cNvPr id="86" name="楕円 85"/>
        <xdr:cNvSpPr/>
      </xdr:nvSpPr>
      <xdr:spPr>
        <a:xfrm>
          <a:off x="1968500" y="67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111237</xdr:rowOff>
    </xdr:from>
    <xdr:ext cx="534377" cy="259045"/>
    <xdr:sp macro="" textlink="">
      <xdr:nvSpPr>
        <xdr:cNvPr id="87" name="テキスト ボックス 86"/>
        <xdr:cNvSpPr txBox="1"/>
      </xdr:nvSpPr>
      <xdr:spPr>
        <a:xfrm>
          <a:off x="1752111" y="6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21978</xdr:rowOff>
    </xdr:from>
    <xdr:to>
      <xdr:col>6</xdr:col>
      <xdr:colOff>38100</xdr:colOff>
      <xdr:row>39</xdr:row>
      <xdr:rowOff>123578</xdr:rowOff>
    </xdr:to>
    <xdr:sp macro="" textlink="">
      <xdr:nvSpPr>
        <xdr:cNvPr id="88" name="楕円 87"/>
        <xdr:cNvSpPr/>
      </xdr:nvSpPr>
      <xdr:spPr>
        <a:xfrm>
          <a:off x="1079500" y="670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114705</xdr:rowOff>
    </xdr:from>
    <xdr:ext cx="534377" cy="259045"/>
    <xdr:sp macro="" textlink="">
      <xdr:nvSpPr>
        <xdr:cNvPr id="89" name="テキスト ボックス 88"/>
        <xdr:cNvSpPr txBox="1"/>
      </xdr:nvSpPr>
      <xdr:spPr>
        <a:xfrm>
          <a:off x="863111" y="68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98520</xdr:rowOff>
    </xdr:from>
    <xdr:to>
      <xdr:col>24</xdr:col>
      <xdr:colOff>63500</xdr:colOff>
      <xdr:row>55</xdr:row>
      <xdr:rowOff>75626</xdr:rowOff>
    </xdr:to>
    <xdr:cxnSp macro="">
      <xdr:nvCxnSpPr>
        <xdr:cNvPr id="121" name="直線コネクタ 120"/>
        <xdr:cNvCxnSpPr/>
      </xdr:nvCxnSpPr>
      <xdr:spPr>
        <a:xfrm>
          <a:off x="3797300" y="9356820"/>
          <a:ext cx="838200" cy="14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98520</xdr:rowOff>
    </xdr:from>
    <xdr:to>
      <xdr:col>19</xdr:col>
      <xdr:colOff>177800</xdr:colOff>
      <xdr:row>55</xdr:row>
      <xdr:rowOff>54073</xdr:rowOff>
    </xdr:to>
    <xdr:cxnSp macro="">
      <xdr:nvCxnSpPr>
        <xdr:cNvPr id="124" name="直線コネクタ 123"/>
        <xdr:cNvCxnSpPr/>
      </xdr:nvCxnSpPr>
      <xdr:spPr>
        <a:xfrm flipV="1">
          <a:off x="2908300" y="9356820"/>
          <a:ext cx="889000" cy="1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54073</xdr:rowOff>
    </xdr:from>
    <xdr:to>
      <xdr:col>15</xdr:col>
      <xdr:colOff>50800</xdr:colOff>
      <xdr:row>55</xdr:row>
      <xdr:rowOff>97409</xdr:rowOff>
    </xdr:to>
    <xdr:cxnSp macro="">
      <xdr:nvCxnSpPr>
        <xdr:cNvPr id="127" name="直線コネクタ 126"/>
        <xdr:cNvCxnSpPr/>
      </xdr:nvCxnSpPr>
      <xdr:spPr>
        <a:xfrm flipV="1">
          <a:off x="2019300" y="9483823"/>
          <a:ext cx="889000" cy="4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131060</xdr:rowOff>
    </xdr:from>
    <xdr:to>
      <xdr:col>15</xdr:col>
      <xdr:colOff>101600</xdr:colOff>
      <xdr:row>55</xdr:row>
      <xdr:rowOff>61210</xdr:rowOff>
    </xdr:to>
    <xdr:sp macro="" textlink="">
      <xdr:nvSpPr>
        <xdr:cNvPr id="128" name="フローチャート: 判断 127"/>
        <xdr:cNvSpPr/>
      </xdr:nvSpPr>
      <xdr:spPr>
        <a:xfrm>
          <a:off x="2857500" y="938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77737</xdr:rowOff>
    </xdr:from>
    <xdr:ext cx="534377" cy="259045"/>
    <xdr:sp macro="" textlink="">
      <xdr:nvSpPr>
        <xdr:cNvPr id="129" name="テキスト ボックス 128"/>
        <xdr:cNvSpPr txBox="1"/>
      </xdr:nvSpPr>
      <xdr:spPr>
        <a:xfrm>
          <a:off x="2641111" y="916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97409</xdr:rowOff>
    </xdr:from>
    <xdr:to>
      <xdr:col>10</xdr:col>
      <xdr:colOff>114300</xdr:colOff>
      <xdr:row>55</xdr:row>
      <xdr:rowOff>146819</xdr:rowOff>
    </xdr:to>
    <xdr:cxnSp macro="">
      <xdr:nvCxnSpPr>
        <xdr:cNvPr id="130" name="直線コネクタ 129"/>
        <xdr:cNvCxnSpPr/>
      </xdr:nvCxnSpPr>
      <xdr:spPr>
        <a:xfrm flipV="1">
          <a:off x="1130300" y="9527159"/>
          <a:ext cx="889000" cy="4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99775</xdr:rowOff>
    </xdr:from>
    <xdr:to>
      <xdr:col>10</xdr:col>
      <xdr:colOff>165100</xdr:colOff>
      <xdr:row>55</xdr:row>
      <xdr:rowOff>29925</xdr:rowOff>
    </xdr:to>
    <xdr:sp macro="" textlink="">
      <xdr:nvSpPr>
        <xdr:cNvPr id="131" name="フローチャート: 判断 130"/>
        <xdr:cNvSpPr/>
      </xdr:nvSpPr>
      <xdr:spPr>
        <a:xfrm>
          <a:off x="1968500" y="935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46452</xdr:rowOff>
    </xdr:from>
    <xdr:ext cx="534377" cy="259045"/>
    <xdr:sp macro="" textlink="">
      <xdr:nvSpPr>
        <xdr:cNvPr id="132" name="テキスト ボックス 131"/>
        <xdr:cNvSpPr txBox="1"/>
      </xdr:nvSpPr>
      <xdr:spPr>
        <a:xfrm>
          <a:off x="1752111" y="913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25806</xdr:rowOff>
    </xdr:from>
    <xdr:to>
      <xdr:col>6</xdr:col>
      <xdr:colOff>38100</xdr:colOff>
      <xdr:row>55</xdr:row>
      <xdr:rowOff>127406</xdr:rowOff>
    </xdr:to>
    <xdr:sp macro="" textlink="">
      <xdr:nvSpPr>
        <xdr:cNvPr id="133" name="フローチャート: 判断 132"/>
        <xdr:cNvSpPr/>
      </xdr:nvSpPr>
      <xdr:spPr>
        <a:xfrm>
          <a:off x="1079500" y="945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143933</xdr:rowOff>
    </xdr:from>
    <xdr:ext cx="534377" cy="259045"/>
    <xdr:sp macro="" textlink="">
      <xdr:nvSpPr>
        <xdr:cNvPr id="134" name="テキスト ボックス 133"/>
        <xdr:cNvSpPr txBox="1"/>
      </xdr:nvSpPr>
      <xdr:spPr>
        <a:xfrm>
          <a:off x="863111" y="923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24826</xdr:rowOff>
    </xdr:from>
    <xdr:to>
      <xdr:col>24</xdr:col>
      <xdr:colOff>114300</xdr:colOff>
      <xdr:row>55</xdr:row>
      <xdr:rowOff>126426</xdr:rowOff>
    </xdr:to>
    <xdr:sp macro="" textlink="">
      <xdr:nvSpPr>
        <xdr:cNvPr id="140" name="楕円 139"/>
        <xdr:cNvSpPr/>
      </xdr:nvSpPr>
      <xdr:spPr>
        <a:xfrm>
          <a:off x="4584700" y="945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47703</xdr:rowOff>
    </xdr:from>
    <xdr:ext cx="534377" cy="259045"/>
    <xdr:sp macro="" textlink="">
      <xdr:nvSpPr>
        <xdr:cNvPr id="141" name="物件費該当値テキスト"/>
        <xdr:cNvSpPr txBox="1"/>
      </xdr:nvSpPr>
      <xdr:spPr>
        <a:xfrm>
          <a:off x="4686300" y="930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47720</xdr:rowOff>
    </xdr:from>
    <xdr:to>
      <xdr:col>20</xdr:col>
      <xdr:colOff>38100</xdr:colOff>
      <xdr:row>54</xdr:row>
      <xdr:rowOff>149320</xdr:rowOff>
    </xdr:to>
    <xdr:sp macro="" textlink="">
      <xdr:nvSpPr>
        <xdr:cNvPr id="142" name="楕円 141"/>
        <xdr:cNvSpPr/>
      </xdr:nvSpPr>
      <xdr:spPr>
        <a:xfrm>
          <a:off x="3746500" y="930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165847</xdr:rowOff>
    </xdr:from>
    <xdr:ext cx="534377" cy="259045"/>
    <xdr:sp macro="" textlink="">
      <xdr:nvSpPr>
        <xdr:cNvPr id="143" name="テキスト ボックス 142"/>
        <xdr:cNvSpPr txBox="1"/>
      </xdr:nvSpPr>
      <xdr:spPr>
        <a:xfrm>
          <a:off x="3530111" y="908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3273</xdr:rowOff>
    </xdr:from>
    <xdr:to>
      <xdr:col>15</xdr:col>
      <xdr:colOff>101600</xdr:colOff>
      <xdr:row>55</xdr:row>
      <xdr:rowOff>104873</xdr:rowOff>
    </xdr:to>
    <xdr:sp macro="" textlink="">
      <xdr:nvSpPr>
        <xdr:cNvPr id="144" name="楕円 143"/>
        <xdr:cNvSpPr/>
      </xdr:nvSpPr>
      <xdr:spPr>
        <a:xfrm>
          <a:off x="2857500" y="943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96000</xdr:rowOff>
    </xdr:from>
    <xdr:ext cx="534377" cy="259045"/>
    <xdr:sp macro="" textlink="">
      <xdr:nvSpPr>
        <xdr:cNvPr id="145" name="テキスト ボックス 144"/>
        <xdr:cNvSpPr txBox="1"/>
      </xdr:nvSpPr>
      <xdr:spPr>
        <a:xfrm>
          <a:off x="2641111" y="952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46609</xdr:rowOff>
    </xdr:from>
    <xdr:to>
      <xdr:col>10</xdr:col>
      <xdr:colOff>165100</xdr:colOff>
      <xdr:row>55</xdr:row>
      <xdr:rowOff>148209</xdr:rowOff>
    </xdr:to>
    <xdr:sp macro="" textlink="">
      <xdr:nvSpPr>
        <xdr:cNvPr id="146" name="楕円 145"/>
        <xdr:cNvSpPr/>
      </xdr:nvSpPr>
      <xdr:spPr>
        <a:xfrm>
          <a:off x="1968500" y="94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139336</xdr:rowOff>
    </xdr:from>
    <xdr:ext cx="534377" cy="259045"/>
    <xdr:sp macro="" textlink="">
      <xdr:nvSpPr>
        <xdr:cNvPr id="147" name="テキスト ボックス 146"/>
        <xdr:cNvSpPr txBox="1"/>
      </xdr:nvSpPr>
      <xdr:spPr>
        <a:xfrm>
          <a:off x="1752111" y="956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96019</xdr:rowOff>
    </xdr:from>
    <xdr:to>
      <xdr:col>6</xdr:col>
      <xdr:colOff>38100</xdr:colOff>
      <xdr:row>56</xdr:row>
      <xdr:rowOff>26169</xdr:rowOff>
    </xdr:to>
    <xdr:sp macro="" textlink="">
      <xdr:nvSpPr>
        <xdr:cNvPr id="148" name="楕円 147"/>
        <xdr:cNvSpPr/>
      </xdr:nvSpPr>
      <xdr:spPr>
        <a:xfrm>
          <a:off x="1079500" y="95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17296</xdr:rowOff>
    </xdr:from>
    <xdr:ext cx="534377" cy="259045"/>
    <xdr:sp macro="" textlink="">
      <xdr:nvSpPr>
        <xdr:cNvPr id="149" name="テキスト ボックス 148"/>
        <xdr:cNvSpPr txBox="1"/>
      </xdr:nvSpPr>
      <xdr:spPr>
        <a:xfrm>
          <a:off x="863111" y="961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39711</xdr:rowOff>
    </xdr:from>
    <xdr:to>
      <xdr:col>24</xdr:col>
      <xdr:colOff>63500</xdr:colOff>
      <xdr:row>76</xdr:row>
      <xdr:rowOff>64582</xdr:rowOff>
    </xdr:to>
    <xdr:cxnSp macro="">
      <xdr:nvCxnSpPr>
        <xdr:cNvPr id="176" name="直線コネクタ 175"/>
        <xdr:cNvCxnSpPr/>
      </xdr:nvCxnSpPr>
      <xdr:spPr>
        <a:xfrm>
          <a:off x="3797300" y="13069911"/>
          <a:ext cx="8382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10678</xdr:rowOff>
    </xdr:from>
    <xdr:to>
      <xdr:col>19</xdr:col>
      <xdr:colOff>177800</xdr:colOff>
      <xdr:row>76</xdr:row>
      <xdr:rowOff>39711</xdr:rowOff>
    </xdr:to>
    <xdr:cxnSp macro="">
      <xdr:nvCxnSpPr>
        <xdr:cNvPr id="179" name="直線コネクタ 178"/>
        <xdr:cNvCxnSpPr/>
      </xdr:nvCxnSpPr>
      <xdr:spPr>
        <a:xfrm>
          <a:off x="2908300" y="1304087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7021</xdr:rowOff>
    </xdr:from>
    <xdr:to>
      <xdr:col>15</xdr:col>
      <xdr:colOff>50800</xdr:colOff>
      <xdr:row>76</xdr:row>
      <xdr:rowOff>10678</xdr:rowOff>
    </xdr:to>
    <xdr:cxnSp macro="">
      <xdr:nvCxnSpPr>
        <xdr:cNvPr id="182" name="直線コネクタ 181"/>
        <xdr:cNvCxnSpPr/>
      </xdr:nvCxnSpPr>
      <xdr:spPr>
        <a:xfrm>
          <a:off x="2019300" y="1303722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100330</xdr:rowOff>
    </xdr:from>
    <xdr:to>
      <xdr:col>15</xdr:col>
      <xdr:colOff>101600</xdr:colOff>
      <xdr:row>78</xdr:row>
      <xdr:rowOff>30480</xdr:rowOff>
    </xdr:to>
    <xdr:sp macro="" textlink="">
      <xdr:nvSpPr>
        <xdr:cNvPr id="183" name="フローチャート: 判断 182"/>
        <xdr:cNvSpPr/>
      </xdr:nvSpPr>
      <xdr:spPr>
        <a:xfrm>
          <a:off x="2857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21607</xdr:rowOff>
    </xdr:from>
    <xdr:ext cx="469744" cy="259045"/>
    <xdr:sp macro="" textlink="">
      <xdr:nvSpPr>
        <xdr:cNvPr id="184" name="テキスト ボックス 183"/>
        <xdr:cNvSpPr txBox="1"/>
      </xdr:nvSpPr>
      <xdr:spPr>
        <a:xfrm>
          <a:off x="2673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1077</xdr:rowOff>
    </xdr:from>
    <xdr:to>
      <xdr:col>10</xdr:col>
      <xdr:colOff>114300</xdr:colOff>
      <xdr:row>76</xdr:row>
      <xdr:rowOff>7021</xdr:rowOff>
    </xdr:to>
    <xdr:cxnSp macro="">
      <xdr:nvCxnSpPr>
        <xdr:cNvPr id="185" name="直線コネクタ 184"/>
        <xdr:cNvCxnSpPr/>
      </xdr:nvCxnSpPr>
      <xdr:spPr>
        <a:xfrm>
          <a:off x="1130300" y="1303127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89357</xdr:rowOff>
    </xdr:from>
    <xdr:to>
      <xdr:col>10</xdr:col>
      <xdr:colOff>165100</xdr:colOff>
      <xdr:row>78</xdr:row>
      <xdr:rowOff>19507</xdr:rowOff>
    </xdr:to>
    <xdr:sp macro="" textlink="">
      <xdr:nvSpPr>
        <xdr:cNvPr id="186" name="フローチャート: 判断 185"/>
        <xdr:cNvSpPr/>
      </xdr:nvSpPr>
      <xdr:spPr>
        <a:xfrm>
          <a:off x="1968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10634</xdr:rowOff>
    </xdr:from>
    <xdr:ext cx="469744" cy="259045"/>
    <xdr:sp macro="" textlink="">
      <xdr:nvSpPr>
        <xdr:cNvPr id="187" name="テキスト ボックス 186"/>
        <xdr:cNvSpPr txBox="1"/>
      </xdr:nvSpPr>
      <xdr:spPr>
        <a:xfrm>
          <a:off x="1784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99599</xdr:rowOff>
    </xdr:from>
    <xdr:to>
      <xdr:col>6</xdr:col>
      <xdr:colOff>38100</xdr:colOff>
      <xdr:row>78</xdr:row>
      <xdr:rowOff>29749</xdr:rowOff>
    </xdr:to>
    <xdr:sp macro="" textlink="">
      <xdr:nvSpPr>
        <xdr:cNvPr id="188" name="フローチャート: 判断 187"/>
        <xdr:cNvSpPr/>
      </xdr:nvSpPr>
      <xdr:spPr>
        <a:xfrm>
          <a:off x="1079500" y="1330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20876</xdr:rowOff>
    </xdr:from>
    <xdr:ext cx="469744" cy="259045"/>
    <xdr:sp macro="" textlink="">
      <xdr:nvSpPr>
        <xdr:cNvPr id="189" name="テキスト ボックス 188"/>
        <xdr:cNvSpPr txBox="1"/>
      </xdr:nvSpPr>
      <xdr:spPr>
        <a:xfrm>
          <a:off x="895428" y="1339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13782</xdr:rowOff>
    </xdr:from>
    <xdr:to>
      <xdr:col>24</xdr:col>
      <xdr:colOff>114300</xdr:colOff>
      <xdr:row>76</xdr:row>
      <xdr:rowOff>115382</xdr:rowOff>
    </xdr:to>
    <xdr:sp macro="" textlink="">
      <xdr:nvSpPr>
        <xdr:cNvPr id="195" name="楕円 194"/>
        <xdr:cNvSpPr/>
      </xdr:nvSpPr>
      <xdr:spPr>
        <a:xfrm>
          <a:off x="4584700" y="130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36659</xdr:rowOff>
    </xdr:from>
    <xdr:ext cx="469744" cy="259045"/>
    <xdr:sp macro="" textlink="">
      <xdr:nvSpPr>
        <xdr:cNvPr id="196" name="維持補修費該当値テキスト"/>
        <xdr:cNvSpPr txBox="1"/>
      </xdr:nvSpPr>
      <xdr:spPr>
        <a:xfrm>
          <a:off x="4686300" y="1289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160361</xdr:rowOff>
    </xdr:from>
    <xdr:to>
      <xdr:col>20</xdr:col>
      <xdr:colOff>38100</xdr:colOff>
      <xdr:row>76</xdr:row>
      <xdr:rowOff>90511</xdr:rowOff>
    </xdr:to>
    <xdr:sp macro="" textlink="">
      <xdr:nvSpPr>
        <xdr:cNvPr id="197" name="楕円 196"/>
        <xdr:cNvSpPr/>
      </xdr:nvSpPr>
      <xdr:spPr>
        <a:xfrm>
          <a:off x="3746500" y="13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107037</xdr:rowOff>
    </xdr:from>
    <xdr:ext cx="469744" cy="259045"/>
    <xdr:sp macro="" textlink="">
      <xdr:nvSpPr>
        <xdr:cNvPr id="198" name="テキスト ボックス 197"/>
        <xdr:cNvSpPr txBox="1"/>
      </xdr:nvSpPr>
      <xdr:spPr>
        <a:xfrm>
          <a:off x="3562428" y="1279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131328</xdr:rowOff>
    </xdr:from>
    <xdr:to>
      <xdr:col>15</xdr:col>
      <xdr:colOff>101600</xdr:colOff>
      <xdr:row>76</xdr:row>
      <xdr:rowOff>61478</xdr:rowOff>
    </xdr:to>
    <xdr:sp macro="" textlink="">
      <xdr:nvSpPr>
        <xdr:cNvPr id="199" name="楕円 198"/>
        <xdr:cNvSpPr/>
      </xdr:nvSpPr>
      <xdr:spPr>
        <a:xfrm>
          <a:off x="2857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78005</xdr:rowOff>
    </xdr:from>
    <xdr:ext cx="534377" cy="259045"/>
    <xdr:sp macro="" textlink="">
      <xdr:nvSpPr>
        <xdr:cNvPr id="200" name="テキスト ボックス 199"/>
        <xdr:cNvSpPr txBox="1"/>
      </xdr:nvSpPr>
      <xdr:spPr>
        <a:xfrm>
          <a:off x="2641111" y="127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127671</xdr:rowOff>
    </xdr:from>
    <xdr:to>
      <xdr:col>10</xdr:col>
      <xdr:colOff>165100</xdr:colOff>
      <xdr:row>76</xdr:row>
      <xdr:rowOff>57820</xdr:rowOff>
    </xdr:to>
    <xdr:sp macro="" textlink="">
      <xdr:nvSpPr>
        <xdr:cNvPr id="201" name="楕円 200"/>
        <xdr:cNvSpPr/>
      </xdr:nvSpPr>
      <xdr:spPr>
        <a:xfrm>
          <a:off x="1968500" y="12986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74348</xdr:rowOff>
    </xdr:from>
    <xdr:ext cx="534377" cy="259045"/>
    <xdr:sp macro="" textlink="">
      <xdr:nvSpPr>
        <xdr:cNvPr id="202" name="テキスト ボックス 201"/>
        <xdr:cNvSpPr txBox="1"/>
      </xdr:nvSpPr>
      <xdr:spPr>
        <a:xfrm>
          <a:off x="1752111" y="1276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121727</xdr:rowOff>
    </xdr:from>
    <xdr:to>
      <xdr:col>6</xdr:col>
      <xdr:colOff>38100</xdr:colOff>
      <xdr:row>76</xdr:row>
      <xdr:rowOff>51876</xdr:rowOff>
    </xdr:to>
    <xdr:sp macro="" textlink="">
      <xdr:nvSpPr>
        <xdr:cNvPr id="203" name="楕円 202"/>
        <xdr:cNvSpPr/>
      </xdr:nvSpPr>
      <xdr:spPr>
        <a:xfrm>
          <a:off x="1079500" y="129804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68404</xdr:rowOff>
    </xdr:from>
    <xdr:ext cx="534377" cy="259045"/>
    <xdr:sp macro="" textlink="">
      <xdr:nvSpPr>
        <xdr:cNvPr id="204" name="テキスト ボックス 203"/>
        <xdr:cNvSpPr txBox="1"/>
      </xdr:nvSpPr>
      <xdr:spPr>
        <a:xfrm>
          <a:off x="863111" y="1275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171183</xdr:rowOff>
    </xdr:from>
    <xdr:to>
      <xdr:col>24</xdr:col>
      <xdr:colOff>63500</xdr:colOff>
      <xdr:row>97</xdr:row>
      <xdr:rowOff>69786</xdr:rowOff>
    </xdr:to>
    <xdr:cxnSp macro="">
      <xdr:nvCxnSpPr>
        <xdr:cNvPr id="234" name="直線コネクタ 233"/>
        <xdr:cNvCxnSpPr/>
      </xdr:nvCxnSpPr>
      <xdr:spPr>
        <a:xfrm flipV="1">
          <a:off x="3797300" y="16630383"/>
          <a:ext cx="8382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69786</xdr:rowOff>
    </xdr:from>
    <xdr:to>
      <xdr:col>19</xdr:col>
      <xdr:colOff>177800</xdr:colOff>
      <xdr:row>98</xdr:row>
      <xdr:rowOff>254</xdr:rowOff>
    </xdr:to>
    <xdr:cxnSp macro="">
      <xdr:nvCxnSpPr>
        <xdr:cNvPr id="237" name="直線コネクタ 236"/>
        <xdr:cNvCxnSpPr/>
      </xdr:nvCxnSpPr>
      <xdr:spPr>
        <a:xfrm flipV="1">
          <a:off x="2908300" y="16700436"/>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242</xdr:rowOff>
    </xdr:from>
    <xdr:to>
      <xdr:col>15</xdr:col>
      <xdr:colOff>50800</xdr:colOff>
      <xdr:row>98</xdr:row>
      <xdr:rowOff>254</xdr:rowOff>
    </xdr:to>
    <xdr:cxnSp macro="">
      <xdr:nvCxnSpPr>
        <xdr:cNvPr id="240" name="直線コネクタ 239"/>
        <xdr:cNvCxnSpPr/>
      </xdr:nvCxnSpPr>
      <xdr:spPr>
        <a:xfrm>
          <a:off x="2019300" y="1680234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130696</xdr:rowOff>
    </xdr:from>
    <xdr:to>
      <xdr:col>15</xdr:col>
      <xdr:colOff>101600</xdr:colOff>
      <xdr:row>97</xdr:row>
      <xdr:rowOff>60846</xdr:rowOff>
    </xdr:to>
    <xdr:sp macro="" textlink="">
      <xdr:nvSpPr>
        <xdr:cNvPr id="241" name="フローチャート: 判断 240"/>
        <xdr:cNvSpPr/>
      </xdr:nvSpPr>
      <xdr:spPr>
        <a:xfrm>
          <a:off x="2857500" y="165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77373</xdr:rowOff>
    </xdr:from>
    <xdr:ext cx="534377" cy="259045"/>
    <xdr:sp macro="" textlink="">
      <xdr:nvSpPr>
        <xdr:cNvPr id="242" name="テキスト ボックス 241"/>
        <xdr:cNvSpPr txBox="1"/>
      </xdr:nvSpPr>
      <xdr:spPr>
        <a:xfrm>
          <a:off x="2641111" y="16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xdr:rowOff>
    </xdr:from>
    <xdr:to>
      <xdr:col>10</xdr:col>
      <xdr:colOff>114300</xdr:colOff>
      <xdr:row>98</xdr:row>
      <xdr:rowOff>54851</xdr:rowOff>
    </xdr:to>
    <xdr:cxnSp macro="">
      <xdr:nvCxnSpPr>
        <xdr:cNvPr id="243" name="直線コネクタ 242"/>
        <xdr:cNvCxnSpPr/>
      </xdr:nvCxnSpPr>
      <xdr:spPr>
        <a:xfrm flipV="1">
          <a:off x="1130300" y="16802342"/>
          <a:ext cx="889000" cy="5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597</xdr:rowOff>
    </xdr:from>
    <xdr:to>
      <xdr:col>10</xdr:col>
      <xdr:colOff>165100</xdr:colOff>
      <xdr:row>97</xdr:row>
      <xdr:rowOff>102197</xdr:rowOff>
    </xdr:to>
    <xdr:sp macro="" textlink="">
      <xdr:nvSpPr>
        <xdr:cNvPr id="244" name="フローチャート: 判断 243"/>
        <xdr:cNvSpPr/>
      </xdr:nvSpPr>
      <xdr:spPr>
        <a:xfrm>
          <a:off x="1968500" y="1663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118724</xdr:rowOff>
    </xdr:from>
    <xdr:ext cx="534377" cy="259045"/>
    <xdr:sp macro="" textlink="">
      <xdr:nvSpPr>
        <xdr:cNvPr id="245" name="テキスト ボックス 244"/>
        <xdr:cNvSpPr txBox="1"/>
      </xdr:nvSpPr>
      <xdr:spPr>
        <a:xfrm>
          <a:off x="1752111" y="164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72365</xdr:rowOff>
    </xdr:from>
    <xdr:to>
      <xdr:col>6</xdr:col>
      <xdr:colOff>38100</xdr:colOff>
      <xdr:row>98</xdr:row>
      <xdr:rowOff>2515</xdr:rowOff>
    </xdr:to>
    <xdr:sp macro="" textlink="">
      <xdr:nvSpPr>
        <xdr:cNvPr id="246" name="フローチャート: 判断 245"/>
        <xdr:cNvSpPr/>
      </xdr:nvSpPr>
      <xdr:spPr>
        <a:xfrm>
          <a:off x="1079500" y="167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19042</xdr:rowOff>
    </xdr:from>
    <xdr:ext cx="534377" cy="259045"/>
    <xdr:sp macro="" textlink="">
      <xdr:nvSpPr>
        <xdr:cNvPr id="247" name="テキスト ボックス 246"/>
        <xdr:cNvSpPr txBox="1"/>
      </xdr:nvSpPr>
      <xdr:spPr>
        <a:xfrm>
          <a:off x="863111" y="164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120383</xdr:rowOff>
    </xdr:from>
    <xdr:to>
      <xdr:col>24</xdr:col>
      <xdr:colOff>114300</xdr:colOff>
      <xdr:row>97</xdr:row>
      <xdr:rowOff>50533</xdr:rowOff>
    </xdr:to>
    <xdr:sp macro="" textlink="">
      <xdr:nvSpPr>
        <xdr:cNvPr id="253" name="楕円 252"/>
        <xdr:cNvSpPr/>
      </xdr:nvSpPr>
      <xdr:spPr>
        <a:xfrm>
          <a:off x="4584700" y="165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35310</xdr:rowOff>
    </xdr:from>
    <xdr:ext cx="534377" cy="259045"/>
    <xdr:sp macro="" textlink="">
      <xdr:nvSpPr>
        <xdr:cNvPr id="254" name="扶助費該当値テキスト"/>
        <xdr:cNvSpPr txBox="1"/>
      </xdr:nvSpPr>
      <xdr:spPr>
        <a:xfrm>
          <a:off x="4686300" y="164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18986</xdr:rowOff>
    </xdr:from>
    <xdr:to>
      <xdr:col>20</xdr:col>
      <xdr:colOff>38100</xdr:colOff>
      <xdr:row>97</xdr:row>
      <xdr:rowOff>120586</xdr:rowOff>
    </xdr:to>
    <xdr:sp macro="" textlink="">
      <xdr:nvSpPr>
        <xdr:cNvPr id="255" name="楕円 254"/>
        <xdr:cNvSpPr/>
      </xdr:nvSpPr>
      <xdr:spPr>
        <a:xfrm>
          <a:off x="3746500" y="166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111713</xdr:rowOff>
    </xdr:from>
    <xdr:ext cx="534377" cy="259045"/>
    <xdr:sp macro="" textlink="">
      <xdr:nvSpPr>
        <xdr:cNvPr id="256" name="テキスト ボックス 255"/>
        <xdr:cNvSpPr txBox="1"/>
      </xdr:nvSpPr>
      <xdr:spPr>
        <a:xfrm>
          <a:off x="3530111" y="167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120904</xdr:rowOff>
    </xdr:from>
    <xdr:to>
      <xdr:col>15</xdr:col>
      <xdr:colOff>101600</xdr:colOff>
      <xdr:row>98</xdr:row>
      <xdr:rowOff>51054</xdr:rowOff>
    </xdr:to>
    <xdr:sp macro="" textlink="">
      <xdr:nvSpPr>
        <xdr:cNvPr id="257" name="楕円 256"/>
        <xdr:cNvSpPr/>
      </xdr:nvSpPr>
      <xdr:spPr>
        <a:xfrm>
          <a:off x="2857500" y="167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42181</xdr:rowOff>
    </xdr:from>
    <xdr:ext cx="534377" cy="259045"/>
    <xdr:sp macro="" textlink="">
      <xdr:nvSpPr>
        <xdr:cNvPr id="258" name="テキスト ボックス 257"/>
        <xdr:cNvSpPr txBox="1"/>
      </xdr:nvSpPr>
      <xdr:spPr>
        <a:xfrm>
          <a:off x="2641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120892</xdr:rowOff>
    </xdr:from>
    <xdr:to>
      <xdr:col>10</xdr:col>
      <xdr:colOff>165100</xdr:colOff>
      <xdr:row>98</xdr:row>
      <xdr:rowOff>51042</xdr:rowOff>
    </xdr:to>
    <xdr:sp macro="" textlink="">
      <xdr:nvSpPr>
        <xdr:cNvPr id="259" name="楕円 258"/>
        <xdr:cNvSpPr/>
      </xdr:nvSpPr>
      <xdr:spPr>
        <a:xfrm>
          <a:off x="1968500" y="1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42169</xdr:rowOff>
    </xdr:from>
    <xdr:ext cx="534377" cy="259045"/>
    <xdr:sp macro="" textlink="">
      <xdr:nvSpPr>
        <xdr:cNvPr id="260" name="テキスト ボックス 259"/>
        <xdr:cNvSpPr txBox="1"/>
      </xdr:nvSpPr>
      <xdr:spPr>
        <a:xfrm>
          <a:off x="1752111" y="168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4051</xdr:rowOff>
    </xdr:from>
    <xdr:to>
      <xdr:col>6</xdr:col>
      <xdr:colOff>38100</xdr:colOff>
      <xdr:row>98</xdr:row>
      <xdr:rowOff>105651</xdr:rowOff>
    </xdr:to>
    <xdr:sp macro="" textlink="">
      <xdr:nvSpPr>
        <xdr:cNvPr id="261" name="楕円 260"/>
        <xdr:cNvSpPr/>
      </xdr:nvSpPr>
      <xdr:spPr>
        <a:xfrm>
          <a:off x="1079500" y="168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96778</xdr:rowOff>
    </xdr:from>
    <xdr:ext cx="534377" cy="259045"/>
    <xdr:sp macro="" textlink="">
      <xdr:nvSpPr>
        <xdr:cNvPr id="262" name="テキスト ボックス 261"/>
        <xdr:cNvSpPr txBox="1"/>
      </xdr:nvSpPr>
      <xdr:spPr>
        <a:xfrm>
          <a:off x="863111" y="168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102324</xdr:rowOff>
    </xdr:from>
    <xdr:to>
      <xdr:col>55</xdr:col>
      <xdr:colOff>0</xdr:colOff>
      <xdr:row>37</xdr:row>
      <xdr:rowOff>107937</xdr:rowOff>
    </xdr:to>
    <xdr:cxnSp macro="">
      <xdr:nvCxnSpPr>
        <xdr:cNvPr id="291" name="直線コネクタ 290"/>
        <xdr:cNvCxnSpPr/>
      </xdr:nvCxnSpPr>
      <xdr:spPr>
        <a:xfrm flipV="1">
          <a:off x="9639300" y="6445974"/>
          <a:ext cx="8382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2"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83807</xdr:rowOff>
    </xdr:from>
    <xdr:to>
      <xdr:col>50</xdr:col>
      <xdr:colOff>114300</xdr:colOff>
      <xdr:row>37</xdr:row>
      <xdr:rowOff>107937</xdr:rowOff>
    </xdr:to>
    <xdr:cxnSp macro="">
      <xdr:nvCxnSpPr>
        <xdr:cNvPr id="294" name="直線コネクタ 293"/>
        <xdr:cNvCxnSpPr/>
      </xdr:nvCxnSpPr>
      <xdr:spPr>
        <a:xfrm>
          <a:off x="8750300" y="64274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6" name="テキスト ボックス 295"/>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83807</xdr:rowOff>
    </xdr:from>
    <xdr:to>
      <xdr:col>45</xdr:col>
      <xdr:colOff>177800</xdr:colOff>
      <xdr:row>37</xdr:row>
      <xdr:rowOff>93700</xdr:rowOff>
    </xdr:to>
    <xdr:cxnSp macro="">
      <xdr:nvCxnSpPr>
        <xdr:cNvPr id="297" name="直線コネクタ 296"/>
        <xdr:cNvCxnSpPr/>
      </xdr:nvCxnSpPr>
      <xdr:spPr>
        <a:xfrm flipV="1">
          <a:off x="7861300" y="6427457"/>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147015</xdr:rowOff>
    </xdr:from>
    <xdr:to>
      <xdr:col>46</xdr:col>
      <xdr:colOff>38100</xdr:colOff>
      <xdr:row>36</xdr:row>
      <xdr:rowOff>77165</xdr:rowOff>
    </xdr:to>
    <xdr:sp macro="" textlink="">
      <xdr:nvSpPr>
        <xdr:cNvPr id="298" name="フローチャート: 判断 297"/>
        <xdr:cNvSpPr/>
      </xdr:nvSpPr>
      <xdr:spPr>
        <a:xfrm>
          <a:off x="8699500" y="61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93692</xdr:rowOff>
    </xdr:from>
    <xdr:ext cx="534377" cy="259045"/>
    <xdr:sp macro="" textlink="">
      <xdr:nvSpPr>
        <xdr:cNvPr id="299" name="テキスト ボックス 298"/>
        <xdr:cNvSpPr txBox="1"/>
      </xdr:nvSpPr>
      <xdr:spPr>
        <a:xfrm>
          <a:off x="8483111" y="59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93700</xdr:rowOff>
    </xdr:from>
    <xdr:to>
      <xdr:col>41</xdr:col>
      <xdr:colOff>50800</xdr:colOff>
      <xdr:row>37</xdr:row>
      <xdr:rowOff>106985</xdr:rowOff>
    </xdr:to>
    <xdr:cxnSp macro="">
      <xdr:nvCxnSpPr>
        <xdr:cNvPr id="300" name="直線コネクタ 299"/>
        <xdr:cNvCxnSpPr/>
      </xdr:nvCxnSpPr>
      <xdr:spPr>
        <a:xfrm flipV="1">
          <a:off x="6972300" y="6437350"/>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168339</xdr:rowOff>
    </xdr:from>
    <xdr:to>
      <xdr:col>41</xdr:col>
      <xdr:colOff>101600</xdr:colOff>
      <xdr:row>36</xdr:row>
      <xdr:rowOff>98489</xdr:rowOff>
    </xdr:to>
    <xdr:sp macro="" textlink="">
      <xdr:nvSpPr>
        <xdr:cNvPr id="301" name="フローチャート: 判断 300"/>
        <xdr:cNvSpPr/>
      </xdr:nvSpPr>
      <xdr:spPr>
        <a:xfrm>
          <a:off x="7810500" y="616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115016</xdr:rowOff>
    </xdr:from>
    <xdr:ext cx="534377" cy="259045"/>
    <xdr:sp macro="" textlink="">
      <xdr:nvSpPr>
        <xdr:cNvPr id="302" name="テキスト ボックス 301"/>
        <xdr:cNvSpPr txBox="1"/>
      </xdr:nvSpPr>
      <xdr:spPr>
        <a:xfrm>
          <a:off x="7594111" y="5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125311</xdr:rowOff>
    </xdr:from>
    <xdr:to>
      <xdr:col>36</xdr:col>
      <xdr:colOff>165100</xdr:colOff>
      <xdr:row>36</xdr:row>
      <xdr:rowOff>55461</xdr:rowOff>
    </xdr:to>
    <xdr:sp macro="" textlink="">
      <xdr:nvSpPr>
        <xdr:cNvPr id="303" name="フローチャート: 判断 302"/>
        <xdr:cNvSpPr/>
      </xdr:nvSpPr>
      <xdr:spPr>
        <a:xfrm>
          <a:off x="6921500" y="612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71988</xdr:rowOff>
    </xdr:from>
    <xdr:ext cx="534377" cy="259045"/>
    <xdr:sp macro="" textlink="">
      <xdr:nvSpPr>
        <xdr:cNvPr id="304" name="テキスト ボックス 303"/>
        <xdr:cNvSpPr txBox="1"/>
      </xdr:nvSpPr>
      <xdr:spPr>
        <a:xfrm>
          <a:off x="6705111" y="59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51524</xdr:rowOff>
    </xdr:from>
    <xdr:to>
      <xdr:col>55</xdr:col>
      <xdr:colOff>50800</xdr:colOff>
      <xdr:row>37</xdr:row>
      <xdr:rowOff>153124</xdr:rowOff>
    </xdr:to>
    <xdr:sp macro="" textlink="">
      <xdr:nvSpPr>
        <xdr:cNvPr id="310" name="楕円 309"/>
        <xdr:cNvSpPr/>
      </xdr:nvSpPr>
      <xdr:spPr>
        <a:xfrm>
          <a:off x="10426700" y="63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29951</xdr:rowOff>
    </xdr:from>
    <xdr:ext cx="534377" cy="259045"/>
    <xdr:sp macro="" textlink="">
      <xdr:nvSpPr>
        <xdr:cNvPr id="311" name="補助費等該当値テキスト"/>
        <xdr:cNvSpPr txBox="1"/>
      </xdr:nvSpPr>
      <xdr:spPr>
        <a:xfrm>
          <a:off x="10528300" y="63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57137</xdr:rowOff>
    </xdr:from>
    <xdr:to>
      <xdr:col>50</xdr:col>
      <xdr:colOff>165100</xdr:colOff>
      <xdr:row>37</xdr:row>
      <xdr:rowOff>158737</xdr:rowOff>
    </xdr:to>
    <xdr:sp macro="" textlink="">
      <xdr:nvSpPr>
        <xdr:cNvPr id="312" name="楕円 311"/>
        <xdr:cNvSpPr/>
      </xdr:nvSpPr>
      <xdr:spPr>
        <a:xfrm>
          <a:off x="9588500" y="6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149865</xdr:rowOff>
    </xdr:from>
    <xdr:ext cx="534377" cy="259045"/>
    <xdr:sp macro="" textlink="">
      <xdr:nvSpPr>
        <xdr:cNvPr id="313" name="テキスト ボックス 312"/>
        <xdr:cNvSpPr txBox="1"/>
      </xdr:nvSpPr>
      <xdr:spPr>
        <a:xfrm>
          <a:off x="9372111" y="649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33007</xdr:rowOff>
    </xdr:from>
    <xdr:to>
      <xdr:col>46</xdr:col>
      <xdr:colOff>38100</xdr:colOff>
      <xdr:row>37</xdr:row>
      <xdr:rowOff>134607</xdr:rowOff>
    </xdr:to>
    <xdr:sp macro="" textlink="">
      <xdr:nvSpPr>
        <xdr:cNvPr id="314" name="楕円 313"/>
        <xdr:cNvSpPr/>
      </xdr:nvSpPr>
      <xdr:spPr>
        <a:xfrm>
          <a:off x="8699500" y="63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125734</xdr:rowOff>
    </xdr:from>
    <xdr:ext cx="534377" cy="259045"/>
    <xdr:sp macro="" textlink="">
      <xdr:nvSpPr>
        <xdr:cNvPr id="315" name="テキスト ボックス 314"/>
        <xdr:cNvSpPr txBox="1"/>
      </xdr:nvSpPr>
      <xdr:spPr>
        <a:xfrm>
          <a:off x="8483111" y="64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42900</xdr:rowOff>
    </xdr:from>
    <xdr:to>
      <xdr:col>41</xdr:col>
      <xdr:colOff>101600</xdr:colOff>
      <xdr:row>37</xdr:row>
      <xdr:rowOff>144500</xdr:rowOff>
    </xdr:to>
    <xdr:sp macro="" textlink="">
      <xdr:nvSpPr>
        <xdr:cNvPr id="316" name="楕円 315"/>
        <xdr:cNvSpPr/>
      </xdr:nvSpPr>
      <xdr:spPr>
        <a:xfrm>
          <a:off x="7810500" y="63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135627</xdr:rowOff>
    </xdr:from>
    <xdr:ext cx="534377" cy="259045"/>
    <xdr:sp macro="" textlink="">
      <xdr:nvSpPr>
        <xdr:cNvPr id="317" name="テキスト ボックス 316"/>
        <xdr:cNvSpPr txBox="1"/>
      </xdr:nvSpPr>
      <xdr:spPr>
        <a:xfrm>
          <a:off x="7594111" y="647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56185</xdr:rowOff>
    </xdr:from>
    <xdr:to>
      <xdr:col>36</xdr:col>
      <xdr:colOff>165100</xdr:colOff>
      <xdr:row>37</xdr:row>
      <xdr:rowOff>157785</xdr:rowOff>
    </xdr:to>
    <xdr:sp macro="" textlink="">
      <xdr:nvSpPr>
        <xdr:cNvPr id="318" name="楕円 317"/>
        <xdr:cNvSpPr/>
      </xdr:nvSpPr>
      <xdr:spPr>
        <a:xfrm>
          <a:off x="6921500" y="63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148912</xdr:rowOff>
    </xdr:from>
    <xdr:ext cx="534377" cy="259045"/>
    <xdr:sp macro="" textlink="">
      <xdr:nvSpPr>
        <xdr:cNvPr id="319" name="テキスト ボックス 318"/>
        <xdr:cNvSpPr txBox="1"/>
      </xdr:nvSpPr>
      <xdr:spPr>
        <a:xfrm>
          <a:off x="6705111" y="649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13938</xdr:rowOff>
    </xdr:from>
    <xdr:to>
      <xdr:col>55</xdr:col>
      <xdr:colOff>0</xdr:colOff>
      <xdr:row>58</xdr:row>
      <xdr:rowOff>14102</xdr:rowOff>
    </xdr:to>
    <xdr:cxnSp macro="">
      <xdr:nvCxnSpPr>
        <xdr:cNvPr id="346" name="直線コネクタ 345"/>
        <xdr:cNvCxnSpPr/>
      </xdr:nvCxnSpPr>
      <xdr:spPr>
        <a:xfrm flipV="1">
          <a:off x="9639300" y="9958038"/>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6124</xdr:rowOff>
    </xdr:from>
    <xdr:to>
      <xdr:col>50</xdr:col>
      <xdr:colOff>114300</xdr:colOff>
      <xdr:row>58</xdr:row>
      <xdr:rowOff>14102</xdr:rowOff>
    </xdr:to>
    <xdr:cxnSp macro="">
      <xdr:nvCxnSpPr>
        <xdr:cNvPr id="349" name="直線コネクタ 348"/>
        <xdr:cNvCxnSpPr/>
      </xdr:nvCxnSpPr>
      <xdr:spPr>
        <a:xfrm>
          <a:off x="8750300" y="995022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51" name="テキスト ボックス 350"/>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3875</xdr:rowOff>
    </xdr:from>
    <xdr:to>
      <xdr:col>45</xdr:col>
      <xdr:colOff>177800</xdr:colOff>
      <xdr:row>58</xdr:row>
      <xdr:rowOff>6124</xdr:rowOff>
    </xdr:to>
    <xdr:cxnSp macro="">
      <xdr:nvCxnSpPr>
        <xdr:cNvPr id="352" name="直線コネクタ 351"/>
        <xdr:cNvCxnSpPr/>
      </xdr:nvCxnSpPr>
      <xdr:spPr>
        <a:xfrm>
          <a:off x="7861300" y="9776525"/>
          <a:ext cx="889000" cy="1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32121</xdr:rowOff>
    </xdr:from>
    <xdr:to>
      <xdr:col>46</xdr:col>
      <xdr:colOff>38100</xdr:colOff>
      <xdr:row>57</xdr:row>
      <xdr:rowOff>133721</xdr:rowOff>
    </xdr:to>
    <xdr:sp macro="" textlink="">
      <xdr:nvSpPr>
        <xdr:cNvPr id="353" name="フローチャート: 判断 352"/>
        <xdr:cNvSpPr/>
      </xdr:nvSpPr>
      <xdr:spPr>
        <a:xfrm>
          <a:off x="8699500" y="98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150248</xdr:rowOff>
    </xdr:from>
    <xdr:ext cx="534377" cy="259045"/>
    <xdr:sp macro="" textlink="">
      <xdr:nvSpPr>
        <xdr:cNvPr id="354" name="テキスト ボックス 353"/>
        <xdr:cNvSpPr txBox="1"/>
      </xdr:nvSpPr>
      <xdr:spPr>
        <a:xfrm>
          <a:off x="8483111" y="95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3875</xdr:rowOff>
    </xdr:from>
    <xdr:to>
      <xdr:col>41</xdr:col>
      <xdr:colOff>50800</xdr:colOff>
      <xdr:row>57</xdr:row>
      <xdr:rowOff>125083</xdr:rowOff>
    </xdr:to>
    <xdr:cxnSp macro="">
      <xdr:nvCxnSpPr>
        <xdr:cNvPr id="355" name="直線コネクタ 354"/>
        <xdr:cNvCxnSpPr/>
      </xdr:nvCxnSpPr>
      <xdr:spPr>
        <a:xfrm flipV="1">
          <a:off x="6972300" y="9776525"/>
          <a:ext cx="889000" cy="1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16699</xdr:rowOff>
    </xdr:from>
    <xdr:to>
      <xdr:col>41</xdr:col>
      <xdr:colOff>101600</xdr:colOff>
      <xdr:row>57</xdr:row>
      <xdr:rowOff>118299</xdr:rowOff>
    </xdr:to>
    <xdr:sp macro="" textlink="">
      <xdr:nvSpPr>
        <xdr:cNvPr id="356" name="フローチャート: 判断 355"/>
        <xdr:cNvSpPr/>
      </xdr:nvSpPr>
      <xdr:spPr>
        <a:xfrm>
          <a:off x="7810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109426</xdr:rowOff>
    </xdr:from>
    <xdr:ext cx="534377" cy="259045"/>
    <xdr:sp macro="" textlink="">
      <xdr:nvSpPr>
        <xdr:cNvPr id="357" name="テキスト ボックス 356"/>
        <xdr:cNvSpPr txBox="1"/>
      </xdr:nvSpPr>
      <xdr:spPr>
        <a:xfrm>
          <a:off x="7594111" y="9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16800</xdr:rowOff>
    </xdr:from>
    <xdr:to>
      <xdr:col>36</xdr:col>
      <xdr:colOff>165100</xdr:colOff>
      <xdr:row>57</xdr:row>
      <xdr:rowOff>118400</xdr:rowOff>
    </xdr:to>
    <xdr:sp macro="" textlink="">
      <xdr:nvSpPr>
        <xdr:cNvPr id="358" name="フローチャート: 判断 357"/>
        <xdr:cNvSpPr/>
      </xdr:nvSpPr>
      <xdr:spPr>
        <a:xfrm>
          <a:off x="6921500" y="97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134927</xdr:rowOff>
    </xdr:from>
    <xdr:ext cx="534377" cy="259045"/>
    <xdr:sp macro="" textlink="">
      <xdr:nvSpPr>
        <xdr:cNvPr id="359" name="テキスト ボックス 358"/>
        <xdr:cNvSpPr txBox="1"/>
      </xdr:nvSpPr>
      <xdr:spPr>
        <a:xfrm>
          <a:off x="6705111" y="95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134588</xdr:rowOff>
    </xdr:from>
    <xdr:to>
      <xdr:col>55</xdr:col>
      <xdr:colOff>50800</xdr:colOff>
      <xdr:row>58</xdr:row>
      <xdr:rowOff>64738</xdr:rowOff>
    </xdr:to>
    <xdr:sp macro="" textlink="">
      <xdr:nvSpPr>
        <xdr:cNvPr id="365" name="楕円 364"/>
        <xdr:cNvSpPr/>
      </xdr:nvSpPr>
      <xdr:spPr>
        <a:xfrm>
          <a:off x="10426700" y="99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49515</xdr:rowOff>
    </xdr:from>
    <xdr:ext cx="534377" cy="259045"/>
    <xdr:sp macro="" textlink="">
      <xdr:nvSpPr>
        <xdr:cNvPr id="366" name="普通建設事業費該当値テキスト"/>
        <xdr:cNvSpPr txBox="1"/>
      </xdr:nvSpPr>
      <xdr:spPr>
        <a:xfrm>
          <a:off x="10528300" y="98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134752</xdr:rowOff>
    </xdr:from>
    <xdr:to>
      <xdr:col>50</xdr:col>
      <xdr:colOff>165100</xdr:colOff>
      <xdr:row>58</xdr:row>
      <xdr:rowOff>64902</xdr:rowOff>
    </xdr:to>
    <xdr:sp macro="" textlink="">
      <xdr:nvSpPr>
        <xdr:cNvPr id="367" name="楕円 366"/>
        <xdr:cNvSpPr/>
      </xdr:nvSpPr>
      <xdr:spPr>
        <a:xfrm>
          <a:off x="9588500" y="99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56029</xdr:rowOff>
    </xdr:from>
    <xdr:ext cx="534377" cy="259045"/>
    <xdr:sp macro="" textlink="">
      <xdr:nvSpPr>
        <xdr:cNvPr id="368" name="テキスト ボックス 367"/>
        <xdr:cNvSpPr txBox="1"/>
      </xdr:nvSpPr>
      <xdr:spPr>
        <a:xfrm>
          <a:off x="9372111" y="1000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126774</xdr:rowOff>
    </xdr:from>
    <xdr:to>
      <xdr:col>46</xdr:col>
      <xdr:colOff>38100</xdr:colOff>
      <xdr:row>58</xdr:row>
      <xdr:rowOff>56924</xdr:rowOff>
    </xdr:to>
    <xdr:sp macro="" textlink="">
      <xdr:nvSpPr>
        <xdr:cNvPr id="369" name="楕円 368"/>
        <xdr:cNvSpPr/>
      </xdr:nvSpPr>
      <xdr:spPr>
        <a:xfrm>
          <a:off x="8699500" y="98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48051</xdr:rowOff>
    </xdr:from>
    <xdr:ext cx="534377" cy="259045"/>
    <xdr:sp macro="" textlink="">
      <xdr:nvSpPr>
        <xdr:cNvPr id="370" name="テキスト ボックス 369"/>
        <xdr:cNvSpPr txBox="1"/>
      </xdr:nvSpPr>
      <xdr:spPr>
        <a:xfrm>
          <a:off x="8483111" y="999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124525</xdr:rowOff>
    </xdr:from>
    <xdr:to>
      <xdr:col>41</xdr:col>
      <xdr:colOff>101600</xdr:colOff>
      <xdr:row>57</xdr:row>
      <xdr:rowOff>54675</xdr:rowOff>
    </xdr:to>
    <xdr:sp macro="" textlink="">
      <xdr:nvSpPr>
        <xdr:cNvPr id="371" name="楕円 370"/>
        <xdr:cNvSpPr/>
      </xdr:nvSpPr>
      <xdr:spPr>
        <a:xfrm>
          <a:off x="7810500" y="97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71202</xdr:rowOff>
    </xdr:from>
    <xdr:ext cx="534377" cy="259045"/>
    <xdr:sp macro="" textlink="">
      <xdr:nvSpPr>
        <xdr:cNvPr id="372" name="テキスト ボックス 371"/>
        <xdr:cNvSpPr txBox="1"/>
      </xdr:nvSpPr>
      <xdr:spPr>
        <a:xfrm>
          <a:off x="7594111" y="95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74283</xdr:rowOff>
    </xdr:from>
    <xdr:to>
      <xdr:col>36</xdr:col>
      <xdr:colOff>165100</xdr:colOff>
      <xdr:row>58</xdr:row>
      <xdr:rowOff>4433</xdr:rowOff>
    </xdr:to>
    <xdr:sp macro="" textlink="">
      <xdr:nvSpPr>
        <xdr:cNvPr id="373" name="楕円 372"/>
        <xdr:cNvSpPr/>
      </xdr:nvSpPr>
      <xdr:spPr>
        <a:xfrm>
          <a:off x="6921500" y="984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167010</xdr:rowOff>
    </xdr:from>
    <xdr:ext cx="534377" cy="259045"/>
    <xdr:sp macro="" textlink="">
      <xdr:nvSpPr>
        <xdr:cNvPr id="374" name="テキスト ボックス 373"/>
        <xdr:cNvSpPr txBox="1"/>
      </xdr:nvSpPr>
      <xdr:spPr>
        <a:xfrm>
          <a:off x="6705111" y="993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103896</xdr:rowOff>
    </xdr:from>
    <xdr:to>
      <xdr:col>55</xdr:col>
      <xdr:colOff>0</xdr:colOff>
      <xdr:row>78</xdr:row>
      <xdr:rowOff>10913</xdr:rowOff>
    </xdr:to>
    <xdr:cxnSp macro="">
      <xdr:nvCxnSpPr>
        <xdr:cNvPr id="399" name="直線コネクタ 398"/>
        <xdr:cNvCxnSpPr/>
      </xdr:nvCxnSpPr>
      <xdr:spPr>
        <a:xfrm>
          <a:off x="9639300" y="13305546"/>
          <a:ext cx="8382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400"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103896</xdr:rowOff>
    </xdr:from>
    <xdr:to>
      <xdr:col>50</xdr:col>
      <xdr:colOff>114300</xdr:colOff>
      <xdr:row>77</xdr:row>
      <xdr:rowOff>113633</xdr:rowOff>
    </xdr:to>
    <xdr:cxnSp macro="">
      <xdr:nvCxnSpPr>
        <xdr:cNvPr id="402" name="直線コネクタ 401"/>
        <xdr:cNvCxnSpPr/>
      </xdr:nvCxnSpPr>
      <xdr:spPr>
        <a:xfrm flipV="1">
          <a:off x="8750300" y="13305546"/>
          <a:ext cx="889000" cy="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4" name="テキスト ボックス 403"/>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77698</xdr:rowOff>
    </xdr:from>
    <xdr:to>
      <xdr:col>45</xdr:col>
      <xdr:colOff>177800</xdr:colOff>
      <xdr:row>77</xdr:row>
      <xdr:rowOff>113633</xdr:rowOff>
    </xdr:to>
    <xdr:cxnSp macro="">
      <xdr:nvCxnSpPr>
        <xdr:cNvPr id="405" name="直線コネクタ 404"/>
        <xdr:cNvCxnSpPr/>
      </xdr:nvCxnSpPr>
      <xdr:spPr>
        <a:xfrm>
          <a:off x="7861300" y="13107898"/>
          <a:ext cx="889000" cy="20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7489</xdr:rowOff>
    </xdr:from>
    <xdr:to>
      <xdr:col>46</xdr:col>
      <xdr:colOff>38100</xdr:colOff>
      <xdr:row>77</xdr:row>
      <xdr:rowOff>109089</xdr:rowOff>
    </xdr:to>
    <xdr:sp macro="" textlink="">
      <xdr:nvSpPr>
        <xdr:cNvPr id="406" name="フローチャート: 判断 405"/>
        <xdr:cNvSpPr/>
      </xdr:nvSpPr>
      <xdr:spPr>
        <a:xfrm>
          <a:off x="8699500" y="132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125616</xdr:rowOff>
    </xdr:from>
    <xdr:ext cx="534377" cy="259045"/>
    <xdr:sp macro="" textlink="">
      <xdr:nvSpPr>
        <xdr:cNvPr id="407" name="テキスト ボックス 406"/>
        <xdr:cNvSpPr txBox="1"/>
      </xdr:nvSpPr>
      <xdr:spPr>
        <a:xfrm>
          <a:off x="8483111" y="1298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17080</xdr:rowOff>
    </xdr:from>
    <xdr:to>
      <xdr:col>41</xdr:col>
      <xdr:colOff>101600</xdr:colOff>
      <xdr:row>77</xdr:row>
      <xdr:rowOff>118680</xdr:rowOff>
    </xdr:to>
    <xdr:sp macro="" textlink="">
      <xdr:nvSpPr>
        <xdr:cNvPr id="408" name="フローチャート: 判断 407"/>
        <xdr:cNvSpPr/>
      </xdr:nvSpPr>
      <xdr:spPr>
        <a:xfrm>
          <a:off x="7810500" y="1321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109807</xdr:rowOff>
    </xdr:from>
    <xdr:ext cx="534377" cy="259045"/>
    <xdr:sp macro="" textlink="">
      <xdr:nvSpPr>
        <xdr:cNvPr id="409" name="テキスト ボックス 408"/>
        <xdr:cNvSpPr txBox="1"/>
      </xdr:nvSpPr>
      <xdr:spPr>
        <a:xfrm>
          <a:off x="7594111" y="1331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131563</xdr:rowOff>
    </xdr:from>
    <xdr:to>
      <xdr:col>55</xdr:col>
      <xdr:colOff>50800</xdr:colOff>
      <xdr:row>78</xdr:row>
      <xdr:rowOff>61713</xdr:rowOff>
    </xdr:to>
    <xdr:sp macro="" textlink="">
      <xdr:nvSpPr>
        <xdr:cNvPr id="415" name="楕円 414"/>
        <xdr:cNvSpPr/>
      </xdr:nvSpPr>
      <xdr:spPr>
        <a:xfrm>
          <a:off x="10426700" y="1333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50520</xdr:rowOff>
    </xdr:from>
    <xdr:ext cx="469744" cy="259045"/>
    <xdr:sp macro="" textlink="">
      <xdr:nvSpPr>
        <xdr:cNvPr id="416" name="普通建設事業費 （ うち新規整備　）該当値テキスト"/>
        <xdr:cNvSpPr txBox="1"/>
      </xdr:nvSpPr>
      <xdr:spPr>
        <a:xfrm>
          <a:off x="10528300" y="13252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53096</xdr:rowOff>
    </xdr:from>
    <xdr:to>
      <xdr:col>50</xdr:col>
      <xdr:colOff>165100</xdr:colOff>
      <xdr:row>77</xdr:row>
      <xdr:rowOff>154696</xdr:rowOff>
    </xdr:to>
    <xdr:sp macro="" textlink="">
      <xdr:nvSpPr>
        <xdr:cNvPr id="417" name="楕円 416"/>
        <xdr:cNvSpPr/>
      </xdr:nvSpPr>
      <xdr:spPr>
        <a:xfrm>
          <a:off x="9588500" y="132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171223</xdr:rowOff>
    </xdr:from>
    <xdr:ext cx="534377" cy="259045"/>
    <xdr:sp macro="" textlink="">
      <xdr:nvSpPr>
        <xdr:cNvPr id="418" name="テキスト ボックス 417"/>
        <xdr:cNvSpPr txBox="1"/>
      </xdr:nvSpPr>
      <xdr:spPr>
        <a:xfrm>
          <a:off x="9372111" y="1302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62833</xdr:rowOff>
    </xdr:from>
    <xdr:to>
      <xdr:col>46</xdr:col>
      <xdr:colOff>38100</xdr:colOff>
      <xdr:row>77</xdr:row>
      <xdr:rowOff>164433</xdr:rowOff>
    </xdr:to>
    <xdr:sp macro="" textlink="">
      <xdr:nvSpPr>
        <xdr:cNvPr id="419" name="楕円 418"/>
        <xdr:cNvSpPr/>
      </xdr:nvSpPr>
      <xdr:spPr>
        <a:xfrm>
          <a:off x="8699500" y="1326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155560</xdr:rowOff>
    </xdr:from>
    <xdr:ext cx="534377" cy="259045"/>
    <xdr:sp macro="" textlink="">
      <xdr:nvSpPr>
        <xdr:cNvPr id="420" name="テキスト ボックス 419"/>
        <xdr:cNvSpPr txBox="1"/>
      </xdr:nvSpPr>
      <xdr:spPr>
        <a:xfrm>
          <a:off x="8483111" y="1335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26898</xdr:rowOff>
    </xdr:from>
    <xdr:to>
      <xdr:col>41</xdr:col>
      <xdr:colOff>101600</xdr:colOff>
      <xdr:row>76</xdr:row>
      <xdr:rowOff>128498</xdr:rowOff>
    </xdr:to>
    <xdr:sp macro="" textlink="">
      <xdr:nvSpPr>
        <xdr:cNvPr id="421" name="楕円 420"/>
        <xdr:cNvSpPr/>
      </xdr:nvSpPr>
      <xdr:spPr>
        <a:xfrm>
          <a:off x="7810500" y="130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145025</xdr:rowOff>
    </xdr:from>
    <xdr:ext cx="534377" cy="259045"/>
    <xdr:sp macro="" textlink="">
      <xdr:nvSpPr>
        <xdr:cNvPr id="422" name="テキスト ボックス 421"/>
        <xdr:cNvSpPr txBox="1"/>
      </xdr:nvSpPr>
      <xdr:spPr>
        <a:xfrm>
          <a:off x="7594111" y="1283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151211</xdr:rowOff>
    </xdr:from>
    <xdr:to>
      <xdr:col>55</xdr:col>
      <xdr:colOff>0</xdr:colOff>
      <xdr:row>98</xdr:row>
      <xdr:rowOff>144092</xdr:rowOff>
    </xdr:to>
    <xdr:cxnSp macro="">
      <xdr:nvCxnSpPr>
        <xdr:cNvPr id="453" name="直線コネクタ 452"/>
        <xdr:cNvCxnSpPr/>
      </xdr:nvCxnSpPr>
      <xdr:spPr>
        <a:xfrm flipV="1">
          <a:off x="9639300" y="16781861"/>
          <a:ext cx="8382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116611</xdr:rowOff>
    </xdr:from>
    <xdr:to>
      <xdr:col>50</xdr:col>
      <xdr:colOff>114300</xdr:colOff>
      <xdr:row>98</xdr:row>
      <xdr:rowOff>144092</xdr:rowOff>
    </xdr:to>
    <xdr:cxnSp macro="">
      <xdr:nvCxnSpPr>
        <xdr:cNvPr id="456" name="直線コネクタ 455"/>
        <xdr:cNvCxnSpPr/>
      </xdr:nvCxnSpPr>
      <xdr:spPr>
        <a:xfrm>
          <a:off x="8750300" y="16918711"/>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8" name="テキスト ボックス 457"/>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102339</xdr:rowOff>
    </xdr:from>
    <xdr:to>
      <xdr:col>45</xdr:col>
      <xdr:colOff>177800</xdr:colOff>
      <xdr:row>98</xdr:row>
      <xdr:rowOff>116611</xdr:rowOff>
    </xdr:to>
    <xdr:cxnSp macro="">
      <xdr:nvCxnSpPr>
        <xdr:cNvPr id="459" name="直線コネクタ 458"/>
        <xdr:cNvCxnSpPr/>
      </xdr:nvCxnSpPr>
      <xdr:spPr>
        <a:xfrm>
          <a:off x="7861300" y="16904439"/>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98893</xdr:rowOff>
    </xdr:from>
    <xdr:to>
      <xdr:col>46</xdr:col>
      <xdr:colOff>38100</xdr:colOff>
      <xdr:row>98</xdr:row>
      <xdr:rowOff>29043</xdr:rowOff>
    </xdr:to>
    <xdr:sp macro="" textlink="">
      <xdr:nvSpPr>
        <xdr:cNvPr id="460" name="フローチャート: 判断 459"/>
        <xdr:cNvSpPr/>
      </xdr:nvSpPr>
      <xdr:spPr>
        <a:xfrm>
          <a:off x="8699500" y="167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45570</xdr:rowOff>
    </xdr:from>
    <xdr:ext cx="534377" cy="259045"/>
    <xdr:sp macro="" textlink="">
      <xdr:nvSpPr>
        <xdr:cNvPr id="461" name="テキスト ボックス 460"/>
        <xdr:cNvSpPr txBox="1"/>
      </xdr:nvSpPr>
      <xdr:spPr>
        <a:xfrm>
          <a:off x="8483111" y="165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23244</xdr:rowOff>
    </xdr:from>
    <xdr:to>
      <xdr:col>41</xdr:col>
      <xdr:colOff>101600</xdr:colOff>
      <xdr:row>97</xdr:row>
      <xdr:rowOff>124844</xdr:rowOff>
    </xdr:to>
    <xdr:sp macro="" textlink="">
      <xdr:nvSpPr>
        <xdr:cNvPr id="462" name="フローチャート: 判断 461"/>
        <xdr:cNvSpPr/>
      </xdr:nvSpPr>
      <xdr:spPr>
        <a:xfrm>
          <a:off x="7810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141371</xdr:rowOff>
    </xdr:from>
    <xdr:ext cx="534377" cy="259045"/>
    <xdr:sp macro="" textlink="">
      <xdr:nvSpPr>
        <xdr:cNvPr id="463" name="テキスト ボックス 462"/>
        <xdr:cNvSpPr txBox="1"/>
      </xdr:nvSpPr>
      <xdr:spPr>
        <a:xfrm>
          <a:off x="7594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100411</xdr:rowOff>
    </xdr:from>
    <xdr:to>
      <xdr:col>55</xdr:col>
      <xdr:colOff>50800</xdr:colOff>
      <xdr:row>98</xdr:row>
      <xdr:rowOff>30561</xdr:rowOff>
    </xdr:to>
    <xdr:sp macro="" textlink="">
      <xdr:nvSpPr>
        <xdr:cNvPr id="469" name="楕円 468"/>
        <xdr:cNvSpPr/>
      </xdr:nvSpPr>
      <xdr:spPr>
        <a:xfrm>
          <a:off x="10426700" y="167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78838</xdr:rowOff>
    </xdr:from>
    <xdr:ext cx="534377" cy="259045"/>
    <xdr:sp macro="" textlink="">
      <xdr:nvSpPr>
        <xdr:cNvPr id="470" name="普通建設事業費 （ うち更新整備　）該当値テキスト"/>
        <xdr:cNvSpPr txBox="1"/>
      </xdr:nvSpPr>
      <xdr:spPr>
        <a:xfrm>
          <a:off x="10528300" y="1670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93292</xdr:rowOff>
    </xdr:from>
    <xdr:to>
      <xdr:col>50</xdr:col>
      <xdr:colOff>165100</xdr:colOff>
      <xdr:row>99</xdr:row>
      <xdr:rowOff>23442</xdr:rowOff>
    </xdr:to>
    <xdr:sp macro="" textlink="">
      <xdr:nvSpPr>
        <xdr:cNvPr id="471" name="楕円 470"/>
        <xdr:cNvSpPr/>
      </xdr:nvSpPr>
      <xdr:spPr>
        <a:xfrm>
          <a:off x="9588500" y="168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14569</xdr:rowOff>
    </xdr:from>
    <xdr:ext cx="469744" cy="259045"/>
    <xdr:sp macro="" textlink="">
      <xdr:nvSpPr>
        <xdr:cNvPr id="472" name="テキスト ボックス 471"/>
        <xdr:cNvSpPr txBox="1"/>
      </xdr:nvSpPr>
      <xdr:spPr>
        <a:xfrm>
          <a:off x="9404428" y="1698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65811</xdr:rowOff>
    </xdr:from>
    <xdr:to>
      <xdr:col>46</xdr:col>
      <xdr:colOff>38100</xdr:colOff>
      <xdr:row>98</xdr:row>
      <xdr:rowOff>167411</xdr:rowOff>
    </xdr:to>
    <xdr:sp macro="" textlink="">
      <xdr:nvSpPr>
        <xdr:cNvPr id="473" name="楕円 472"/>
        <xdr:cNvSpPr/>
      </xdr:nvSpPr>
      <xdr:spPr>
        <a:xfrm>
          <a:off x="8699500" y="168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158538</xdr:rowOff>
    </xdr:from>
    <xdr:ext cx="469744" cy="259045"/>
    <xdr:sp macro="" textlink="">
      <xdr:nvSpPr>
        <xdr:cNvPr id="474" name="テキスト ボックス 473"/>
        <xdr:cNvSpPr txBox="1"/>
      </xdr:nvSpPr>
      <xdr:spPr>
        <a:xfrm>
          <a:off x="8515428" y="169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51539</xdr:rowOff>
    </xdr:from>
    <xdr:to>
      <xdr:col>41</xdr:col>
      <xdr:colOff>101600</xdr:colOff>
      <xdr:row>98</xdr:row>
      <xdr:rowOff>153139</xdr:rowOff>
    </xdr:to>
    <xdr:sp macro="" textlink="">
      <xdr:nvSpPr>
        <xdr:cNvPr id="475" name="楕円 474"/>
        <xdr:cNvSpPr/>
      </xdr:nvSpPr>
      <xdr:spPr>
        <a:xfrm>
          <a:off x="7810500" y="168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144266</xdr:rowOff>
    </xdr:from>
    <xdr:ext cx="534377" cy="259045"/>
    <xdr:sp macro="" textlink="">
      <xdr:nvSpPr>
        <xdr:cNvPr id="476" name="テキスト ボックス 475"/>
        <xdr:cNvSpPr txBox="1"/>
      </xdr:nvSpPr>
      <xdr:spPr>
        <a:xfrm>
          <a:off x="7594111" y="16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169646</xdr:rowOff>
    </xdr:from>
    <xdr:to>
      <xdr:col>85</xdr:col>
      <xdr:colOff>127000</xdr:colOff>
      <xdr:row>39</xdr:row>
      <xdr:rowOff>97964</xdr:rowOff>
    </xdr:to>
    <xdr:cxnSp macro="">
      <xdr:nvCxnSpPr>
        <xdr:cNvPr id="507" name="直線コネクタ 506"/>
        <xdr:cNvCxnSpPr/>
      </xdr:nvCxnSpPr>
      <xdr:spPr>
        <a:xfrm>
          <a:off x="15481300" y="6684746"/>
          <a:ext cx="8382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166283</xdr:rowOff>
    </xdr:from>
    <xdr:to>
      <xdr:col>81</xdr:col>
      <xdr:colOff>50800</xdr:colOff>
      <xdr:row>38</xdr:row>
      <xdr:rowOff>169646</xdr:rowOff>
    </xdr:to>
    <xdr:cxnSp macro="">
      <xdr:nvCxnSpPr>
        <xdr:cNvPr id="510" name="直線コネクタ 509"/>
        <xdr:cNvCxnSpPr/>
      </xdr:nvCxnSpPr>
      <xdr:spPr>
        <a:xfrm>
          <a:off x="14592300" y="6681383"/>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2" name="テキスト ボックス 511"/>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166283</xdr:rowOff>
    </xdr:from>
    <xdr:to>
      <xdr:col>76</xdr:col>
      <xdr:colOff>114300</xdr:colOff>
      <xdr:row>39</xdr:row>
      <xdr:rowOff>96429</xdr:rowOff>
    </xdr:to>
    <xdr:cxnSp macro="">
      <xdr:nvCxnSpPr>
        <xdr:cNvPr id="513" name="直線コネクタ 512"/>
        <xdr:cNvCxnSpPr/>
      </xdr:nvCxnSpPr>
      <xdr:spPr>
        <a:xfrm flipV="1">
          <a:off x="13703300" y="6681383"/>
          <a:ext cx="889000" cy="10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16891</xdr:rowOff>
    </xdr:from>
    <xdr:to>
      <xdr:col>76</xdr:col>
      <xdr:colOff>165100</xdr:colOff>
      <xdr:row>39</xdr:row>
      <xdr:rowOff>118491</xdr:rowOff>
    </xdr:to>
    <xdr:sp macro="" textlink="">
      <xdr:nvSpPr>
        <xdr:cNvPr id="514" name="フローチャート: 判断 513"/>
        <xdr:cNvSpPr/>
      </xdr:nvSpPr>
      <xdr:spPr>
        <a:xfrm>
          <a:off x="14541500" y="67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109618</xdr:rowOff>
    </xdr:from>
    <xdr:ext cx="378565" cy="259045"/>
    <xdr:sp macro="" textlink="">
      <xdr:nvSpPr>
        <xdr:cNvPr id="515" name="テキスト ボックス 514"/>
        <xdr:cNvSpPr txBox="1"/>
      </xdr:nvSpPr>
      <xdr:spPr>
        <a:xfrm>
          <a:off x="14403017" y="6796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55314</xdr:rowOff>
    </xdr:from>
    <xdr:to>
      <xdr:col>71</xdr:col>
      <xdr:colOff>177800</xdr:colOff>
      <xdr:row>39</xdr:row>
      <xdr:rowOff>96429</xdr:rowOff>
    </xdr:to>
    <xdr:cxnSp macro="">
      <xdr:nvCxnSpPr>
        <xdr:cNvPr id="516" name="直線コネクタ 515"/>
        <xdr:cNvCxnSpPr/>
      </xdr:nvCxnSpPr>
      <xdr:spPr>
        <a:xfrm>
          <a:off x="12814300" y="6741864"/>
          <a:ext cx="889000" cy="4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4318</xdr:rowOff>
    </xdr:from>
    <xdr:to>
      <xdr:col>72</xdr:col>
      <xdr:colOff>38100</xdr:colOff>
      <xdr:row>39</xdr:row>
      <xdr:rowOff>105918</xdr:rowOff>
    </xdr:to>
    <xdr:sp macro="" textlink="">
      <xdr:nvSpPr>
        <xdr:cNvPr id="517" name="フローチャート: 判断 516"/>
        <xdr:cNvSpPr/>
      </xdr:nvSpPr>
      <xdr:spPr>
        <a:xfrm>
          <a:off x="13652500" y="669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122445</xdr:rowOff>
    </xdr:from>
    <xdr:ext cx="469744" cy="259045"/>
    <xdr:sp macro="" textlink="">
      <xdr:nvSpPr>
        <xdr:cNvPr id="518" name="テキスト ボックス 517"/>
        <xdr:cNvSpPr txBox="1"/>
      </xdr:nvSpPr>
      <xdr:spPr>
        <a:xfrm>
          <a:off x="13468428"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153202</xdr:rowOff>
    </xdr:from>
    <xdr:to>
      <xdr:col>67</xdr:col>
      <xdr:colOff>101600</xdr:colOff>
      <xdr:row>39</xdr:row>
      <xdr:rowOff>83352</xdr:rowOff>
    </xdr:to>
    <xdr:sp macro="" textlink="">
      <xdr:nvSpPr>
        <xdr:cNvPr id="519" name="フローチャート: 判断 518"/>
        <xdr:cNvSpPr/>
      </xdr:nvSpPr>
      <xdr:spPr>
        <a:xfrm>
          <a:off x="12763500" y="666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99879</xdr:rowOff>
    </xdr:from>
    <xdr:ext cx="469744" cy="259045"/>
    <xdr:sp macro="" textlink="">
      <xdr:nvSpPr>
        <xdr:cNvPr id="520" name="テキスト ボックス 519"/>
        <xdr:cNvSpPr txBox="1"/>
      </xdr:nvSpPr>
      <xdr:spPr>
        <a:xfrm>
          <a:off x="12579428" y="644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47164</xdr:rowOff>
    </xdr:from>
    <xdr:to>
      <xdr:col>85</xdr:col>
      <xdr:colOff>177800</xdr:colOff>
      <xdr:row>39</xdr:row>
      <xdr:rowOff>148764</xdr:rowOff>
    </xdr:to>
    <xdr:sp macro="" textlink="">
      <xdr:nvSpPr>
        <xdr:cNvPr id="526" name="楕円 525"/>
        <xdr:cNvSpPr/>
      </xdr:nvSpPr>
      <xdr:spPr>
        <a:xfrm>
          <a:off x="162687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13932" cy="259045"/>
    <xdr:sp macro="" textlink="">
      <xdr:nvSpPr>
        <xdr:cNvPr id="527" name="災害復旧事業費該当値テキスト"/>
        <xdr:cNvSpPr txBox="1"/>
      </xdr:nvSpPr>
      <xdr:spPr>
        <a:xfrm>
          <a:off x="16370300" y="6693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118846</xdr:rowOff>
    </xdr:from>
    <xdr:to>
      <xdr:col>81</xdr:col>
      <xdr:colOff>101600</xdr:colOff>
      <xdr:row>39</xdr:row>
      <xdr:rowOff>48996</xdr:rowOff>
    </xdr:to>
    <xdr:sp macro="" textlink="">
      <xdr:nvSpPr>
        <xdr:cNvPr id="528" name="楕円 527"/>
        <xdr:cNvSpPr/>
      </xdr:nvSpPr>
      <xdr:spPr>
        <a:xfrm>
          <a:off x="15430500" y="663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65524</xdr:rowOff>
    </xdr:from>
    <xdr:ext cx="469744" cy="259045"/>
    <xdr:sp macro="" textlink="">
      <xdr:nvSpPr>
        <xdr:cNvPr id="529" name="テキスト ボックス 528"/>
        <xdr:cNvSpPr txBox="1"/>
      </xdr:nvSpPr>
      <xdr:spPr>
        <a:xfrm>
          <a:off x="15246428" y="64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115483</xdr:rowOff>
    </xdr:from>
    <xdr:to>
      <xdr:col>76</xdr:col>
      <xdr:colOff>165100</xdr:colOff>
      <xdr:row>39</xdr:row>
      <xdr:rowOff>45633</xdr:rowOff>
    </xdr:to>
    <xdr:sp macro="" textlink="">
      <xdr:nvSpPr>
        <xdr:cNvPr id="530" name="楕円 529"/>
        <xdr:cNvSpPr/>
      </xdr:nvSpPr>
      <xdr:spPr>
        <a:xfrm>
          <a:off x="14541500" y="66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62160</xdr:rowOff>
    </xdr:from>
    <xdr:ext cx="469744" cy="259045"/>
    <xdr:sp macro="" textlink="">
      <xdr:nvSpPr>
        <xdr:cNvPr id="531" name="テキスト ボックス 530"/>
        <xdr:cNvSpPr txBox="1"/>
      </xdr:nvSpPr>
      <xdr:spPr>
        <a:xfrm>
          <a:off x="14357428"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45629</xdr:rowOff>
    </xdr:from>
    <xdr:to>
      <xdr:col>72</xdr:col>
      <xdr:colOff>38100</xdr:colOff>
      <xdr:row>39</xdr:row>
      <xdr:rowOff>147229</xdr:rowOff>
    </xdr:to>
    <xdr:sp macro="" textlink="">
      <xdr:nvSpPr>
        <xdr:cNvPr id="532" name="楕円 531"/>
        <xdr:cNvSpPr/>
      </xdr:nvSpPr>
      <xdr:spPr>
        <a:xfrm>
          <a:off x="13652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138356</xdr:rowOff>
    </xdr:from>
    <xdr:ext cx="313932" cy="259045"/>
    <xdr:sp macro="" textlink="">
      <xdr:nvSpPr>
        <xdr:cNvPr id="533" name="テキスト ボックス 532"/>
        <xdr:cNvSpPr txBox="1"/>
      </xdr:nvSpPr>
      <xdr:spPr>
        <a:xfrm>
          <a:off x="13546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4514</xdr:rowOff>
    </xdr:from>
    <xdr:to>
      <xdr:col>67</xdr:col>
      <xdr:colOff>101600</xdr:colOff>
      <xdr:row>39</xdr:row>
      <xdr:rowOff>106114</xdr:rowOff>
    </xdr:to>
    <xdr:sp macro="" textlink="">
      <xdr:nvSpPr>
        <xdr:cNvPr id="534" name="楕円 533"/>
        <xdr:cNvSpPr/>
      </xdr:nvSpPr>
      <xdr:spPr>
        <a:xfrm>
          <a:off x="12763500" y="66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97241</xdr:rowOff>
    </xdr:from>
    <xdr:ext cx="469744" cy="259045"/>
    <xdr:sp macro="" textlink="">
      <xdr:nvSpPr>
        <xdr:cNvPr id="535" name="テキスト ボックス 534"/>
        <xdr:cNvSpPr txBox="1"/>
      </xdr:nvSpPr>
      <xdr:spPr>
        <a:xfrm>
          <a:off x="12579428" y="67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101524</xdr:rowOff>
    </xdr:from>
    <xdr:to>
      <xdr:col>85</xdr:col>
      <xdr:colOff>127000</xdr:colOff>
      <xdr:row>78</xdr:row>
      <xdr:rowOff>101702</xdr:rowOff>
    </xdr:to>
    <xdr:cxnSp macro="">
      <xdr:nvCxnSpPr>
        <xdr:cNvPr id="613" name="直線コネクタ 612"/>
        <xdr:cNvCxnSpPr/>
      </xdr:nvCxnSpPr>
      <xdr:spPr>
        <a:xfrm>
          <a:off x="15481300" y="13474624"/>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101219</xdr:rowOff>
    </xdr:from>
    <xdr:to>
      <xdr:col>81</xdr:col>
      <xdr:colOff>50800</xdr:colOff>
      <xdr:row>78</xdr:row>
      <xdr:rowOff>101524</xdr:rowOff>
    </xdr:to>
    <xdr:cxnSp macro="">
      <xdr:nvCxnSpPr>
        <xdr:cNvPr id="616" name="直線コネクタ 615"/>
        <xdr:cNvCxnSpPr/>
      </xdr:nvCxnSpPr>
      <xdr:spPr>
        <a:xfrm>
          <a:off x="14592300" y="134743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101219</xdr:rowOff>
    </xdr:from>
    <xdr:to>
      <xdr:col>76</xdr:col>
      <xdr:colOff>114300</xdr:colOff>
      <xdr:row>78</xdr:row>
      <xdr:rowOff>106211</xdr:rowOff>
    </xdr:to>
    <xdr:cxnSp macro="">
      <xdr:nvCxnSpPr>
        <xdr:cNvPr id="619" name="直線コネクタ 618"/>
        <xdr:cNvCxnSpPr/>
      </xdr:nvCxnSpPr>
      <xdr:spPr>
        <a:xfrm flipV="1">
          <a:off x="13703300" y="13474319"/>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130417</xdr:rowOff>
    </xdr:from>
    <xdr:to>
      <xdr:col>76</xdr:col>
      <xdr:colOff>165100</xdr:colOff>
      <xdr:row>77</xdr:row>
      <xdr:rowOff>60567</xdr:rowOff>
    </xdr:to>
    <xdr:sp macro="" textlink="">
      <xdr:nvSpPr>
        <xdr:cNvPr id="620" name="フローチャート: 判断 619"/>
        <xdr:cNvSpPr/>
      </xdr:nvSpPr>
      <xdr:spPr>
        <a:xfrm>
          <a:off x="14541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77093</xdr:rowOff>
    </xdr:from>
    <xdr:ext cx="534377" cy="259045"/>
    <xdr:sp macro="" textlink="">
      <xdr:nvSpPr>
        <xdr:cNvPr id="621" name="テキスト ボックス 620"/>
        <xdr:cNvSpPr txBox="1"/>
      </xdr:nvSpPr>
      <xdr:spPr>
        <a:xfrm>
          <a:off x="14325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106211</xdr:rowOff>
    </xdr:from>
    <xdr:to>
      <xdr:col>71</xdr:col>
      <xdr:colOff>177800</xdr:colOff>
      <xdr:row>78</xdr:row>
      <xdr:rowOff>109258</xdr:rowOff>
    </xdr:to>
    <xdr:cxnSp macro="">
      <xdr:nvCxnSpPr>
        <xdr:cNvPr id="622" name="直線コネクタ 621"/>
        <xdr:cNvCxnSpPr/>
      </xdr:nvCxnSpPr>
      <xdr:spPr>
        <a:xfrm flipV="1">
          <a:off x="12814300" y="134793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73330</xdr:rowOff>
    </xdr:from>
    <xdr:to>
      <xdr:col>72</xdr:col>
      <xdr:colOff>38100</xdr:colOff>
      <xdr:row>77</xdr:row>
      <xdr:rowOff>3480</xdr:rowOff>
    </xdr:to>
    <xdr:sp macro="" textlink="">
      <xdr:nvSpPr>
        <xdr:cNvPr id="623" name="フローチャート: 判断 622"/>
        <xdr:cNvSpPr/>
      </xdr:nvSpPr>
      <xdr:spPr>
        <a:xfrm>
          <a:off x="13652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20007</xdr:rowOff>
    </xdr:from>
    <xdr:ext cx="534377" cy="259045"/>
    <xdr:sp macro="" textlink="">
      <xdr:nvSpPr>
        <xdr:cNvPr id="624" name="テキスト ボックス 623"/>
        <xdr:cNvSpPr txBox="1"/>
      </xdr:nvSpPr>
      <xdr:spPr>
        <a:xfrm>
          <a:off x="13436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69786</xdr:rowOff>
    </xdr:from>
    <xdr:to>
      <xdr:col>67</xdr:col>
      <xdr:colOff>101600</xdr:colOff>
      <xdr:row>76</xdr:row>
      <xdr:rowOff>171386</xdr:rowOff>
    </xdr:to>
    <xdr:sp macro="" textlink="">
      <xdr:nvSpPr>
        <xdr:cNvPr id="625" name="フローチャート: 判断 624"/>
        <xdr:cNvSpPr/>
      </xdr:nvSpPr>
      <xdr:spPr>
        <a:xfrm>
          <a:off x="12763500" y="130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16463</xdr:rowOff>
    </xdr:from>
    <xdr:ext cx="534377" cy="259045"/>
    <xdr:sp macro="" textlink="">
      <xdr:nvSpPr>
        <xdr:cNvPr id="626" name="テキスト ボックス 625"/>
        <xdr:cNvSpPr txBox="1"/>
      </xdr:nvSpPr>
      <xdr:spPr>
        <a:xfrm>
          <a:off x="12547111" y="128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50902</xdr:rowOff>
    </xdr:from>
    <xdr:to>
      <xdr:col>85</xdr:col>
      <xdr:colOff>177800</xdr:colOff>
      <xdr:row>78</xdr:row>
      <xdr:rowOff>152502</xdr:rowOff>
    </xdr:to>
    <xdr:sp macro="" textlink="">
      <xdr:nvSpPr>
        <xdr:cNvPr id="632" name="楕円 631"/>
        <xdr:cNvSpPr/>
      </xdr:nvSpPr>
      <xdr:spPr>
        <a:xfrm>
          <a:off x="16268700" y="1342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137279</xdr:rowOff>
    </xdr:from>
    <xdr:ext cx="469744" cy="259045"/>
    <xdr:sp macro="" textlink="">
      <xdr:nvSpPr>
        <xdr:cNvPr id="633" name="公債費該当値テキスト"/>
        <xdr:cNvSpPr txBox="1"/>
      </xdr:nvSpPr>
      <xdr:spPr>
        <a:xfrm>
          <a:off x="16370300"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50724</xdr:rowOff>
    </xdr:from>
    <xdr:to>
      <xdr:col>81</xdr:col>
      <xdr:colOff>101600</xdr:colOff>
      <xdr:row>78</xdr:row>
      <xdr:rowOff>152324</xdr:rowOff>
    </xdr:to>
    <xdr:sp macro="" textlink="">
      <xdr:nvSpPr>
        <xdr:cNvPr id="634" name="楕円 633"/>
        <xdr:cNvSpPr/>
      </xdr:nvSpPr>
      <xdr:spPr>
        <a:xfrm>
          <a:off x="154305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143451</xdr:rowOff>
    </xdr:from>
    <xdr:ext cx="469744" cy="259045"/>
    <xdr:sp macro="" textlink="">
      <xdr:nvSpPr>
        <xdr:cNvPr id="635" name="テキスト ボックス 634"/>
        <xdr:cNvSpPr txBox="1"/>
      </xdr:nvSpPr>
      <xdr:spPr>
        <a:xfrm>
          <a:off x="15246428"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50419</xdr:rowOff>
    </xdr:from>
    <xdr:to>
      <xdr:col>76</xdr:col>
      <xdr:colOff>165100</xdr:colOff>
      <xdr:row>78</xdr:row>
      <xdr:rowOff>152019</xdr:rowOff>
    </xdr:to>
    <xdr:sp macro="" textlink="">
      <xdr:nvSpPr>
        <xdr:cNvPr id="636" name="楕円 635"/>
        <xdr:cNvSpPr/>
      </xdr:nvSpPr>
      <xdr:spPr>
        <a:xfrm>
          <a:off x="14541500" y="1342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143146</xdr:rowOff>
    </xdr:from>
    <xdr:ext cx="469744" cy="259045"/>
    <xdr:sp macro="" textlink="">
      <xdr:nvSpPr>
        <xdr:cNvPr id="637" name="テキスト ボックス 636"/>
        <xdr:cNvSpPr txBox="1"/>
      </xdr:nvSpPr>
      <xdr:spPr>
        <a:xfrm>
          <a:off x="14357428" y="1351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55411</xdr:rowOff>
    </xdr:from>
    <xdr:to>
      <xdr:col>72</xdr:col>
      <xdr:colOff>38100</xdr:colOff>
      <xdr:row>78</xdr:row>
      <xdr:rowOff>157011</xdr:rowOff>
    </xdr:to>
    <xdr:sp macro="" textlink="">
      <xdr:nvSpPr>
        <xdr:cNvPr id="638" name="楕円 637"/>
        <xdr:cNvSpPr/>
      </xdr:nvSpPr>
      <xdr:spPr>
        <a:xfrm>
          <a:off x="13652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148138</xdr:rowOff>
    </xdr:from>
    <xdr:ext cx="469744" cy="259045"/>
    <xdr:sp macro="" textlink="">
      <xdr:nvSpPr>
        <xdr:cNvPr id="639" name="テキスト ボックス 638"/>
        <xdr:cNvSpPr txBox="1"/>
      </xdr:nvSpPr>
      <xdr:spPr>
        <a:xfrm>
          <a:off x="13468428" y="1352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58458</xdr:rowOff>
    </xdr:from>
    <xdr:to>
      <xdr:col>67</xdr:col>
      <xdr:colOff>101600</xdr:colOff>
      <xdr:row>78</xdr:row>
      <xdr:rowOff>160058</xdr:rowOff>
    </xdr:to>
    <xdr:sp macro="" textlink="">
      <xdr:nvSpPr>
        <xdr:cNvPr id="640" name="楕円 639"/>
        <xdr:cNvSpPr/>
      </xdr:nvSpPr>
      <xdr:spPr>
        <a:xfrm>
          <a:off x="127635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151185</xdr:rowOff>
    </xdr:from>
    <xdr:ext cx="469744" cy="259045"/>
    <xdr:sp macro="" textlink="">
      <xdr:nvSpPr>
        <xdr:cNvPr id="641" name="テキスト ボックス 640"/>
        <xdr:cNvSpPr txBox="1"/>
      </xdr:nvSpPr>
      <xdr:spPr>
        <a:xfrm>
          <a:off x="12579428" y="1352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45207</xdr:rowOff>
    </xdr:from>
    <xdr:to>
      <xdr:col>85</xdr:col>
      <xdr:colOff>127000</xdr:colOff>
      <xdr:row>99</xdr:row>
      <xdr:rowOff>85162</xdr:rowOff>
    </xdr:to>
    <xdr:cxnSp macro="">
      <xdr:nvCxnSpPr>
        <xdr:cNvPr id="672" name="直線コネクタ 671"/>
        <xdr:cNvCxnSpPr/>
      </xdr:nvCxnSpPr>
      <xdr:spPr>
        <a:xfrm flipV="1">
          <a:off x="15481300" y="17018757"/>
          <a:ext cx="838200" cy="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3"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17334</xdr:rowOff>
    </xdr:from>
    <xdr:to>
      <xdr:col>81</xdr:col>
      <xdr:colOff>50800</xdr:colOff>
      <xdr:row>99</xdr:row>
      <xdr:rowOff>85162</xdr:rowOff>
    </xdr:to>
    <xdr:cxnSp macro="">
      <xdr:nvCxnSpPr>
        <xdr:cNvPr id="675" name="直線コネクタ 674"/>
        <xdr:cNvCxnSpPr/>
      </xdr:nvCxnSpPr>
      <xdr:spPr>
        <a:xfrm>
          <a:off x="14592300" y="16990884"/>
          <a:ext cx="889000" cy="6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7" name="テキスト ボックス 676"/>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161841</xdr:rowOff>
    </xdr:from>
    <xdr:to>
      <xdr:col>76</xdr:col>
      <xdr:colOff>114300</xdr:colOff>
      <xdr:row>99</xdr:row>
      <xdr:rowOff>17334</xdr:rowOff>
    </xdr:to>
    <xdr:cxnSp macro="">
      <xdr:nvCxnSpPr>
        <xdr:cNvPr id="678" name="直線コネクタ 677"/>
        <xdr:cNvCxnSpPr/>
      </xdr:nvCxnSpPr>
      <xdr:spPr>
        <a:xfrm>
          <a:off x="13703300" y="16963941"/>
          <a:ext cx="889000" cy="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161235</xdr:rowOff>
    </xdr:from>
    <xdr:to>
      <xdr:col>76</xdr:col>
      <xdr:colOff>165100</xdr:colOff>
      <xdr:row>98</xdr:row>
      <xdr:rowOff>91385</xdr:rowOff>
    </xdr:to>
    <xdr:sp macro="" textlink="">
      <xdr:nvSpPr>
        <xdr:cNvPr id="679" name="フローチャート: 判断 678"/>
        <xdr:cNvSpPr/>
      </xdr:nvSpPr>
      <xdr:spPr>
        <a:xfrm>
          <a:off x="14541500" y="167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107912</xdr:rowOff>
    </xdr:from>
    <xdr:ext cx="534377" cy="259045"/>
    <xdr:sp macro="" textlink="">
      <xdr:nvSpPr>
        <xdr:cNvPr id="680" name="テキスト ボックス 679"/>
        <xdr:cNvSpPr txBox="1"/>
      </xdr:nvSpPr>
      <xdr:spPr>
        <a:xfrm>
          <a:off x="14325111" y="165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146803</xdr:rowOff>
    </xdr:from>
    <xdr:to>
      <xdr:col>71</xdr:col>
      <xdr:colOff>177800</xdr:colOff>
      <xdr:row>98</xdr:row>
      <xdr:rowOff>161841</xdr:rowOff>
    </xdr:to>
    <xdr:cxnSp macro="">
      <xdr:nvCxnSpPr>
        <xdr:cNvPr id="681" name="直線コネクタ 680"/>
        <xdr:cNvCxnSpPr/>
      </xdr:nvCxnSpPr>
      <xdr:spPr>
        <a:xfrm>
          <a:off x="12814300" y="16948903"/>
          <a:ext cx="8890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11503</xdr:rowOff>
    </xdr:from>
    <xdr:to>
      <xdr:col>72</xdr:col>
      <xdr:colOff>38100</xdr:colOff>
      <xdr:row>98</xdr:row>
      <xdr:rowOff>113103</xdr:rowOff>
    </xdr:to>
    <xdr:sp macro="" textlink="">
      <xdr:nvSpPr>
        <xdr:cNvPr id="682" name="フローチャート: 判断 681"/>
        <xdr:cNvSpPr/>
      </xdr:nvSpPr>
      <xdr:spPr>
        <a:xfrm>
          <a:off x="13652500" y="1681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129630</xdr:rowOff>
    </xdr:from>
    <xdr:ext cx="534377" cy="259045"/>
    <xdr:sp macro="" textlink="">
      <xdr:nvSpPr>
        <xdr:cNvPr id="683" name="テキスト ボックス 682"/>
        <xdr:cNvSpPr txBox="1"/>
      </xdr:nvSpPr>
      <xdr:spPr>
        <a:xfrm>
          <a:off x="13436111" y="165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116708</xdr:rowOff>
    </xdr:from>
    <xdr:to>
      <xdr:col>67</xdr:col>
      <xdr:colOff>101600</xdr:colOff>
      <xdr:row>98</xdr:row>
      <xdr:rowOff>46858</xdr:rowOff>
    </xdr:to>
    <xdr:sp macro="" textlink="">
      <xdr:nvSpPr>
        <xdr:cNvPr id="684" name="フローチャート: 判断 683"/>
        <xdr:cNvSpPr/>
      </xdr:nvSpPr>
      <xdr:spPr>
        <a:xfrm>
          <a:off x="12763500" y="167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63385</xdr:rowOff>
    </xdr:from>
    <xdr:ext cx="534377" cy="259045"/>
    <xdr:sp macro="" textlink="">
      <xdr:nvSpPr>
        <xdr:cNvPr id="685" name="テキスト ボックス 684"/>
        <xdr:cNvSpPr txBox="1"/>
      </xdr:nvSpPr>
      <xdr:spPr>
        <a:xfrm>
          <a:off x="12547111" y="1652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165857</xdr:rowOff>
    </xdr:from>
    <xdr:to>
      <xdr:col>85</xdr:col>
      <xdr:colOff>177800</xdr:colOff>
      <xdr:row>99</xdr:row>
      <xdr:rowOff>96007</xdr:rowOff>
    </xdr:to>
    <xdr:sp macro="" textlink="">
      <xdr:nvSpPr>
        <xdr:cNvPr id="691" name="楕円 690"/>
        <xdr:cNvSpPr/>
      </xdr:nvSpPr>
      <xdr:spPr>
        <a:xfrm>
          <a:off x="16268700" y="169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80784</xdr:rowOff>
    </xdr:from>
    <xdr:ext cx="469744" cy="259045"/>
    <xdr:sp macro="" textlink="">
      <xdr:nvSpPr>
        <xdr:cNvPr id="692" name="積立金該当値テキスト"/>
        <xdr:cNvSpPr txBox="1"/>
      </xdr:nvSpPr>
      <xdr:spPr>
        <a:xfrm>
          <a:off x="16370300" y="168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34362</xdr:rowOff>
    </xdr:from>
    <xdr:to>
      <xdr:col>81</xdr:col>
      <xdr:colOff>101600</xdr:colOff>
      <xdr:row>99</xdr:row>
      <xdr:rowOff>135962</xdr:rowOff>
    </xdr:to>
    <xdr:sp macro="" textlink="">
      <xdr:nvSpPr>
        <xdr:cNvPr id="693" name="楕円 692"/>
        <xdr:cNvSpPr/>
      </xdr:nvSpPr>
      <xdr:spPr>
        <a:xfrm>
          <a:off x="15430500" y="170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127089</xdr:rowOff>
    </xdr:from>
    <xdr:ext cx="378565" cy="259045"/>
    <xdr:sp macro="" textlink="">
      <xdr:nvSpPr>
        <xdr:cNvPr id="694" name="テキスト ボックス 693"/>
        <xdr:cNvSpPr txBox="1"/>
      </xdr:nvSpPr>
      <xdr:spPr>
        <a:xfrm>
          <a:off x="15292017" y="17100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137984</xdr:rowOff>
    </xdr:from>
    <xdr:to>
      <xdr:col>76</xdr:col>
      <xdr:colOff>165100</xdr:colOff>
      <xdr:row>99</xdr:row>
      <xdr:rowOff>68134</xdr:rowOff>
    </xdr:to>
    <xdr:sp macro="" textlink="">
      <xdr:nvSpPr>
        <xdr:cNvPr id="695" name="楕円 694"/>
        <xdr:cNvSpPr/>
      </xdr:nvSpPr>
      <xdr:spPr>
        <a:xfrm>
          <a:off x="14541500" y="169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59261</xdr:rowOff>
    </xdr:from>
    <xdr:ext cx="469744" cy="259045"/>
    <xdr:sp macro="" textlink="">
      <xdr:nvSpPr>
        <xdr:cNvPr id="696" name="テキスト ボックス 695"/>
        <xdr:cNvSpPr txBox="1"/>
      </xdr:nvSpPr>
      <xdr:spPr>
        <a:xfrm>
          <a:off x="14357428" y="170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111041</xdr:rowOff>
    </xdr:from>
    <xdr:to>
      <xdr:col>72</xdr:col>
      <xdr:colOff>38100</xdr:colOff>
      <xdr:row>99</xdr:row>
      <xdr:rowOff>41191</xdr:rowOff>
    </xdr:to>
    <xdr:sp macro="" textlink="">
      <xdr:nvSpPr>
        <xdr:cNvPr id="697" name="楕円 696"/>
        <xdr:cNvSpPr/>
      </xdr:nvSpPr>
      <xdr:spPr>
        <a:xfrm>
          <a:off x="13652500" y="1691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32318</xdr:rowOff>
    </xdr:from>
    <xdr:ext cx="469744" cy="259045"/>
    <xdr:sp macro="" textlink="">
      <xdr:nvSpPr>
        <xdr:cNvPr id="698" name="テキスト ボックス 697"/>
        <xdr:cNvSpPr txBox="1"/>
      </xdr:nvSpPr>
      <xdr:spPr>
        <a:xfrm>
          <a:off x="13468428" y="1700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96003</xdr:rowOff>
    </xdr:from>
    <xdr:to>
      <xdr:col>67</xdr:col>
      <xdr:colOff>101600</xdr:colOff>
      <xdr:row>99</xdr:row>
      <xdr:rowOff>26153</xdr:rowOff>
    </xdr:to>
    <xdr:sp macro="" textlink="">
      <xdr:nvSpPr>
        <xdr:cNvPr id="699" name="楕円 698"/>
        <xdr:cNvSpPr/>
      </xdr:nvSpPr>
      <xdr:spPr>
        <a:xfrm>
          <a:off x="12763500" y="16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17280</xdr:rowOff>
    </xdr:from>
    <xdr:ext cx="469744" cy="259045"/>
    <xdr:sp macro="" textlink="">
      <xdr:nvSpPr>
        <xdr:cNvPr id="700" name="テキスト ボックス 699"/>
        <xdr:cNvSpPr txBox="1"/>
      </xdr:nvSpPr>
      <xdr:spPr>
        <a:xfrm>
          <a:off x="12579428" y="1699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42926</xdr:rowOff>
    </xdr:from>
    <xdr:to>
      <xdr:col>116</xdr:col>
      <xdr:colOff>63500</xdr:colOff>
      <xdr:row>39</xdr:row>
      <xdr:rowOff>47824</xdr:rowOff>
    </xdr:to>
    <xdr:cxnSp macro="">
      <xdr:nvCxnSpPr>
        <xdr:cNvPr id="731" name="直線コネクタ 730"/>
        <xdr:cNvCxnSpPr/>
      </xdr:nvCxnSpPr>
      <xdr:spPr>
        <a:xfrm flipV="1">
          <a:off x="21323300" y="672947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2"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47824</xdr:rowOff>
    </xdr:from>
    <xdr:to>
      <xdr:col>111</xdr:col>
      <xdr:colOff>177800</xdr:colOff>
      <xdr:row>39</xdr:row>
      <xdr:rowOff>51961</xdr:rowOff>
    </xdr:to>
    <xdr:cxnSp macro="">
      <xdr:nvCxnSpPr>
        <xdr:cNvPr id="734" name="直線コネクタ 733"/>
        <xdr:cNvCxnSpPr/>
      </xdr:nvCxnSpPr>
      <xdr:spPr>
        <a:xfrm flipV="1">
          <a:off x="20434300" y="673437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51961</xdr:rowOff>
    </xdr:from>
    <xdr:to>
      <xdr:col>107</xdr:col>
      <xdr:colOff>50800</xdr:colOff>
      <xdr:row>39</xdr:row>
      <xdr:rowOff>54139</xdr:rowOff>
    </xdr:to>
    <xdr:cxnSp macro="">
      <xdr:nvCxnSpPr>
        <xdr:cNvPr id="737" name="直線コネクタ 736"/>
        <xdr:cNvCxnSpPr/>
      </xdr:nvCxnSpPr>
      <xdr:spPr>
        <a:xfrm flipV="1">
          <a:off x="19545300" y="673851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38" name="フローチャート: 判断 737"/>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39" name="テキスト ボックス 738"/>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54139</xdr:rowOff>
    </xdr:from>
    <xdr:to>
      <xdr:col>102</xdr:col>
      <xdr:colOff>114300</xdr:colOff>
      <xdr:row>39</xdr:row>
      <xdr:rowOff>56097</xdr:rowOff>
    </xdr:to>
    <xdr:cxnSp macro="">
      <xdr:nvCxnSpPr>
        <xdr:cNvPr id="740" name="直線コネクタ 739"/>
        <xdr:cNvCxnSpPr/>
      </xdr:nvCxnSpPr>
      <xdr:spPr>
        <a:xfrm flipV="1">
          <a:off x="18656300" y="6740689"/>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1" name="フローチャート: 判断 740"/>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2" name="テキスト ボックス 741"/>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3" name="フローチャート: 判断 742"/>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4" name="テキスト ボックス 743"/>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163576</xdr:rowOff>
    </xdr:from>
    <xdr:to>
      <xdr:col>116</xdr:col>
      <xdr:colOff>114300</xdr:colOff>
      <xdr:row>39</xdr:row>
      <xdr:rowOff>93726</xdr:rowOff>
    </xdr:to>
    <xdr:sp macro="" textlink="">
      <xdr:nvSpPr>
        <xdr:cNvPr id="750" name="楕円 749"/>
        <xdr:cNvSpPr/>
      </xdr:nvSpPr>
      <xdr:spPr>
        <a:xfrm>
          <a:off x="22110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100855</xdr:rowOff>
    </xdr:from>
    <xdr:ext cx="378565" cy="259045"/>
    <xdr:sp macro="" textlink="">
      <xdr:nvSpPr>
        <xdr:cNvPr id="751" name="投資及び出資金該当値テキスト"/>
        <xdr:cNvSpPr txBox="1"/>
      </xdr:nvSpPr>
      <xdr:spPr>
        <a:xfrm>
          <a:off x="22212300" y="661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168474</xdr:rowOff>
    </xdr:from>
    <xdr:to>
      <xdr:col>112</xdr:col>
      <xdr:colOff>38100</xdr:colOff>
      <xdr:row>39</xdr:row>
      <xdr:rowOff>98624</xdr:rowOff>
    </xdr:to>
    <xdr:sp macro="" textlink="">
      <xdr:nvSpPr>
        <xdr:cNvPr id="752" name="楕円 751"/>
        <xdr:cNvSpPr/>
      </xdr:nvSpPr>
      <xdr:spPr>
        <a:xfrm>
          <a:off x="21272500" y="66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89751</xdr:rowOff>
    </xdr:from>
    <xdr:ext cx="378565" cy="259045"/>
    <xdr:sp macro="" textlink="">
      <xdr:nvSpPr>
        <xdr:cNvPr id="753" name="テキスト ボックス 752"/>
        <xdr:cNvSpPr txBox="1"/>
      </xdr:nvSpPr>
      <xdr:spPr>
        <a:xfrm>
          <a:off x="21134017" y="677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1161</xdr:rowOff>
    </xdr:from>
    <xdr:to>
      <xdr:col>107</xdr:col>
      <xdr:colOff>101600</xdr:colOff>
      <xdr:row>39</xdr:row>
      <xdr:rowOff>102761</xdr:rowOff>
    </xdr:to>
    <xdr:sp macro="" textlink="">
      <xdr:nvSpPr>
        <xdr:cNvPr id="754" name="楕円 753"/>
        <xdr:cNvSpPr/>
      </xdr:nvSpPr>
      <xdr:spPr>
        <a:xfrm>
          <a:off x="20383500" y="66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93888</xdr:rowOff>
    </xdr:from>
    <xdr:ext cx="378565" cy="259045"/>
    <xdr:sp macro="" textlink="">
      <xdr:nvSpPr>
        <xdr:cNvPr id="755" name="テキスト ボックス 754"/>
        <xdr:cNvSpPr txBox="1"/>
      </xdr:nvSpPr>
      <xdr:spPr>
        <a:xfrm>
          <a:off x="20245017" y="678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3339</xdr:rowOff>
    </xdr:from>
    <xdr:to>
      <xdr:col>102</xdr:col>
      <xdr:colOff>165100</xdr:colOff>
      <xdr:row>39</xdr:row>
      <xdr:rowOff>104939</xdr:rowOff>
    </xdr:to>
    <xdr:sp macro="" textlink="">
      <xdr:nvSpPr>
        <xdr:cNvPr id="756" name="楕円 755"/>
        <xdr:cNvSpPr/>
      </xdr:nvSpPr>
      <xdr:spPr>
        <a:xfrm>
          <a:off x="19494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96066</xdr:rowOff>
    </xdr:from>
    <xdr:ext cx="378565" cy="259045"/>
    <xdr:sp macro="" textlink="">
      <xdr:nvSpPr>
        <xdr:cNvPr id="757" name="テキスト ボックス 756"/>
        <xdr:cNvSpPr txBox="1"/>
      </xdr:nvSpPr>
      <xdr:spPr>
        <a:xfrm>
          <a:off x="19356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58" name="楕円 757"/>
        <xdr:cNvSpPr/>
      </xdr:nvSpPr>
      <xdr:spPr>
        <a:xfrm>
          <a:off x="18605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98024</xdr:rowOff>
    </xdr:from>
    <xdr:ext cx="378565" cy="259045"/>
    <xdr:sp macro="" textlink="">
      <xdr:nvSpPr>
        <xdr:cNvPr id="759" name="テキスト ボックス 758"/>
        <xdr:cNvSpPr txBox="1"/>
      </xdr:nvSpPr>
      <xdr:spPr>
        <a:xfrm>
          <a:off x="18467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6152</xdr:rowOff>
    </xdr:from>
    <xdr:to>
      <xdr:col>116</xdr:col>
      <xdr:colOff>63500</xdr:colOff>
      <xdr:row>58</xdr:row>
      <xdr:rowOff>42682</xdr:rowOff>
    </xdr:to>
    <xdr:cxnSp macro="">
      <xdr:nvCxnSpPr>
        <xdr:cNvPr id="786" name="直線コネクタ 785"/>
        <xdr:cNvCxnSpPr/>
      </xdr:nvCxnSpPr>
      <xdr:spPr>
        <a:xfrm>
          <a:off x="21323300" y="9950252"/>
          <a:ext cx="838200" cy="3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7"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6152</xdr:rowOff>
    </xdr:from>
    <xdr:to>
      <xdr:col>111</xdr:col>
      <xdr:colOff>177800</xdr:colOff>
      <xdr:row>58</xdr:row>
      <xdr:rowOff>50820</xdr:rowOff>
    </xdr:to>
    <xdr:cxnSp macro="">
      <xdr:nvCxnSpPr>
        <xdr:cNvPr id="789" name="直線コネクタ 788"/>
        <xdr:cNvCxnSpPr/>
      </xdr:nvCxnSpPr>
      <xdr:spPr>
        <a:xfrm flipV="1">
          <a:off x="20434300" y="9950252"/>
          <a:ext cx="8890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91" name="テキスト ボックス 790"/>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50820</xdr:rowOff>
    </xdr:from>
    <xdr:to>
      <xdr:col>107</xdr:col>
      <xdr:colOff>50800</xdr:colOff>
      <xdr:row>58</xdr:row>
      <xdr:rowOff>53289</xdr:rowOff>
    </xdr:to>
    <xdr:cxnSp macro="">
      <xdr:nvCxnSpPr>
        <xdr:cNvPr id="792" name="直線コネクタ 791"/>
        <xdr:cNvCxnSpPr/>
      </xdr:nvCxnSpPr>
      <xdr:spPr>
        <a:xfrm flipV="1">
          <a:off x="19545300" y="999492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3" name="フローチャート: 判断 792"/>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126671</xdr:rowOff>
    </xdr:from>
    <xdr:ext cx="469744" cy="259045"/>
    <xdr:sp macro="" textlink="">
      <xdr:nvSpPr>
        <xdr:cNvPr id="794" name="テキスト ボックス 793"/>
        <xdr:cNvSpPr txBox="1"/>
      </xdr:nvSpPr>
      <xdr:spPr>
        <a:xfrm>
          <a:off x="20199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53289</xdr:rowOff>
    </xdr:from>
    <xdr:to>
      <xdr:col>102</xdr:col>
      <xdr:colOff>114300</xdr:colOff>
      <xdr:row>58</xdr:row>
      <xdr:rowOff>61885</xdr:rowOff>
    </xdr:to>
    <xdr:cxnSp macro="">
      <xdr:nvCxnSpPr>
        <xdr:cNvPr id="795" name="直線コネクタ 794"/>
        <xdr:cNvCxnSpPr/>
      </xdr:nvCxnSpPr>
      <xdr:spPr>
        <a:xfrm flipV="1">
          <a:off x="18656300" y="9997389"/>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6" name="フローチャート: 判断 795"/>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116659</xdr:rowOff>
    </xdr:from>
    <xdr:ext cx="469744" cy="259045"/>
    <xdr:sp macro="" textlink="">
      <xdr:nvSpPr>
        <xdr:cNvPr id="797" name="テキスト ボックス 796"/>
        <xdr:cNvSpPr txBox="1"/>
      </xdr:nvSpPr>
      <xdr:spPr>
        <a:xfrm>
          <a:off x="19310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798" name="フローチャート: 判断 797"/>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799" name="テキスト ボックス 798"/>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163332</xdr:rowOff>
    </xdr:from>
    <xdr:to>
      <xdr:col>116</xdr:col>
      <xdr:colOff>114300</xdr:colOff>
      <xdr:row>58</xdr:row>
      <xdr:rowOff>93482</xdr:rowOff>
    </xdr:to>
    <xdr:sp macro="" textlink="">
      <xdr:nvSpPr>
        <xdr:cNvPr id="805" name="楕円 804"/>
        <xdr:cNvSpPr/>
      </xdr:nvSpPr>
      <xdr:spPr>
        <a:xfrm>
          <a:off x="22110700" y="99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6"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126802</xdr:rowOff>
    </xdr:from>
    <xdr:to>
      <xdr:col>112</xdr:col>
      <xdr:colOff>38100</xdr:colOff>
      <xdr:row>58</xdr:row>
      <xdr:rowOff>56952</xdr:rowOff>
    </xdr:to>
    <xdr:sp macro="" textlink="">
      <xdr:nvSpPr>
        <xdr:cNvPr id="807" name="楕円 806"/>
        <xdr:cNvSpPr/>
      </xdr:nvSpPr>
      <xdr:spPr>
        <a:xfrm>
          <a:off x="21272500" y="98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73479</xdr:rowOff>
    </xdr:from>
    <xdr:ext cx="469744" cy="259045"/>
    <xdr:sp macro="" textlink="">
      <xdr:nvSpPr>
        <xdr:cNvPr id="808" name="テキスト ボックス 807"/>
        <xdr:cNvSpPr txBox="1"/>
      </xdr:nvSpPr>
      <xdr:spPr>
        <a:xfrm>
          <a:off x="21088428" y="967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20</xdr:rowOff>
    </xdr:from>
    <xdr:to>
      <xdr:col>107</xdr:col>
      <xdr:colOff>101600</xdr:colOff>
      <xdr:row>58</xdr:row>
      <xdr:rowOff>101620</xdr:rowOff>
    </xdr:to>
    <xdr:sp macro="" textlink="">
      <xdr:nvSpPr>
        <xdr:cNvPr id="809" name="楕円 808"/>
        <xdr:cNvSpPr/>
      </xdr:nvSpPr>
      <xdr:spPr>
        <a:xfrm>
          <a:off x="20383500" y="99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118147</xdr:rowOff>
    </xdr:from>
    <xdr:ext cx="469744" cy="259045"/>
    <xdr:sp macro="" textlink="">
      <xdr:nvSpPr>
        <xdr:cNvPr id="810" name="テキスト ボックス 809"/>
        <xdr:cNvSpPr txBox="1"/>
      </xdr:nvSpPr>
      <xdr:spPr>
        <a:xfrm>
          <a:off x="20199428" y="971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2489</xdr:rowOff>
    </xdr:from>
    <xdr:to>
      <xdr:col>102</xdr:col>
      <xdr:colOff>165100</xdr:colOff>
      <xdr:row>58</xdr:row>
      <xdr:rowOff>104089</xdr:rowOff>
    </xdr:to>
    <xdr:sp macro="" textlink="">
      <xdr:nvSpPr>
        <xdr:cNvPr id="811" name="楕円 810"/>
        <xdr:cNvSpPr/>
      </xdr:nvSpPr>
      <xdr:spPr>
        <a:xfrm>
          <a:off x="19494500" y="99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120616</xdr:rowOff>
    </xdr:from>
    <xdr:ext cx="469744" cy="259045"/>
    <xdr:sp macro="" textlink="">
      <xdr:nvSpPr>
        <xdr:cNvPr id="812" name="テキスト ボックス 811"/>
        <xdr:cNvSpPr txBox="1"/>
      </xdr:nvSpPr>
      <xdr:spPr>
        <a:xfrm>
          <a:off x="19310428" y="972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11085</xdr:rowOff>
    </xdr:from>
    <xdr:to>
      <xdr:col>98</xdr:col>
      <xdr:colOff>38100</xdr:colOff>
      <xdr:row>58</xdr:row>
      <xdr:rowOff>112685</xdr:rowOff>
    </xdr:to>
    <xdr:sp macro="" textlink="">
      <xdr:nvSpPr>
        <xdr:cNvPr id="813" name="楕円 812"/>
        <xdr:cNvSpPr/>
      </xdr:nvSpPr>
      <xdr:spPr>
        <a:xfrm>
          <a:off x="18605500" y="99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129212</xdr:rowOff>
    </xdr:from>
    <xdr:ext cx="469744" cy="259045"/>
    <xdr:sp macro="" textlink="">
      <xdr:nvSpPr>
        <xdr:cNvPr id="814" name="テキスト ボックス 813"/>
        <xdr:cNvSpPr txBox="1"/>
      </xdr:nvSpPr>
      <xdr:spPr>
        <a:xfrm>
          <a:off x="18421428" y="973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128178</xdr:rowOff>
    </xdr:from>
    <xdr:to>
      <xdr:col>116</xdr:col>
      <xdr:colOff>63500</xdr:colOff>
      <xdr:row>78</xdr:row>
      <xdr:rowOff>132133</xdr:rowOff>
    </xdr:to>
    <xdr:cxnSp macro="">
      <xdr:nvCxnSpPr>
        <xdr:cNvPr id="842" name="直線コネクタ 841"/>
        <xdr:cNvCxnSpPr/>
      </xdr:nvCxnSpPr>
      <xdr:spPr>
        <a:xfrm flipV="1">
          <a:off x="21323300" y="13501278"/>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3"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125413</xdr:rowOff>
    </xdr:from>
    <xdr:to>
      <xdr:col>111</xdr:col>
      <xdr:colOff>177800</xdr:colOff>
      <xdr:row>78</xdr:row>
      <xdr:rowOff>132133</xdr:rowOff>
    </xdr:to>
    <xdr:cxnSp macro="">
      <xdr:nvCxnSpPr>
        <xdr:cNvPr id="845" name="直線コネクタ 844"/>
        <xdr:cNvCxnSpPr/>
      </xdr:nvCxnSpPr>
      <xdr:spPr>
        <a:xfrm>
          <a:off x="20434300" y="13498513"/>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7" name="テキスト ボックス 846"/>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125413</xdr:rowOff>
    </xdr:from>
    <xdr:to>
      <xdr:col>107</xdr:col>
      <xdr:colOff>50800</xdr:colOff>
      <xdr:row>78</xdr:row>
      <xdr:rowOff>165075</xdr:rowOff>
    </xdr:to>
    <xdr:cxnSp macro="">
      <xdr:nvCxnSpPr>
        <xdr:cNvPr id="848" name="直線コネクタ 847"/>
        <xdr:cNvCxnSpPr/>
      </xdr:nvCxnSpPr>
      <xdr:spPr>
        <a:xfrm flipV="1">
          <a:off x="19545300" y="13498513"/>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49" name="フローチャート: 判断 848"/>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0" name="テキスト ボックス 849"/>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165075</xdr:rowOff>
    </xdr:from>
    <xdr:to>
      <xdr:col>102</xdr:col>
      <xdr:colOff>114300</xdr:colOff>
      <xdr:row>79</xdr:row>
      <xdr:rowOff>19090</xdr:rowOff>
    </xdr:to>
    <xdr:cxnSp macro="">
      <xdr:nvCxnSpPr>
        <xdr:cNvPr id="851" name="直線コネクタ 850"/>
        <xdr:cNvCxnSpPr/>
      </xdr:nvCxnSpPr>
      <xdr:spPr>
        <a:xfrm flipV="1">
          <a:off x="18656300" y="13538175"/>
          <a:ext cx="8890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2" name="フローチャート: 判断 851"/>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3" name="テキスト ボックス 852"/>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4" name="フローチャート: 判断 853"/>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5" name="テキスト ボックス 854"/>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77378</xdr:rowOff>
    </xdr:from>
    <xdr:to>
      <xdr:col>116</xdr:col>
      <xdr:colOff>114300</xdr:colOff>
      <xdr:row>79</xdr:row>
      <xdr:rowOff>7528</xdr:rowOff>
    </xdr:to>
    <xdr:sp macro="" textlink="">
      <xdr:nvSpPr>
        <xdr:cNvPr id="861" name="楕円 860"/>
        <xdr:cNvSpPr/>
      </xdr:nvSpPr>
      <xdr:spPr>
        <a:xfrm>
          <a:off x="221107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163755</xdr:rowOff>
    </xdr:from>
    <xdr:ext cx="534377" cy="259045"/>
    <xdr:sp macro="" textlink="">
      <xdr:nvSpPr>
        <xdr:cNvPr id="862" name="繰出金該当値テキスト"/>
        <xdr:cNvSpPr txBox="1"/>
      </xdr:nvSpPr>
      <xdr:spPr>
        <a:xfrm>
          <a:off x="22212300" y="1336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81333</xdr:rowOff>
    </xdr:from>
    <xdr:to>
      <xdr:col>112</xdr:col>
      <xdr:colOff>38100</xdr:colOff>
      <xdr:row>79</xdr:row>
      <xdr:rowOff>11483</xdr:rowOff>
    </xdr:to>
    <xdr:sp macro="" textlink="">
      <xdr:nvSpPr>
        <xdr:cNvPr id="863" name="楕円 862"/>
        <xdr:cNvSpPr/>
      </xdr:nvSpPr>
      <xdr:spPr>
        <a:xfrm>
          <a:off x="21272500" y="134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2610</xdr:rowOff>
    </xdr:from>
    <xdr:ext cx="534377" cy="259045"/>
    <xdr:sp macro="" textlink="">
      <xdr:nvSpPr>
        <xdr:cNvPr id="864" name="テキスト ボックス 863"/>
        <xdr:cNvSpPr txBox="1"/>
      </xdr:nvSpPr>
      <xdr:spPr>
        <a:xfrm>
          <a:off x="21056111" y="135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74613</xdr:rowOff>
    </xdr:from>
    <xdr:to>
      <xdr:col>107</xdr:col>
      <xdr:colOff>101600</xdr:colOff>
      <xdr:row>79</xdr:row>
      <xdr:rowOff>4763</xdr:rowOff>
    </xdr:to>
    <xdr:sp macro="" textlink="">
      <xdr:nvSpPr>
        <xdr:cNvPr id="865" name="楕円 864"/>
        <xdr:cNvSpPr/>
      </xdr:nvSpPr>
      <xdr:spPr>
        <a:xfrm>
          <a:off x="20383500" y="134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167340</xdr:rowOff>
    </xdr:from>
    <xdr:ext cx="534377" cy="259045"/>
    <xdr:sp macro="" textlink="">
      <xdr:nvSpPr>
        <xdr:cNvPr id="866" name="テキスト ボックス 865"/>
        <xdr:cNvSpPr txBox="1"/>
      </xdr:nvSpPr>
      <xdr:spPr>
        <a:xfrm>
          <a:off x="20167111" y="135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114275</xdr:rowOff>
    </xdr:from>
    <xdr:to>
      <xdr:col>102</xdr:col>
      <xdr:colOff>165100</xdr:colOff>
      <xdr:row>79</xdr:row>
      <xdr:rowOff>44425</xdr:rowOff>
    </xdr:to>
    <xdr:sp macro="" textlink="">
      <xdr:nvSpPr>
        <xdr:cNvPr id="867" name="楕円 866"/>
        <xdr:cNvSpPr/>
      </xdr:nvSpPr>
      <xdr:spPr>
        <a:xfrm>
          <a:off x="194945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35552</xdr:rowOff>
    </xdr:from>
    <xdr:ext cx="534377" cy="259045"/>
    <xdr:sp macro="" textlink="">
      <xdr:nvSpPr>
        <xdr:cNvPr id="868" name="テキスト ボックス 867"/>
        <xdr:cNvSpPr txBox="1"/>
      </xdr:nvSpPr>
      <xdr:spPr>
        <a:xfrm>
          <a:off x="19278111" y="135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139740</xdr:rowOff>
    </xdr:from>
    <xdr:to>
      <xdr:col>98</xdr:col>
      <xdr:colOff>38100</xdr:colOff>
      <xdr:row>79</xdr:row>
      <xdr:rowOff>69890</xdr:rowOff>
    </xdr:to>
    <xdr:sp macro="" textlink="">
      <xdr:nvSpPr>
        <xdr:cNvPr id="869" name="楕円 868"/>
        <xdr:cNvSpPr/>
      </xdr:nvSpPr>
      <xdr:spPr>
        <a:xfrm>
          <a:off x="18605500" y="135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61017</xdr:rowOff>
    </xdr:from>
    <xdr:ext cx="534377" cy="259045"/>
    <xdr:sp macro="" textlink="">
      <xdr:nvSpPr>
        <xdr:cNvPr id="870" name="テキスト ボックス 869"/>
        <xdr:cNvSpPr txBox="1"/>
      </xdr:nvSpPr>
      <xdr:spPr>
        <a:xfrm>
          <a:off x="18389111" y="1360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年度の歳出総額に対する住民一人当たりのコストは、</a:t>
          </a:r>
          <a:r>
            <a:rPr kumimoji="1" lang="en-US" altLang="ja-JP" sz="1200">
              <a:latin typeface="ＭＳ Ｐゴシック" panose="020B0600070205080204" pitchFamily="50" charset="-128"/>
              <a:ea typeface="ＭＳ Ｐゴシック" panose="020B0600070205080204" pitchFamily="50" charset="-128"/>
            </a:rPr>
            <a:t>251,345</a:t>
          </a:r>
          <a:r>
            <a:rPr kumimoji="1" lang="ja-JP" altLang="en-US" sz="1200">
              <a:latin typeface="ＭＳ Ｐゴシック" panose="020B0600070205080204" pitchFamily="50" charset="-128"/>
              <a:ea typeface="ＭＳ Ｐゴシック" panose="020B0600070205080204" pitchFamily="50" charset="-128"/>
            </a:rPr>
            <a:t>円となっている。これは類似団体の合計平均値と比べると、およそ６割の数値であり、限られた財源の中で財政運営をしていることが伺える。</a:t>
          </a:r>
          <a:endParaRPr kumimoji="1" lang="en-US" altLang="ja-JP" sz="12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各構成費目で分析すると、義務的経費に係る住民一人当たりのコストは、人件費、扶助費、公債費の全てが類似団体平均を下回っている。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適正な職員定数管理の執行、若年世代が多いことによる老人福祉費の扶助費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の抑制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、そして地方債の発行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の抑制</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が要因として考えられる。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一方で、前年度比で人件費が増加したのは、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新たな行政需要に対応するための職員数の増加によるものである。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また、扶助費も増加しており、これは平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月の市制施行に伴う市制事務の通年化によ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児童扶養手当や生活保護費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投資的経費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に係る住民一人当たりのコストは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が前年度比で増加しており、要因としては、旧役場庁舎を改装したまちづくり産業交流プラザの整備事業を実施したことが挙げられる。また、災害復旧事業費が前年度比で大きく減少しているの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年度に実施した台風被害による集中豪雨災害復旧事業が完了したことによるものである。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その他の経費に係る住民一人当たりのコストは、物件費が前年度比で減少しているのは市制移行経費が皆減となったためである。また、維持補修費は、側溝の側溝整備（有蓋化）計画により、例年高い数値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今後とも行政改革の推進による事務事業の見直しを進め、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コスト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削減に努める。</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52,635
52,436
49.18
13,994,155
13,229,549
604,445
9,007,908
6,751,931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164846</xdr:rowOff>
    </xdr:from>
    <xdr:to>
      <xdr:col>24</xdr:col>
      <xdr:colOff>63500</xdr:colOff>
      <xdr:row>36</xdr:row>
      <xdr:rowOff>54204</xdr:rowOff>
    </xdr:to>
    <xdr:cxnSp macro="">
      <xdr:nvCxnSpPr>
        <xdr:cNvPr id="59" name="直線コネクタ 58"/>
        <xdr:cNvCxnSpPr/>
      </xdr:nvCxnSpPr>
      <xdr:spPr>
        <a:xfrm flipV="1">
          <a:off x="3797300" y="6165596"/>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137871</xdr:rowOff>
    </xdr:from>
    <xdr:to>
      <xdr:col>19</xdr:col>
      <xdr:colOff>177800</xdr:colOff>
      <xdr:row>36</xdr:row>
      <xdr:rowOff>54204</xdr:rowOff>
    </xdr:to>
    <xdr:cxnSp macro="">
      <xdr:nvCxnSpPr>
        <xdr:cNvPr id="62" name="直線コネクタ 61"/>
        <xdr:cNvCxnSpPr/>
      </xdr:nvCxnSpPr>
      <xdr:spPr>
        <a:xfrm>
          <a:off x="2908300" y="613862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137871</xdr:rowOff>
    </xdr:from>
    <xdr:to>
      <xdr:col>15</xdr:col>
      <xdr:colOff>50800</xdr:colOff>
      <xdr:row>36</xdr:row>
      <xdr:rowOff>137414</xdr:rowOff>
    </xdr:to>
    <xdr:cxnSp macro="">
      <xdr:nvCxnSpPr>
        <xdr:cNvPr id="65" name="直線コネクタ 64"/>
        <xdr:cNvCxnSpPr/>
      </xdr:nvCxnSpPr>
      <xdr:spPr>
        <a:xfrm flipV="1">
          <a:off x="2019300" y="6138621"/>
          <a:ext cx="8890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161595</xdr:rowOff>
    </xdr:from>
    <xdr:to>
      <xdr:col>15</xdr:col>
      <xdr:colOff>101600</xdr:colOff>
      <xdr:row>33</xdr:row>
      <xdr:rowOff>91745</xdr:rowOff>
    </xdr:to>
    <xdr:sp macro="" textlink="">
      <xdr:nvSpPr>
        <xdr:cNvPr id="66" name="フローチャート: 判断 65"/>
        <xdr:cNvSpPr/>
      </xdr:nvSpPr>
      <xdr:spPr>
        <a:xfrm>
          <a:off x="2857500" y="564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108272</xdr:rowOff>
    </xdr:from>
    <xdr:ext cx="469744" cy="259045"/>
    <xdr:sp macro="" textlink="">
      <xdr:nvSpPr>
        <xdr:cNvPr id="67" name="テキスト ボックス 66"/>
        <xdr:cNvSpPr txBox="1"/>
      </xdr:nvSpPr>
      <xdr:spPr>
        <a:xfrm>
          <a:off x="2673428" y="54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62433</xdr:rowOff>
    </xdr:from>
    <xdr:to>
      <xdr:col>10</xdr:col>
      <xdr:colOff>114300</xdr:colOff>
      <xdr:row>36</xdr:row>
      <xdr:rowOff>137414</xdr:rowOff>
    </xdr:to>
    <xdr:cxnSp macro="">
      <xdr:nvCxnSpPr>
        <xdr:cNvPr id="68" name="直線コネクタ 67"/>
        <xdr:cNvCxnSpPr/>
      </xdr:nvCxnSpPr>
      <xdr:spPr>
        <a:xfrm>
          <a:off x="1130300" y="6234633"/>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148336</xdr:rowOff>
    </xdr:from>
    <xdr:to>
      <xdr:col>10</xdr:col>
      <xdr:colOff>165100</xdr:colOff>
      <xdr:row>33</xdr:row>
      <xdr:rowOff>78486</xdr:rowOff>
    </xdr:to>
    <xdr:sp macro="" textlink="">
      <xdr:nvSpPr>
        <xdr:cNvPr id="69" name="フローチャート: 判断 68"/>
        <xdr:cNvSpPr/>
      </xdr:nvSpPr>
      <xdr:spPr>
        <a:xfrm>
          <a:off x="1968500" y="563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95013</xdr:rowOff>
    </xdr:from>
    <xdr:ext cx="469744" cy="259045"/>
    <xdr:sp macro="" textlink="">
      <xdr:nvSpPr>
        <xdr:cNvPr id="70" name="テキスト ボックス 69"/>
        <xdr:cNvSpPr txBox="1"/>
      </xdr:nvSpPr>
      <xdr:spPr>
        <a:xfrm>
          <a:off x="1784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12090</xdr:rowOff>
    </xdr:from>
    <xdr:to>
      <xdr:col>6</xdr:col>
      <xdr:colOff>38100</xdr:colOff>
      <xdr:row>33</xdr:row>
      <xdr:rowOff>113690</xdr:rowOff>
    </xdr:to>
    <xdr:sp macro="" textlink="">
      <xdr:nvSpPr>
        <xdr:cNvPr id="71" name="フローチャート: 判断 70"/>
        <xdr:cNvSpPr/>
      </xdr:nvSpPr>
      <xdr:spPr>
        <a:xfrm>
          <a:off x="1079500" y="56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130217</xdr:rowOff>
    </xdr:from>
    <xdr:ext cx="469744" cy="259045"/>
    <xdr:sp macro="" textlink="">
      <xdr:nvSpPr>
        <xdr:cNvPr id="72" name="テキスト ボックス 71"/>
        <xdr:cNvSpPr txBox="1"/>
      </xdr:nvSpPr>
      <xdr:spPr>
        <a:xfrm>
          <a:off x="895428" y="544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114046</xdr:rowOff>
    </xdr:from>
    <xdr:to>
      <xdr:col>24</xdr:col>
      <xdr:colOff>114300</xdr:colOff>
      <xdr:row>36</xdr:row>
      <xdr:rowOff>44196</xdr:rowOff>
    </xdr:to>
    <xdr:sp macro="" textlink="">
      <xdr:nvSpPr>
        <xdr:cNvPr id="78" name="楕円 77"/>
        <xdr:cNvSpPr/>
      </xdr:nvSpPr>
      <xdr:spPr>
        <a:xfrm>
          <a:off x="45847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92473</xdr:rowOff>
    </xdr:from>
    <xdr:ext cx="469744" cy="259045"/>
    <xdr:sp macro="" textlink="">
      <xdr:nvSpPr>
        <xdr:cNvPr id="79" name="議会費該当値テキスト"/>
        <xdr:cNvSpPr txBox="1"/>
      </xdr:nvSpPr>
      <xdr:spPr>
        <a:xfrm>
          <a:off x="4686300"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3404</xdr:rowOff>
    </xdr:from>
    <xdr:to>
      <xdr:col>20</xdr:col>
      <xdr:colOff>38100</xdr:colOff>
      <xdr:row>36</xdr:row>
      <xdr:rowOff>105004</xdr:rowOff>
    </xdr:to>
    <xdr:sp macro="" textlink="">
      <xdr:nvSpPr>
        <xdr:cNvPr id="80" name="楕円 79"/>
        <xdr:cNvSpPr/>
      </xdr:nvSpPr>
      <xdr:spPr>
        <a:xfrm>
          <a:off x="3746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96131</xdr:rowOff>
    </xdr:from>
    <xdr:ext cx="469744" cy="259045"/>
    <xdr:sp macro="" textlink="">
      <xdr:nvSpPr>
        <xdr:cNvPr id="81" name="テキスト ボックス 80"/>
        <xdr:cNvSpPr txBox="1"/>
      </xdr:nvSpPr>
      <xdr:spPr>
        <a:xfrm>
          <a:off x="3562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87071</xdr:rowOff>
    </xdr:from>
    <xdr:to>
      <xdr:col>15</xdr:col>
      <xdr:colOff>101600</xdr:colOff>
      <xdr:row>36</xdr:row>
      <xdr:rowOff>17221</xdr:rowOff>
    </xdr:to>
    <xdr:sp macro="" textlink="">
      <xdr:nvSpPr>
        <xdr:cNvPr id="82" name="楕円 81"/>
        <xdr:cNvSpPr/>
      </xdr:nvSpPr>
      <xdr:spPr>
        <a:xfrm>
          <a:off x="2857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8348</xdr:rowOff>
    </xdr:from>
    <xdr:ext cx="469744" cy="259045"/>
    <xdr:sp macro="" textlink="">
      <xdr:nvSpPr>
        <xdr:cNvPr id="83" name="テキスト ボックス 82"/>
        <xdr:cNvSpPr txBox="1"/>
      </xdr:nvSpPr>
      <xdr:spPr>
        <a:xfrm>
          <a:off x="2673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86614</xdr:rowOff>
    </xdr:from>
    <xdr:to>
      <xdr:col>10</xdr:col>
      <xdr:colOff>165100</xdr:colOff>
      <xdr:row>37</xdr:row>
      <xdr:rowOff>16764</xdr:rowOff>
    </xdr:to>
    <xdr:sp macro="" textlink="">
      <xdr:nvSpPr>
        <xdr:cNvPr id="84" name="楕円 83"/>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7891</xdr:rowOff>
    </xdr:from>
    <xdr:ext cx="469744" cy="259045"/>
    <xdr:sp macro="" textlink="">
      <xdr:nvSpPr>
        <xdr:cNvPr id="85" name="テキスト ボックス 84"/>
        <xdr:cNvSpPr txBox="1"/>
      </xdr:nvSpPr>
      <xdr:spPr>
        <a:xfrm>
          <a:off x="1784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xdr:rowOff>
    </xdr:from>
    <xdr:to>
      <xdr:col>6</xdr:col>
      <xdr:colOff>38100</xdr:colOff>
      <xdr:row>36</xdr:row>
      <xdr:rowOff>113233</xdr:rowOff>
    </xdr:to>
    <xdr:sp macro="" textlink="">
      <xdr:nvSpPr>
        <xdr:cNvPr id="86" name="楕円 85"/>
        <xdr:cNvSpPr/>
      </xdr:nvSpPr>
      <xdr:spPr>
        <a:xfrm>
          <a:off x="10795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104360</xdr:rowOff>
    </xdr:from>
    <xdr:ext cx="469744" cy="259045"/>
    <xdr:sp macro="" textlink="">
      <xdr:nvSpPr>
        <xdr:cNvPr id="87" name="テキスト ボックス 86"/>
        <xdr:cNvSpPr txBox="1"/>
      </xdr:nvSpPr>
      <xdr:spPr>
        <a:xfrm>
          <a:off x="895428" y="627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155257</xdr:rowOff>
    </xdr:from>
    <xdr:to>
      <xdr:col>24</xdr:col>
      <xdr:colOff>63500</xdr:colOff>
      <xdr:row>59</xdr:row>
      <xdr:rowOff>15519</xdr:rowOff>
    </xdr:to>
    <xdr:cxnSp macro="">
      <xdr:nvCxnSpPr>
        <xdr:cNvPr id="117" name="直線コネクタ 116"/>
        <xdr:cNvCxnSpPr/>
      </xdr:nvCxnSpPr>
      <xdr:spPr>
        <a:xfrm>
          <a:off x="3797300" y="10099357"/>
          <a:ext cx="838200" cy="3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120231</xdr:rowOff>
    </xdr:from>
    <xdr:to>
      <xdr:col>19</xdr:col>
      <xdr:colOff>177800</xdr:colOff>
      <xdr:row>58</xdr:row>
      <xdr:rowOff>155257</xdr:rowOff>
    </xdr:to>
    <xdr:cxnSp macro="">
      <xdr:nvCxnSpPr>
        <xdr:cNvPr id="120" name="直線コネクタ 119"/>
        <xdr:cNvCxnSpPr/>
      </xdr:nvCxnSpPr>
      <xdr:spPr>
        <a:xfrm>
          <a:off x="2908300" y="10064331"/>
          <a:ext cx="889000" cy="3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120231</xdr:rowOff>
    </xdr:from>
    <xdr:to>
      <xdr:col>15</xdr:col>
      <xdr:colOff>50800</xdr:colOff>
      <xdr:row>58</xdr:row>
      <xdr:rowOff>156946</xdr:rowOff>
    </xdr:to>
    <xdr:cxnSp macro="">
      <xdr:nvCxnSpPr>
        <xdr:cNvPr id="123" name="直線コネクタ 122"/>
        <xdr:cNvCxnSpPr/>
      </xdr:nvCxnSpPr>
      <xdr:spPr>
        <a:xfrm flipV="1">
          <a:off x="2019300" y="10064331"/>
          <a:ext cx="889000" cy="3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36335</xdr:rowOff>
    </xdr:from>
    <xdr:to>
      <xdr:col>15</xdr:col>
      <xdr:colOff>101600</xdr:colOff>
      <xdr:row>57</xdr:row>
      <xdr:rowOff>137935</xdr:rowOff>
    </xdr:to>
    <xdr:sp macro="" textlink="">
      <xdr:nvSpPr>
        <xdr:cNvPr id="124" name="フローチャート: 判断 123"/>
        <xdr:cNvSpPr/>
      </xdr:nvSpPr>
      <xdr:spPr>
        <a:xfrm>
          <a:off x="2857500" y="980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154462</xdr:rowOff>
    </xdr:from>
    <xdr:ext cx="534377" cy="259045"/>
    <xdr:sp macro="" textlink="">
      <xdr:nvSpPr>
        <xdr:cNvPr id="125" name="テキスト ボックス 124"/>
        <xdr:cNvSpPr txBox="1"/>
      </xdr:nvSpPr>
      <xdr:spPr>
        <a:xfrm>
          <a:off x="2641111" y="958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128460</xdr:rowOff>
    </xdr:from>
    <xdr:to>
      <xdr:col>10</xdr:col>
      <xdr:colOff>114300</xdr:colOff>
      <xdr:row>58</xdr:row>
      <xdr:rowOff>156946</xdr:rowOff>
    </xdr:to>
    <xdr:cxnSp macro="">
      <xdr:nvCxnSpPr>
        <xdr:cNvPr id="126" name="直線コネクタ 125"/>
        <xdr:cNvCxnSpPr/>
      </xdr:nvCxnSpPr>
      <xdr:spPr>
        <a:xfrm>
          <a:off x="1130300" y="10072560"/>
          <a:ext cx="889000" cy="2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35661</xdr:rowOff>
    </xdr:from>
    <xdr:to>
      <xdr:col>10</xdr:col>
      <xdr:colOff>165100</xdr:colOff>
      <xdr:row>57</xdr:row>
      <xdr:rowOff>137261</xdr:rowOff>
    </xdr:to>
    <xdr:sp macro="" textlink="">
      <xdr:nvSpPr>
        <xdr:cNvPr id="127" name="フローチャート: 判断 126"/>
        <xdr:cNvSpPr/>
      </xdr:nvSpPr>
      <xdr:spPr>
        <a:xfrm>
          <a:off x="1968500" y="980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153788</xdr:rowOff>
    </xdr:from>
    <xdr:ext cx="534377" cy="259045"/>
    <xdr:sp macro="" textlink="">
      <xdr:nvSpPr>
        <xdr:cNvPr id="128" name="テキスト ボックス 127"/>
        <xdr:cNvSpPr txBox="1"/>
      </xdr:nvSpPr>
      <xdr:spPr>
        <a:xfrm>
          <a:off x="1752111" y="958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15761</xdr:rowOff>
    </xdr:from>
    <xdr:to>
      <xdr:col>6</xdr:col>
      <xdr:colOff>38100</xdr:colOff>
      <xdr:row>57</xdr:row>
      <xdr:rowOff>117361</xdr:rowOff>
    </xdr:to>
    <xdr:sp macro="" textlink="">
      <xdr:nvSpPr>
        <xdr:cNvPr id="129" name="フローチャート: 判断 128"/>
        <xdr:cNvSpPr/>
      </xdr:nvSpPr>
      <xdr:spPr>
        <a:xfrm>
          <a:off x="1079500" y="978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133888</xdr:rowOff>
    </xdr:from>
    <xdr:ext cx="534377" cy="259045"/>
    <xdr:sp macro="" textlink="">
      <xdr:nvSpPr>
        <xdr:cNvPr id="130" name="テキスト ボックス 129"/>
        <xdr:cNvSpPr txBox="1"/>
      </xdr:nvSpPr>
      <xdr:spPr>
        <a:xfrm>
          <a:off x="863111" y="95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136169</xdr:rowOff>
    </xdr:from>
    <xdr:to>
      <xdr:col>24</xdr:col>
      <xdr:colOff>114300</xdr:colOff>
      <xdr:row>59</xdr:row>
      <xdr:rowOff>66319</xdr:rowOff>
    </xdr:to>
    <xdr:sp macro="" textlink="">
      <xdr:nvSpPr>
        <xdr:cNvPr id="136" name="楕円 135"/>
        <xdr:cNvSpPr/>
      </xdr:nvSpPr>
      <xdr:spPr>
        <a:xfrm>
          <a:off x="4584700" y="1008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51096</xdr:rowOff>
    </xdr:from>
    <xdr:ext cx="534377" cy="259045"/>
    <xdr:sp macro="" textlink="">
      <xdr:nvSpPr>
        <xdr:cNvPr id="137" name="総務費該当値テキスト"/>
        <xdr:cNvSpPr txBox="1"/>
      </xdr:nvSpPr>
      <xdr:spPr>
        <a:xfrm>
          <a:off x="4686300" y="99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104457</xdr:rowOff>
    </xdr:from>
    <xdr:to>
      <xdr:col>20</xdr:col>
      <xdr:colOff>38100</xdr:colOff>
      <xdr:row>59</xdr:row>
      <xdr:rowOff>34607</xdr:rowOff>
    </xdr:to>
    <xdr:sp macro="" textlink="">
      <xdr:nvSpPr>
        <xdr:cNvPr id="138" name="楕円 137"/>
        <xdr:cNvSpPr/>
      </xdr:nvSpPr>
      <xdr:spPr>
        <a:xfrm>
          <a:off x="3746500" y="100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25734</xdr:rowOff>
    </xdr:from>
    <xdr:ext cx="534377" cy="259045"/>
    <xdr:sp macro="" textlink="">
      <xdr:nvSpPr>
        <xdr:cNvPr id="139" name="テキスト ボックス 138"/>
        <xdr:cNvSpPr txBox="1"/>
      </xdr:nvSpPr>
      <xdr:spPr>
        <a:xfrm>
          <a:off x="3530111" y="1014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69431</xdr:rowOff>
    </xdr:from>
    <xdr:to>
      <xdr:col>15</xdr:col>
      <xdr:colOff>101600</xdr:colOff>
      <xdr:row>58</xdr:row>
      <xdr:rowOff>171031</xdr:rowOff>
    </xdr:to>
    <xdr:sp macro="" textlink="">
      <xdr:nvSpPr>
        <xdr:cNvPr id="140" name="楕円 139"/>
        <xdr:cNvSpPr/>
      </xdr:nvSpPr>
      <xdr:spPr>
        <a:xfrm>
          <a:off x="2857500" y="100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162158</xdr:rowOff>
    </xdr:from>
    <xdr:ext cx="534377" cy="259045"/>
    <xdr:sp macro="" textlink="">
      <xdr:nvSpPr>
        <xdr:cNvPr id="141" name="テキスト ボックス 140"/>
        <xdr:cNvSpPr txBox="1"/>
      </xdr:nvSpPr>
      <xdr:spPr>
        <a:xfrm>
          <a:off x="2641111" y="101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106146</xdr:rowOff>
    </xdr:from>
    <xdr:to>
      <xdr:col>10</xdr:col>
      <xdr:colOff>165100</xdr:colOff>
      <xdr:row>59</xdr:row>
      <xdr:rowOff>36296</xdr:rowOff>
    </xdr:to>
    <xdr:sp macro="" textlink="">
      <xdr:nvSpPr>
        <xdr:cNvPr id="142" name="楕円 141"/>
        <xdr:cNvSpPr/>
      </xdr:nvSpPr>
      <xdr:spPr>
        <a:xfrm>
          <a:off x="1968500" y="1005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27423</xdr:rowOff>
    </xdr:from>
    <xdr:ext cx="534377" cy="259045"/>
    <xdr:sp macro="" textlink="">
      <xdr:nvSpPr>
        <xdr:cNvPr id="143" name="テキスト ボックス 142"/>
        <xdr:cNvSpPr txBox="1"/>
      </xdr:nvSpPr>
      <xdr:spPr>
        <a:xfrm>
          <a:off x="1752111" y="1014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77660</xdr:rowOff>
    </xdr:from>
    <xdr:to>
      <xdr:col>6</xdr:col>
      <xdr:colOff>38100</xdr:colOff>
      <xdr:row>59</xdr:row>
      <xdr:rowOff>7810</xdr:rowOff>
    </xdr:to>
    <xdr:sp macro="" textlink="">
      <xdr:nvSpPr>
        <xdr:cNvPr id="144" name="楕円 143"/>
        <xdr:cNvSpPr/>
      </xdr:nvSpPr>
      <xdr:spPr>
        <a:xfrm>
          <a:off x="10795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170387</xdr:rowOff>
    </xdr:from>
    <xdr:ext cx="534377" cy="259045"/>
    <xdr:sp macro="" textlink="">
      <xdr:nvSpPr>
        <xdr:cNvPr id="145" name="テキスト ボックス 144"/>
        <xdr:cNvSpPr txBox="1"/>
      </xdr:nvSpPr>
      <xdr:spPr>
        <a:xfrm>
          <a:off x="863111" y="1011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86785</xdr:rowOff>
    </xdr:from>
    <xdr:to>
      <xdr:col>24</xdr:col>
      <xdr:colOff>62865</xdr:colOff>
      <xdr:row>76</xdr:row>
      <xdr:rowOff>155158</xdr:rowOff>
    </xdr:to>
    <xdr:cxnSp macro="">
      <xdr:nvCxnSpPr>
        <xdr:cNvPr id="172" name="直線コネクタ 171"/>
        <xdr:cNvCxnSpPr/>
      </xdr:nvCxnSpPr>
      <xdr:spPr>
        <a:xfrm flipV="1">
          <a:off x="4633595" y="11916835"/>
          <a:ext cx="1270" cy="1268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158985</xdr:rowOff>
    </xdr:from>
    <xdr:ext cx="599010" cy="259045"/>
    <xdr:sp macro="" textlink="">
      <xdr:nvSpPr>
        <xdr:cNvPr id="173" name="民生費最小値テキスト"/>
        <xdr:cNvSpPr txBox="1"/>
      </xdr:nvSpPr>
      <xdr:spPr>
        <a:xfrm>
          <a:off x="4686300" y="1318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155158</xdr:rowOff>
    </xdr:from>
    <xdr:to>
      <xdr:col>24</xdr:col>
      <xdr:colOff>152400</xdr:colOff>
      <xdr:row>76</xdr:row>
      <xdr:rowOff>155158</xdr:rowOff>
    </xdr:to>
    <xdr:cxnSp macro="">
      <xdr:nvCxnSpPr>
        <xdr:cNvPr id="174" name="直線コネクタ 173"/>
        <xdr:cNvCxnSpPr/>
      </xdr:nvCxnSpPr>
      <xdr:spPr>
        <a:xfrm>
          <a:off x="4546600" y="1318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33462</xdr:rowOff>
    </xdr:from>
    <xdr:ext cx="599010" cy="259045"/>
    <xdr:sp macro="" textlink="">
      <xdr:nvSpPr>
        <xdr:cNvPr id="175" name="民生費最大値テキスト"/>
        <xdr:cNvSpPr txBox="1"/>
      </xdr:nvSpPr>
      <xdr:spPr>
        <a:xfrm>
          <a:off x="4686300" y="116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86785</xdr:rowOff>
    </xdr:from>
    <xdr:to>
      <xdr:col>24</xdr:col>
      <xdr:colOff>152400</xdr:colOff>
      <xdr:row>69</xdr:row>
      <xdr:rowOff>86785</xdr:rowOff>
    </xdr:to>
    <xdr:cxnSp macro="">
      <xdr:nvCxnSpPr>
        <xdr:cNvPr id="176" name="直線コネクタ 175"/>
        <xdr:cNvCxnSpPr/>
      </xdr:nvCxnSpPr>
      <xdr:spPr>
        <a:xfrm>
          <a:off x="4546600" y="1191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131014</xdr:rowOff>
    </xdr:from>
    <xdr:to>
      <xdr:col>24</xdr:col>
      <xdr:colOff>63500</xdr:colOff>
      <xdr:row>76</xdr:row>
      <xdr:rowOff>131209</xdr:rowOff>
    </xdr:to>
    <xdr:cxnSp macro="">
      <xdr:nvCxnSpPr>
        <xdr:cNvPr id="177" name="直線コネクタ 176"/>
        <xdr:cNvCxnSpPr/>
      </xdr:nvCxnSpPr>
      <xdr:spPr>
        <a:xfrm>
          <a:off x="3797300" y="13161214"/>
          <a:ext cx="8382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154047</xdr:rowOff>
    </xdr:from>
    <xdr:ext cx="599010" cy="259045"/>
    <xdr:sp macro="" textlink="">
      <xdr:nvSpPr>
        <xdr:cNvPr id="178" name="民生費平均値テキスト"/>
        <xdr:cNvSpPr txBox="1"/>
      </xdr:nvSpPr>
      <xdr:spPr>
        <a:xfrm>
          <a:off x="4686300" y="12498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131170</xdr:rowOff>
    </xdr:from>
    <xdr:to>
      <xdr:col>24</xdr:col>
      <xdr:colOff>114300</xdr:colOff>
      <xdr:row>74</xdr:row>
      <xdr:rowOff>61320</xdr:rowOff>
    </xdr:to>
    <xdr:sp macro="" textlink="">
      <xdr:nvSpPr>
        <xdr:cNvPr id="179" name="フローチャート: 判断 178"/>
        <xdr:cNvSpPr/>
      </xdr:nvSpPr>
      <xdr:spPr>
        <a:xfrm>
          <a:off x="4584700" y="126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131014</xdr:rowOff>
    </xdr:from>
    <xdr:to>
      <xdr:col>19</xdr:col>
      <xdr:colOff>177800</xdr:colOff>
      <xdr:row>78</xdr:row>
      <xdr:rowOff>17551</xdr:rowOff>
    </xdr:to>
    <xdr:cxnSp macro="">
      <xdr:nvCxnSpPr>
        <xdr:cNvPr id="180" name="直線コネクタ 179"/>
        <xdr:cNvCxnSpPr/>
      </xdr:nvCxnSpPr>
      <xdr:spPr>
        <a:xfrm flipV="1">
          <a:off x="2908300" y="13161214"/>
          <a:ext cx="889000" cy="22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165492</xdr:rowOff>
    </xdr:from>
    <xdr:to>
      <xdr:col>20</xdr:col>
      <xdr:colOff>38100</xdr:colOff>
      <xdr:row>74</xdr:row>
      <xdr:rowOff>95642</xdr:rowOff>
    </xdr:to>
    <xdr:sp macro="" textlink="">
      <xdr:nvSpPr>
        <xdr:cNvPr id="181" name="フローチャート: 判断 180"/>
        <xdr:cNvSpPr/>
      </xdr:nvSpPr>
      <xdr:spPr>
        <a:xfrm>
          <a:off x="3746500" y="1268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112169</xdr:rowOff>
    </xdr:from>
    <xdr:ext cx="599010" cy="259045"/>
    <xdr:sp macro="" textlink="">
      <xdr:nvSpPr>
        <xdr:cNvPr id="182" name="テキスト ボックス 181"/>
        <xdr:cNvSpPr txBox="1"/>
      </xdr:nvSpPr>
      <xdr:spPr>
        <a:xfrm>
          <a:off x="3497795" y="1245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17551</xdr:rowOff>
    </xdr:from>
    <xdr:to>
      <xdr:col>15</xdr:col>
      <xdr:colOff>50800</xdr:colOff>
      <xdr:row>78</xdr:row>
      <xdr:rowOff>32781</xdr:rowOff>
    </xdr:to>
    <xdr:cxnSp macro="">
      <xdr:nvCxnSpPr>
        <xdr:cNvPr id="183" name="直線コネクタ 182"/>
        <xdr:cNvCxnSpPr/>
      </xdr:nvCxnSpPr>
      <xdr:spPr>
        <a:xfrm flipV="1">
          <a:off x="2019300" y="13390651"/>
          <a:ext cx="8890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140237</xdr:rowOff>
    </xdr:from>
    <xdr:to>
      <xdr:col>15</xdr:col>
      <xdr:colOff>101600</xdr:colOff>
      <xdr:row>76</xdr:row>
      <xdr:rowOff>70386</xdr:rowOff>
    </xdr:to>
    <xdr:sp macro="" textlink="">
      <xdr:nvSpPr>
        <xdr:cNvPr id="184" name="フローチャート: 判断 183"/>
        <xdr:cNvSpPr/>
      </xdr:nvSpPr>
      <xdr:spPr>
        <a:xfrm>
          <a:off x="2857500" y="129989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86914</xdr:rowOff>
    </xdr:from>
    <xdr:ext cx="599010" cy="259045"/>
    <xdr:sp macro="" textlink="">
      <xdr:nvSpPr>
        <xdr:cNvPr id="185" name="テキスト ボックス 184"/>
        <xdr:cNvSpPr txBox="1"/>
      </xdr:nvSpPr>
      <xdr:spPr>
        <a:xfrm>
          <a:off x="2608795" y="1277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32781</xdr:rowOff>
    </xdr:from>
    <xdr:to>
      <xdr:col>10</xdr:col>
      <xdr:colOff>114300</xdr:colOff>
      <xdr:row>78</xdr:row>
      <xdr:rowOff>143140</xdr:rowOff>
    </xdr:to>
    <xdr:cxnSp macro="">
      <xdr:nvCxnSpPr>
        <xdr:cNvPr id="186" name="直線コネクタ 185"/>
        <xdr:cNvCxnSpPr/>
      </xdr:nvCxnSpPr>
      <xdr:spPr>
        <a:xfrm flipV="1">
          <a:off x="1130300" y="13405881"/>
          <a:ext cx="889000" cy="11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170586</xdr:rowOff>
    </xdr:from>
    <xdr:to>
      <xdr:col>10</xdr:col>
      <xdr:colOff>165100</xdr:colOff>
      <xdr:row>76</xdr:row>
      <xdr:rowOff>100736</xdr:rowOff>
    </xdr:to>
    <xdr:sp macro="" textlink="">
      <xdr:nvSpPr>
        <xdr:cNvPr id="187" name="フローチャート: 判断 186"/>
        <xdr:cNvSpPr/>
      </xdr:nvSpPr>
      <xdr:spPr>
        <a:xfrm>
          <a:off x="1968500" y="130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117263</xdr:rowOff>
    </xdr:from>
    <xdr:ext cx="599010" cy="259045"/>
    <xdr:sp macro="" textlink="">
      <xdr:nvSpPr>
        <xdr:cNvPr id="188" name="テキスト ボックス 187"/>
        <xdr:cNvSpPr txBox="1"/>
      </xdr:nvSpPr>
      <xdr:spPr>
        <a:xfrm>
          <a:off x="1719795" y="1280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49244</xdr:rowOff>
    </xdr:from>
    <xdr:to>
      <xdr:col>6</xdr:col>
      <xdr:colOff>38100</xdr:colOff>
      <xdr:row>76</xdr:row>
      <xdr:rowOff>150844</xdr:rowOff>
    </xdr:to>
    <xdr:sp macro="" textlink="">
      <xdr:nvSpPr>
        <xdr:cNvPr id="189" name="フローチャート: 判断 188"/>
        <xdr:cNvSpPr/>
      </xdr:nvSpPr>
      <xdr:spPr>
        <a:xfrm>
          <a:off x="1079500" y="1307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167371</xdr:rowOff>
    </xdr:from>
    <xdr:ext cx="599010" cy="259045"/>
    <xdr:sp macro="" textlink="">
      <xdr:nvSpPr>
        <xdr:cNvPr id="190" name="テキスト ボックス 189"/>
        <xdr:cNvSpPr txBox="1"/>
      </xdr:nvSpPr>
      <xdr:spPr>
        <a:xfrm>
          <a:off x="830795" y="128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80409</xdr:rowOff>
    </xdr:from>
    <xdr:to>
      <xdr:col>24</xdr:col>
      <xdr:colOff>114300</xdr:colOff>
      <xdr:row>77</xdr:row>
      <xdr:rowOff>10559</xdr:rowOff>
    </xdr:to>
    <xdr:sp macro="" textlink="">
      <xdr:nvSpPr>
        <xdr:cNvPr id="196" name="楕円 195"/>
        <xdr:cNvSpPr/>
      </xdr:nvSpPr>
      <xdr:spPr>
        <a:xfrm>
          <a:off x="4584700" y="131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166786</xdr:rowOff>
    </xdr:from>
    <xdr:ext cx="599010" cy="259045"/>
    <xdr:sp macro="" textlink="">
      <xdr:nvSpPr>
        <xdr:cNvPr id="197" name="民生費該当値テキスト"/>
        <xdr:cNvSpPr txBox="1"/>
      </xdr:nvSpPr>
      <xdr:spPr>
        <a:xfrm>
          <a:off x="4686300" y="1302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80214</xdr:rowOff>
    </xdr:from>
    <xdr:to>
      <xdr:col>20</xdr:col>
      <xdr:colOff>38100</xdr:colOff>
      <xdr:row>77</xdr:row>
      <xdr:rowOff>10364</xdr:rowOff>
    </xdr:to>
    <xdr:sp macro="" textlink="">
      <xdr:nvSpPr>
        <xdr:cNvPr id="198" name="楕円 197"/>
        <xdr:cNvSpPr/>
      </xdr:nvSpPr>
      <xdr:spPr>
        <a:xfrm>
          <a:off x="3746500" y="131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1491</xdr:rowOff>
    </xdr:from>
    <xdr:ext cx="599010" cy="259045"/>
    <xdr:sp macro="" textlink="">
      <xdr:nvSpPr>
        <xdr:cNvPr id="199" name="テキスト ボックス 198"/>
        <xdr:cNvSpPr txBox="1"/>
      </xdr:nvSpPr>
      <xdr:spPr>
        <a:xfrm>
          <a:off x="3497795" y="1320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138201</xdr:rowOff>
    </xdr:from>
    <xdr:to>
      <xdr:col>15</xdr:col>
      <xdr:colOff>101600</xdr:colOff>
      <xdr:row>78</xdr:row>
      <xdr:rowOff>68351</xdr:rowOff>
    </xdr:to>
    <xdr:sp macro="" textlink="">
      <xdr:nvSpPr>
        <xdr:cNvPr id="200" name="楕円 199"/>
        <xdr:cNvSpPr/>
      </xdr:nvSpPr>
      <xdr:spPr>
        <a:xfrm>
          <a:off x="28575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59478</xdr:rowOff>
    </xdr:from>
    <xdr:ext cx="534377" cy="259045"/>
    <xdr:sp macro="" textlink="">
      <xdr:nvSpPr>
        <xdr:cNvPr id="201" name="テキスト ボックス 200"/>
        <xdr:cNvSpPr txBox="1"/>
      </xdr:nvSpPr>
      <xdr:spPr>
        <a:xfrm>
          <a:off x="2641111" y="134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153431</xdr:rowOff>
    </xdr:from>
    <xdr:to>
      <xdr:col>10</xdr:col>
      <xdr:colOff>165100</xdr:colOff>
      <xdr:row>78</xdr:row>
      <xdr:rowOff>83581</xdr:rowOff>
    </xdr:to>
    <xdr:sp macro="" textlink="">
      <xdr:nvSpPr>
        <xdr:cNvPr id="202" name="楕円 201"/>
        <xdr:cNvSpPr/>
      </xdr:nvSpPr>
      <xdr:spPr>
        <a:xfrm>
          <a:off x="1968500" y="133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74708</xdr:rowOff>
    </xdr:from>
    <xdr:ext cx="534377" cy="259045"/>
    <xdr:sp macro="" textlink="">
      <xdr:nvSpPr>
        <xdr:cNvPr id="203" name="テキスト ボックス 202"/>
        <xdr:cNvSpPr txBox="1"/>
      </xdr:nvSpPr>
      <xdr:spPr>
        <a:xfrm>
          <a:off x="1752111" y="1344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92340</xdr:rowOff>
    </xdr:from>
    <xdr:to>
      <xdr:col>6</xdr:col>
      <xdr:colOff>38100</xdr:colOff>
      <xdr:row>79</xdr:row>
      <xdr:rowOff>22490</xdr:rowOff>
    </xdr:to>
    <xdr:sp macro="" textlink="">
      <xdr:nvSpPr>
        <xdr:cNvPr id="204" name="楕円 203"/>
        <xdr:cNvSpPr/>
      </xdr:nvSpPr>
      <xdr:spPr>
        <a:xfrm>
          <a:off x="1079500" y="134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13617</xdr:rowOff>
    </xdr:from>
    <xdr:ext cx="534377" cy="259045"/>
    <xdr:sp macro="" textlink="">
      <xdr:nvSpPr>
        <xdr:cNvPr id="205" name="テキスト ボックス 204"/>
        <xdr:cNvSpPr txBox="1"/>
      </xdr:nvSpPr>
      <xdr:spPr>
        <a:xfrm>
          <a:off x="863111" y="1355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30" name="直線コネクタ 229"/>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31"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2" name="直線コネクタ 231"/>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3"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4" name="直線コネクタ 233"/>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21113</xdr:rowOff>
    </xdr:from>
    <xdr:to>
      <xdr:col>24</xdr:col>
      <xdr:colOff>63500</xdr:colOff>
      <xdr:row>99</xdr:row>
      <xdr:rowOff>39649</xdr:rowOff>
    </xdr:to>
    <xdr:cxnSp macro="">
      <xdr:nvCxnSpPr>
        <xdr:cNvPr id="235" name="直線コネクタ 234"/>
        <xdr:cNvCxnSpPr/>
      </xdr:nvCxnSpPr>
      <xdr:spPr>
        <a:xfrm flipV="1">
          <a:off x="3797300" y="16994663"/>
          <a:ext cx="8382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6"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7" name="フローチャート: 判断 236"/>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4787</xdr:rowOff>
    </xdr:from>
    <xdr:to>
      <xdr:col>19</xdr:col>
      <xdr:colOff>177800</xdr:colOff>
      <xdr:row>99</xdr:row>
      <xdr:rowOff>39649</xdr:rowOff>
    </xdr:to>
    <xdr:cxnSp macro="">
      <xdr:nvCxnSpPr>
        <xdr:cNvPr id="238" name="直線コネクタ 237"/>
        <xdr:cNvCxnSpPr/>
      </xdr:nvCxnSpPr>
      <xdr:spPr>
        <a:xfrm>
          <a:off x="2908300" y="1697833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9" name="フローチャート: 判断 238"/>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40" name="テキスト ボックス 239"/>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4787</xdr:rowOff>
    </xdr:from>
    <xdr:to>
      <xdr:col>15</xdr:col>
      <xdr:colOff>50800</xdr:colOff>
      <xdr:row>99</xdr:row>
      <xdr:rowOff>7626</xdr:rowOff>
    </xdr:to>
    <xdr:cxnSp macro="">
      <xdr:nvCxnSpPr>
        <xdr:cNvPr id="241" name="直線コネクタ 240"/>
        <xdr:cNvCxnSpPr/>
      </xdr:nvCxnSpPr>
      <xdr:spPr>
        <a:xfrm flipV="1">
          <a:off x="2019300" y="16978337"/>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94501</xdr:rowOff>
    </xdr:from>
    <xdr:to>
      <xdr:col>15</xdr:col>
      <xdr:colOff>101600</xdr:colOff>
      <xdr:row>98</xdr:row>
      <xdr:rowOff>24651</xdr:rowOff>
    </xdr:to>
    <xdr:sp macro="" textlink="">
      <xdr:nvSpPr>
        <xdr:cNvPr id="242" name="フローチャート: 判断 241"/>
        <xdr:cNvSpPr/>
      </xdr:nvSpPr>
      <xdr:spPr>
        <a:xfrm>
          <a:off x="2857500" y="1672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41178</xdr:rowOff>
    </xdr:from>
    <xdr:ext cx="534377" cy="259045"/>
    <xdr:sp macro="" textlink="">
      <xdr:nvSpPr>
        <xdr:cNvPr id="243" name="テキスト ボックス 242"/>
        <xdr:cNvSpPr txBox="1"/>
      </xdr:nvSpPr>
      <xdr:spPr>
        <a:xfrm>
          <a:off x="2641111" y="1650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168714</xdr:rowOff>
    </xdr:from>
    <xdr:to>
      <xdr:col>10</xdr:col>
      <xdr:colOff>114300</xdr:colOff>
      <xdr:row>99</xdr:row>
      <xdr:rowOff>7626</xdr:rowOff>
    </xdr:to>
    <xdr:cxnSp macro="">
      <xdr:nvCxnSpPr>
        <xdr:cNvPr id="244" name="直線コネクタ 243"/>
        <xdr:cNvCxnSpPr/>
      </xdr:nvCxnSpPr>
      <xdr:spPr>
        <a:xfrm>
          <a:off x="1130300" y="16970814"/>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82652</xdr:rowOff>
    </xdr:from>
    <xdr:to>
      <xdr:col>10</xdr:col>
      <xdr:colOff>165100</xdr:colOff>
      <xdr:row>98</xdr:row>
      <xdr:rowOff>12802</xdr:rowOff>
    </xdr:to>
    <xdr:sp macro="" textlink="">
      <xdr:nvSpPr>
        <xdr:cNvPr id="245" name="フローチャート: 判断 244"/>
        <xdr:cNvSpPr/>
      </xdr:nvSpPr>
      <xdr:spPr>
        <a:xfrm>
          <a:off x="1968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29329</xdr:rowOff>
    </xdr:from>
    <xdr:ext cx="534377" cy="259045"/>
    <xdr:sp macro="" textlink="">
      <xdr:nvSpPr>
        <xdr:cNvPr id="246" name="テキスト ボックス 245"/>
        <xdr:cNvSpPr txBox="1"/>
      </xdr:nvSpPr>
      <xdr:spPr>
        <a:xfrm>
          <a:off x="1752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106198</xdr:rowOff>
    </xdr:from>
    <xdr:to>
      <xdr:col>6</xdr:col>
      <xdr:colOff>38100</xdr:colOff>
      <xdr:row>98</xdr:row>
      <xdr:rowOff>36348</xdr:rowOff>
    </xdr:to>
    <xdr:sp macro="" textlink="">
      <xdr:nvSpPr>
        <xdr:cNvPr id="247" name="フローチャート: 判断 246"/>
        <xdr:cNvSpPr/>
      </xdr:nvSpPr>
      <xdr:spPr>
        <a:xfrm>
          <a:off x="1079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52875</xdr:rowOff>
    </xdr:from>
    <xdr:ext cx="534377" cy="259045"/>
    <xdr:sp macro="" textlink="">
      <xdr:nvSpPr>
        <xdr:cNvPr id="248" name="テキスト ボックス 247"/>
        <xdr:cNvSpPr txBox="1"/>
      </xdr:nvSpPr>
      <xdr:spPr>
        <a:xfrm>
          <a:off x="863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141763</xdr:rowOff>
    </xdr:from>
    <xdr:to>
      <xdr:col>24</xdr:col>
      <xdr:colOff>114300</xdr:colOff>
      <xdr:row>99</xdr:row>
      <xdr:rowOff>71913</xdr:rowOff>
    </xdr:to>
    <xdr:sp macro="" textlink="">
      <xdr:nvSpPr>
        <xdr:cNvPr id="254" name="楕円 253"/>
        <xdr:cNvSpPr/>
      </xdr:nvSpPr>
      <xdr:spPr>
        <a:xfrm>
          <a:off x="4584700" y="169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56690</xdr:rowOff>
    </xdr:from>
    <xdr:ext cx="534377" cy="259045"/>
    <xdr:sp macro="" textlink="">
      <xdr:nvSpPr>
        <xdr:cNvPr id="255" name="衛生費該当値テキスト"/>
        <xdr:cNvSpPr txBox="1"/>
      </xdr:nvSpPr>
      <xdr:spPr>
        <a:xfrm>
          <a:off x="4686300" y="168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160299</xdr:rowOff>
    </xdr:from>
    <xdr:to>
      <xdr:col>20</xdr:col>
      <xdr:colOff>38100</xdr:colOff>
      <xdr:row>99</xdr:row>
      <xdr:rowOff>90449</xdr:rowOff>
    </xdr:to>
    <xdr:sp macro="" textlink="">
      <xdr:nvSpPr>
        <xdr:cNvPr id="256" name="楕円 255"/>
        <xdr:cNvSpPr/>
      </xdr:nvSpPr>
      <xdr:spPr>
        <a:xfrm>
          <a:off x="3746500" y="1696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81576</xdr:rowOff>
    </xdr:from>
    <xdr:ext cx="534377" cy="259045"/>
    <xdr:sp macro="" textlink="">
      <xdr:nvSpPr>
        <xdr:cNvPr id="257" name="テキスト ボックス 256"/>
        <xdr:cNvSpPr txBox="1"/>
      </xdr:nvSpPr>
      <xdr:spPr>
        <a:xfrm>
          <a:off x="3530111" y="1705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125437</xdr:rowOff>
    </xdr:from>
    <xdr:to>
      <xdr:col>15</xdr:col>
      <xdr:colOff>101600</xdr:colOff>
      <xdr:row>99</xdr:row>
      <xdr:rowOff>55587</xdr:rowOff>
    </xdr:to>
    <xdr:sp macro="" textlink="">
      <xdr:nvSpPr>
        <xdr:cNvPr id="258" name="楕円 257"/>
        <xdr:cNvSpPr/>
      </xdr:nvSpPr>
      <xdr:spPr>
        <a:xfrm>
          <a:off x="2857500" y="1692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46714</xdr:rowOff>
    </xdr:from>
    <xdr:ext cx="534377" cy="259045"/>
    <xdr:sp macro="" textlink="">
      <xdr:nvSpPr>
        <xdr:cNvPr id="259" name="テキスト ボックス 258"/>
        <xdr:cNvSpPr txBox="1"/>
      </xdr:nvSpPr>
      <xdr:spPr>
        <a:xfrm>
          <a:off x="2641111" y="1702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128276</xdr:rowOff>
    </xdr:from>
    <xdr:to>
      <xdr:col>10</xdr:col>
      <xdr:colOff>165100</xdr:colOff>
      <xdr:row>99</xdr:row>
      <xdr:rowOff>58426</xdr:rowOff>
    </xdr:to>
    <xdr:sp macro="" textlink="">
      <xdr:nvSpPr>
        <xdr:cNvPr id="260" name="楕円 259"/>
        <xdr:cNvSpPr/>
      </xdr:nvSpPr>
      <xdr:spPr>
        <a:xfrm>
          <a:off x="1968500" y="1693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49553</xdr:rowOff>
    </xdr:from>
    <xdr:ext cx="534377" cy="259045"/>
    <xdr:sp macro="" textlink="">
      <xdr:nvSpPr>
        <xdr:cNvPr id="261" name="テキスト ボックス 260"/>
        <xdr:cNvSpPr txBox="1"/>
      </xdr:nvSpPr>
      <xdr:spPr>
        <a:xfrm>
          <a:off x="1752111" y="1702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117914</xdr:rowOff>
    </xdr:from>
    <xdr:to>
      <xdr:col>6</xdr:col>
      <xdr:colOff>38100</xdr:colOff>
      <xdr:row>99</xdr:row>
      <xdr:rowOff>48064</xdr:rowOff>
    </xdr:to>
    <xdr:sp macro="" textlink="">
      <xdr:nvSpPr>
        <xdr:cNvPr id="262" name="楕円 261"/>
        <xdr:cNvSpPr/>
      </xdr:nvSpPr>
      <xdr:spPr>
        <a:xfrm>
          <a:off x="1079500" y="1692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39191</xdr:rowOff>
    </xdr:from>
    <xdr:ext cx="534377" cy="259045"/>
    <xdr:sp macro="" textlink="">
      <xdr:nvSpPr>
        <xdr:cNvPr id="263" name="テキスト ボックス 262"/>
        <xdr:cNvSpPr txBox="1"/>
      </xdr:nvSpPr>
      <xdr:spPr>
        <a:xfrm>
          <a:off x="863111" y="1701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7" name="直線コネクタ 286"/>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90"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91" name="直線コネクタ 290"/>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105791</xdr:rowOff>
    </xdr:from>
    <xdr:to>
      <xdr:col>55</xdr:col>
      <xdr:colOff>0</xdr:colOff>
      <xdr:row>38</xdr:row>
      <xdr:rowOff>157607</xdr:rowOff>
    </xdr:to>
    <xdr:cxnSp macro="">
      <xdr:nvCxnSpPr>
        <xdr:cNvPr id="292" name="直線コネクタ 291"/>
        <xdr:cNvCxnSpPr/>
      </xdr:nvCxnSpPr>
      <xdr:spPr>
        <a:xfrm flipV="1">
          <a:off x="9639300" y="5249291"/>
          <a:ext cx="838200" cy="14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3"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4" name="フローチャート: 判断 293"/>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121031</xdr:rowOff>
    </xdr:from>
    <xdr:to>
      <xdr:col>50</xdr:col>
      <xdr:colOff>114300</xdr:colOff>
      <xdr:row>38</xdr:row>
      <xdr:rowOff>157607</xdr:rowOff>
    </xdr:to>
    <xdr:cxnSp macro="">
      <xdr:nvCxnSpPr>
        <xdr:cNvPr id="295" name="直線コネクタ 294"/>
        <xdr:cNvCxnSpPr/>
      </xdr:nvCxnSpPr>
      <xdr:spPr>
        <a:xfrm>
          <a:off x="8750300" y="663613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6" name="フローチャート: 判断 295"/>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7" name="テキスト ボックス 296"/>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84836</xdr:rowOff>
    </xdr:from>
    <xdr:to>
      <xdr:col>45</xdr:col>
      <xdr:colOff>177800</xdr:colOff>
      <xdr:row>38</xdr:row>
      <xdr:rowOff>121031</xdr:rowOff>
    </xdr:to>
    <xdr:cxnSp macro="">
      <xdr:nvCxnSpPr>
        <xdr:cNvPr id="298" name="直線コネクタ 297"/>
        <xdr:cNvCxnSpPr/>
      </xdr:nvCxnSpPr>
      <xdr:spPr>
        <a:xfrm>
          <a:off x="7861300" y="659993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55753</xdr:rowOff>
    </xdr:from>
    <xdr:to>
      <xdr:col>46</xdr:col>
      <xdr:colOff>38100</xdr:colOff>
      <xdr:row>38</xdr:row>
      <xdr:rowOff>157353</xdr:rowOff>
    </xdr:to>
    <xdr:sp macro="" textlink="">
      <xdr:nvSpPr>
        <xdr:cNvPr id="299" name="フローチャート: 判断 298"/>
        <xdr:cNvSpPr/>
      </xdr:nvSpPr>
      <xdr:spPr>
        <a:xfrm>
          <a:off x="8699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2430</xdr:rowOff>
    </xdr:from>
    <xdr:ext cx="378565" cy="259045"/>
    <xdr:sp macro="" textlink="">
      <xdr:nvSpPr>
        <xdr:cNvPr id="300" name="テキスト ボックス 299"/>
        <xdr:cNvSpPr txBox="1"/>
      </xdr:nvSpPr>
      <xdr:spPr>
        <a:xfrm>
          <a:off x="8561017"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108648</xdr:rowOff>
    </xdr:from>
    <xdr:to>
      <xdr:col>41</xdr:col>
      <xdr:colOff>50800</xdr:colOff>
      <xdr:row>38</xdr:row>
      <xdr:rowOff>84836</xdr:rowOff>
    </xdr:to>
    <xdr:cxnSp macro="">
      <xdr:nvCxnSpPr>
        <xdr:cNvPr id="301" name="直線コネクタ 300"/>
        <xdr:cNvCxnSpPr/>
      </xdr:nvCxnSpPr>
      <xdr:spPr>
        <a:xfrm>
          <a:off x="6972300" y="6452298"/>
          <a:ext cx="889000" cy="14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151765</xdr:rowOff>
    </xdr:from>
    <xdr:to>
      <xdr:col>41</xdr:col>
      <xdr:colOff>101600</xdr:colOff>
      <xdr:row>38</xdr:row>
      <xdr:rowOff>81915</xdr:rowOff>
    </xdr:to>
    <xdr:sp macro="" textlink="">
      <xdr:nvSpPr>
        <xdr:cNvPr id="302" name="フローチャート: 判断 301"/>
        <xdr:cNvSpPr/>
      </xdr:nvSpPr>
      <xdr:spPr>
        <a:xfrm>
          <a:off x="7810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98442</xdr:rowOff>
    </xdr:from>
    <xdr:ext cx="378565" cy="259045"/>
    <xdr:sp macro="" textlink="">
      <xdr:nvSpPr>
        <xdr:cNvPr id="303" name="テキスト ボックス 302"/>
        <xdr:cNvSpPr txBox="1"/>
      </xdr:nvSpPr>
      <xdr:spPr>
        <a:xfrm>
          <a:off x="7672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102807</xdr:rowOff>
    </xdr:from>
    <xdr:to>
      <xdr:col>36</xdr:col>
      <xdr:colOff>165100</xdr:colOff>
      <xdr:row>38</xdr:row>
      <xdr:rowOff>32956</xdr:rowOff>
    </xdr:to>
    <xdr:sp macro="" textlink="">
      <xdr:nvSpPr>
        <xdr:cNvPr id="304" name="フローチャート: 判断 303"/>
        <xdr:cNvSpPr/>
      </xdr:nvSpPr>
      <xdr:spPr>
        <a:xfrm>
          <a:off x="6921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24083</xdr:rowOff>
    </xdr:from>
    <xdr:ext cx="469744" cy="259045"/>
    <xdr:sp macro="" textlink="">
      <xdr:nvSpPr>
        <xdr:cNvPr id="305" name="テキスト ボックス 304"/>
        <xdr:cNvSpPr txBox="1"/>
      </xdr:nvSpPr>
      <xdr:spPr>
        <a:xfrm>
          <a:off x="6737428"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54991</xdr:rowOff>
    </xdr:from>
    <xdr:to>
      <xdr:col>55</xdr:col>
      <xdr:colOff>50800</xdr:colOff>
      <xdr:row>30</xdr:row>
      <xdr:rowOff>156591</xdr:rowOff>
    </xdr:to>
    <xdr:sp macro="" textlink="">
      <xdr:nvSpPr>
        <xdr:cNvPr id="311" name="楕円 310"/>
        <xdr:cNvSpPr/>
      </xdr:nvSpPr>
      <xdr:spPr>
        <a:xfrm>
          <a:off x="10426700" y="51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8018</xdr:rowOff>
    </xdr:from>
    <xdr:ext cx="469744" cy="259045"/>
    <xdr:sp macro="" textlink="">
      <xdr:nvSpPr>
        <xdr:cNvPr id="312" name="労働費該当値テキスト"/>
        <xdr:cNvSpPr txBox="1"/>
      </xdr:nvSpPr>
      <xdr:spPr>
        <a:xfrm>
          <a:off x="10528300" y="515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106807</xdr:rowOff>
    </xdr:from>
    <xdr:to>
      <xdr:col>50</xdr:col>
      <xdr:colOff>165100</xdr:colOff>
      <xdr:row>39</xdr:row>
      <xdr:rowOff>36957</xdr:rowOff>
    </xdr:to>
    <xdr:sp macro="" textlink="">
      <xdr:nvSpPr>
        <xdr:cNvPr id="313" name="楕円 312"/>
        <xdr:cNvSpPr/>
      </xdr:nvSpPr>
      <xdr:spPr>
        <a:xfrm>
          <a:off x="9588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28084</xdr:rowOff>
    </xdr:from>
    <xdr:ext cx="378565" cy="259045"/>
    <xdr:sp macro="" textlink="">
      <xdr:nvSpPr>
        <xdr:cNvPr id="314" name="テキスト ボックス 313"/>
        <xdr:cNvSpPr txBox="1"/>
      </xdr:nvSpPr>
      <xdr:spPr>
        <a:xfrm>
          <a:off x="9450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70231</xdr:rowOff>
    </xdr:from>
    <xdr:to>
      <xdr:col>46</xdr:col>
      <xdr:colOff>38100</xdr:colOff>
      <xdr:row>39</xdr:row>
      <xdr:rowOff>381</xdr:rowOff>
    </xdr:to>
    <xdr:sp macro="" textlink="">
      <xdr:nvSpPr>
        <xdr:cNvPr id="315" name="楕円 314"/>
        <xdr:cNvSpPr/>
      </xdr:nvSpPr>
      <xdr:spPr>
        <a:xfrm>
          <a:off x="8699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162958</xdr:rowOff>
    </xdr:from>
    <xdr:ext cx="378565" cy="259045"/>
    <xdr:sp macro="" textlink="">
      <xdr:nvSpPr>
        <xdr:cNvPr id="316" name="テキスト ボックス 315"/>
        <xdr:cNvSpPr txBox="1"/>
      </xdr:nvSpPr>
      <xdr:spPr>
        <a:xfrm>
          <a:off x="8561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17" name="楕円 316"/>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18" name="テキスト ボックス 317"/>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57848</xdr:rowOff>
    </xdr:from>
    <xdr:to>
      <xdr:col>36</xdr:col>
      <xdr:colOff>165100</xdr:colOff>
      <xdr:row>37</xdr:row>
      <xdr:rowOff>159448</xdr:rowOff>
    </xdr:to>
    <xdr:sp macro="" textlink="">
      <xdr:nvSpPr>
        <xdr:cNvPr id="319" name="楕円 318"/>
        <xdr:cNvSpPr/>
      </xdr:nvSpPr>
      <xdr:spPr>
        <a:xfrm>
          <a:off x="6921500" y="64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4525</xdr:rowOff>
    </xdr:from>
    <xdr:ext cx="469744" cy="259045"/>
    <xdr:sp macro="" textlink="">
      <xdr:nvSpPr>
        <xdr:cNvPr id="320" name="テキスト ボックス 319"/>
        <xdr:cNvSpPr txBox="1"/>
      </xdr:nvSpPr>
      <xdr:spPr>
        <a:xfrm>
          <a:off x="6737428" y="61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2" name="直線コネクタ 341"/>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3"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4" name="直線コネクタ 343"/>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5"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6" name="直線コネクタ 345"/>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98986</xdr:rowOff>
    </xdr:from>
    <xdr:to>
      <xdr:col>55</xdr:col>
      <xdr:colOff>0</xdr:colOff>
      <xdr:row>58</xdr:row>
      <xdr:rowOff>101821</xdr:rowOff>
    </xdr:to>
    <xdr:cxnSp macro="">
      <xdr:nvCxnSpPr>
        <xdr:cNvPr id="347" name="直線コネクタ 346"/>
        <xdr:cNvCxnSpPr/>
      </xdr:nvCxnSpPr>
      <xdr:spPr>
        <a:xfrm>
          <a:off x="9639300" y="10043086"/>
          <a:ext cx="8382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8"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9" name="フローチャート: 判断 348"/>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98986</xdr:rowOff>
    </xdr:from>
    <xdr:to>
      <xdr:col>50</xdr:col>
      <xdr:colOff>114300</xdr:colOff>
      <xdr:row>58</xdr:row>
      <xdr:rowOff>105364</xdr:rowOff>
    </xdr:to>
    <xdr:cxnSp macro="">
      <xdr:nvCxnSpPr>
        <xdr:cNvPr id="350" name="直線コネクタ 349"/>
        <xdr:cNvCxnSpPr/>
      </xdr:nvCxnSpPr>
      <xdr:spPr>
        <a:xfrm flipV="1">
          <a:off x="8750300" y="1004308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51" name="フローチャート: 判断 350"/>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2" name="テキスト ボックス 351"/>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87625</xdr:rowOff>
    </xdr:from>
    <xdr:to>
      <xdr:col>45</xdr:col>
      <xdr:colOff>177800</xdr:colOff>
      <xdr:row>58</xdr:row>
      <xdr:rowOff>105364</xdr:rowOff>
    </xdr:to>
    <xdr:cxnSp macro="">
      <xdr:nvCxnSpPr>
        <xdr:cNvPr id="353" name="直線コネクタ 352"/>
        <xdr:cNvCxnSpPr/>
      </xdr:nvCxnSpPr>
      <xdr:spPr>
        <a:xfrm>
          <a:off x="7861300" y="10031725"/>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48552</xdr:rowOff>
    </xdr:from>
    <xdr:to>
      <xdr:col>46</xdr:col>
      <xdr:colOff>38100</xdr:colOff>
      <xdr:row>57</xdr:row>
      <xdr:rowOff>150152</xdr:rowOff>
    </xdr:to>
    <xdr:sp macro="" textlink="">
      <xdr:nvSpPr>
        <xdr:cNvPr id="354" name="フローチャート: 判断 353"/>
        <xdr:cNvSpPr/>
      </xdr:nvSpPr>
      <xdr:spPr>
        <a:xfrm>
          <a:off x="86995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166679</xdr:rowOff>
    </xdr:from>
    <xdr:ext cx="469744" cy="259045"/>
    <xdr:sp macro="" textlink="">
      <xdr:nvSpPr>
        <xdr:cNvPr id="355" name="テキスト ボックス 354"/>
        <xdr:cNvSpPr txBox="1"/>
      </xdr:nvSpPr>
      <xdr:spPr>
        <a:xfrm>
          <a:off x="8515428" y="959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87625</xdr:rowOff>
    </xdr:from>
    <xdr:to>
      <xdr:col>41</xdr:col>
      <xdr:colOff>50800</xdr:colOff>
      <xdr:row>58</xdr:row>
      <xdr:rowOff>108816</xdr:rowOff>
    </xdr:to>
    <xdr:cxnSp macro="">
      <xdr:nvCxnSpPr>
        <xdr:cNvPr id="356" name="直線コネクタ 355"/>
        <xdr:cNvCxnSpPr/>
      </xdr:nvCxnSpPr>
      <xdr:spPr>
        <a:xfrm flipV="1">
          <a:off x="6972300" y="10031725"/>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9096</xdr:rowOff>
    </xdr:from>
    <xdr:to>
      <xdr:col>41</xdr:col>
      <xdr:colOff>101600</xdr:colOff>
      <xdr:row>57</xdr:row>
      <xdr:rowOff>110696</xdr:rowOff>
    </xdr:to>
    <xdr:sp macro="" textlink="">
      <xdr:nvSpPr>
        <xdr:cNvPr id="357" name="フローチャート: 判断 356"/>
        <xdr:cNvSpPr/>
      </xdr:nvSpPr>
      <xdr:spPr>
        <a:xfrm>
          <a:off x="7810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127223</xdr:rowOff>
    </xdr:from>
    <xdr:ext cx="534377" cy="259045"/>
    <xdr:sp macro="" textlink="">
      <xdr:nvSpPr>
        <xdr:cNvPr id="358" name="テキスト ボックス 357"/>
        <xdr:cNvSpPr txBox="1"/>
      </xdr:nvSpPr>
      <xdr:spPr>
        <a:xfrm>
          <a:off x="7594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124585</xdr:rowOff>
    </xdr:from>
    <xdr:to>
      <xdr:col>36</xdr:col>
      <xdr:colOff>165100</xdr:colOff>
      <xdr:row>57</xdr:row>
      <xdr:rowOff>54735</xdr:rowOff>
    </xdr:to>
    <xdr:sp macro="" textlink="">
      <xdr:nvSpPr>
        <xdr:cNvPr id="359" name="フローチャート: 判断 358"/>
        <xdr:cNvSpPr/>
      </xdr:nvSpPr>
      <xdr:spPr>
        <a:xfrm>
          <a:off x="6921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71262</xdr:rowOff>
    </xdr:from>
    <xdr:ext cx="534377" cy="259045"/>
    <xdr:sp macro="" textlink="">
      <xdr:nvSpPr>
        <xdr:cNvPr id="360" name="テキスト ボックス 359"/>
        <xdr:cNvSpPr txBox="1"/>
      </xdr:nvSpPr>
      <xdr:spPr>
        <a:xfrm>
          <a:off x="6705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51021</xdr:rowOff>
    </xdr:from>
    <xdr:to>
      <xdr:col>55</xdr:col>
      <xdr:colOff>50800</xdr:colOff>
      <xdr:row>58</xdr:row>
      <xdr:rowOff>152621</xdr:rowOff>
    </xdr:to>
    <xdr:sp macro="" textlink="">
      <xdr:nvSpPr>
        <xdr:cNvPr id="366" name="楕円 365"/>
        <xdr:cNvSpPr/>
      </xdr:nvSpPr>
      <xdr:spPr>
        <a:xfrm>
          <a:off x="10426700" y="99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137398</xdr:rowOff>
    </xdr:from>
    <xdr:ext cx="469744" cy="259045"/>
    <xdr:sp macro="" textlink="">
      <xdr:nvSpPr>
        <xdr:cNvPr id="367" name="農林水産業費該当値テキスト"/>
        <xdr:cNvSpPr txBox="1"/>
      </xdr:nvSpPr>
      <xdr:spPr>
        <a:xfrm>
          <a:off x="10528300" y="991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48186</xdr:rowOff>
    </xdr:from>
    <xdr:to>
      <xdr:col>50</xdr:col>
      <xdr:colOff>165100</xdr:colOff>
      <xdr:row>58</xdr:row>
      <xdr:rowOff>149786</xdr:rowOff>
    </xdr:to>
    <xdr:sp macro="" textlink="">
      <xdr:nvSpPr>
        <xdr:cNvPr id="368" name="楕円 367"/>
        <xdr:cNvSpPr/>
      </xdr:nvSpPr>
      <xdr:spPr>
        <a:xfrm>
          <a:off x="9588500" y="99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140913</xdr:rowOff>
    </xdr:from>
    <xdr:ext cx="469744" cy="259045"/>
    <xdr:sp macro="" textlink="">
      <xdr:nvSpPr>
        <xdr:cNvPr id="369" name="テキスト ボックス 368"/>
        <xdr:cNvSpPr txBox="1"/>
      </xdr:nvSpPr>
      <xdr:spPr>
        <a:xfrm>
          <a:off x="9404428" y="100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54564</xdr:rowOff>
    </xdr:from>
    <xdr:to>
      <xdr:col>46</xdr:col>
      <xdr:colOff>38100</xdr:colOff>
      <xdr:row>58</xdr:row>
      <xdr:rowOff>156164</xdr:rowOff>
    </xdr:to>
    <xdr:sp macro="" textlink="">
      <xdr:nvSpPr>
        <xdr:cNvPr id="370" name="楕円 369"/>
        <xdr:cNvSpPr/>
      </xdr:nvSpPr>
      <xdr:spPr>
        <a:xfrm>
          <a:off x="8699500" y="999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147291</xdr:rowOff>
    </xdr:from>
    <xdr:ext cx="469744" cy="259045"/>
    <xdr:sp macro="" textlink="">
      <xdr:nvSpPr>
        <xdr:cNvPr id="371" name="テキスト ボックス 370"/>
        <xdr:cNvSpPr txBox="1"/>
      </xdr:nvSpPr>
      <xdr:spPr>
        <a:xfrm>
          <a:off x="8515428" y="100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36825</xdr:rowOff>
    </xdr:from>
    <xdr:to>
      <xdr:col>41</xdr:col>
      <xdr:colOff>101600</xdr:colOff>
      <xdr:row>58</xdr:row>
      <xdr:rowOff>138425</xdr:rowOff>
    </xdr:to>
    <xdr:sp macro="" textlink="">
      <xdr:nvSpPr>
        <xdr:cNvPr id="372" name="楕円 371"/>
        <xdr:cNvSpPr/>
      </xdr:nvSpPr>
      <xdr:spPr>
        <a:xfrm>
          <a:off x="7810500" y="998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129552</xdr:rowOff>
    </xdr:from>
    <xdr:ext cx="469744" cy="259045"/>
    <xdr:sp macro="" textlink="">
      <xdr:nvSpPr>
        <xdr:cNvPr id="373" name="テキスト ボックス 372"/>
        <xdr:cNvSpPr txBox="1"/>
      </xdr:nvSpPr>
      <xdr:spPr>
        <a:xfrm>
          <a:off x="7626428" y="1007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58016</xdr:rowOff>
    </xdr:from>
    <xdr:to>
      <xdr:col>36</xdr:col>
      <xdr:colOff>165100</xdr:colOff>
      <xdr:row>58</xdr:row>
      <xdr:rowOff>159616</xdr:rowOff>
    </xdr:to>
    <xdr:sp macro="" textlink="">
      <xdr:nvSpPr>
        <xdr:cNvPr id="374" name="楕円 373"/>
        <xdr:cNvSpPr/>
      </xdr:nvSpPr>
      <xdr:spPr>
        <a:xfrm>
          <a:off x="6921500" y="100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150743</xdr:rowOff>
    </xdr:from>
    <xdr:ext cx="469744" cy="259045"/>
    <xdr:sp macro="" textlink="">
      <xdr:nvSpPr>
        <xdr:cNvPr id="375" name="テキスト ボックス 374"/>
        <xdr:cNvSpPr txBox="1"/>
      </xdr:nvSpPr>
      <xdr:spPr>
        <a:xfrm>
          <a:off x="6737428" y="1009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9" name="直線コネクタ 398"/>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400"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401" name="直線コネクタ 400"/>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2"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3" name="直線コネクタ 402"/>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59613</xdr:rowOff>
    </xdr:from>
    <xdr:to>
      <xdr:col>55</xdr:col>
      <xdr:colOff>0</xdr:colOff>
      <xdr:row>78</xdr:row>
      <xdr:rowOff>83350</xdr:rowOff>
    </xdr:to>
    <xdr:cxnSp macro="">
      <xdr:nvCxnSpPr>
        <xdr:cNvPr id="404" name="直線コネクタ 403"/>
        <xdr:cNvCxnSpPr/>
      </xdr:nvCxnSpPr>
      <xdr:spPr>
        <a:xfrm flipV="1">
          <a:off x="9639300" y="13432713"/>
          <a:ext cx="8382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5"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6" name="フローチャート: 判断 405"/>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83350</xdr:rowOff>
    </xdr:from>
    <xdr:to>
      <xdr:col>50</xdr:col>
      <xdr:colOff>114300</xdr:colOff>
      <xdr:row>78</xdr:row>
      <xdr:rowOff>118974</xdr:rowOff>
    </xdr:to>
    <xdr:cxnSp macro="">
      <xdr:nvCxnSpPr>
        <xdr:cNvPr id="407" name="直線コネクタ 406"/>
        <xdr:cNvCxnSpPr/>
      </xdr:nvCxnSpPr>
      <xdr:spPr>
        <a:xfrm flipV="1">
          <a:off x="8750300" y="13456450"/>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8" name="フローチャート: 判断 407"/>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9" name="テキスト ボックス 408"/>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101295</xdr:rowOff>
    </xdr:from>
    <xdr:to>
      <xdr:col>45</xdr:col>
      <xdr:colOff>177800</xdr:colOff>
      <xdr:row>78</xdr:row>
      <xdr:rowOff>118974</xdr:rowOff>
    </xdr:to>
    <xdr:cxnSp macro="">
      <xdr:nvCxnSpPr>
        <xdr:cNvPr id="410" name="直線コネクタ 409"/>
        <xdr:cNvCxnSpPr/>
      </xdr:nvCxnSpPr>
      <xdr:spPr>
        <a:xfrm>
          <a:off x="7861300" y="13474395"/>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101295</xdr:rowOff>
    </xdr:from>
    <xdr:to>
      <xdr:col>41</xdr:col>
      <xdr:colOff>50800</xdr:colOff>
      <xdr:row>78</xdr:row>
      <xdr:rowOff>110362</xdr:rowOff>
    </xdr:to>
    <xdr:cxnSp macro="">
      <xdr:nvCxnSpPr>
        <xdr:cNvPr id="413" name="直線コネクタ 412"/>
        <xdr:cNvCxnSpPr/>
      </xdr:nvCxnSpPr>
      <xdr:spPr>
        <a:xfrm flipV="1">
          <a:off x="6972300" y="13474395"/>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8813</xdr:rowOff>
    </xdr:from>
    <xdr:to>
      <xdr:col>55</xdr:col>
      <xdr:colOff>50800</xdr:colOff>
      <xdr:row>78</xdr:row>
      <xdr:rowOff>110413</xdr:rowOff>
    </xdr:to>
    <xdr:sp macro="" textlink="">
      <xdr:nvSpPr>
        <xdr:cNvPr id="423" name="楕円 422"/>
        <xdr:cNvSpPr/>
      </xdr:nvSpPr>
      <xdr:spPr>
        <a:xfrm>
          <a:off x="10426700" y="1338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158690</xdr:rowOff>
    </xdr:from>
    <xdr:ext cx="469744" cy="259045"/>
    <xdr:sp macro="" textlink="">
      <xdr:nvSpPr>
        <xdr:cNvPr id="424" name="商工費該当値テキスト"/>
        <xdr:cNvSpPr txBox="1"/>
      </xdr:nvSpPr>
      <xdr:spPr>
        <a:xfrm>
          <a:off x="10528300" y="133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32550</xdr:rowOff>
    </xdr:from>
    <xdr:to>
      <xdr:col>50</xdr:col>
      <xdr:colOff>165100</xdr:colOff>
      <xdr:row>78</xdr:row>
      <xdr:rowOff>134150</xdr:rowOff>
    </xdr:to>
    <xdr:sp macro="" textlink="">
      <xdr:nvSpPr>
        <xdr:cNvPr id="425" name="楕円 424"/>
        <xdr:cNvSpPr/>
      </xdr:nvSpPr>
      <xdr:spPr>
        <a:xfrm>
          <a:off x="9588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125277</xdr:rowOff>
    </xdr:from>
    <xdr:ext cx="469744" cy="259045"/>
    <xdr:sp macro="" textlink="">
      <xdr:nvSpPr>
        <xdr:cNvPr id="426" name="テキスト ボックス 425"/>
        <xdr:cNvSpPr txBox="1"/>
      </xdr:nvSpPr>
      <xdr:spPr>
        <a:xfrm>
          <a:off x="9404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68174</xdr:rowOff>
    </xdr:from>
    <xdr:to>
      <xdr:col>46</xdr:col>
      <xdr:colOff>38100</xdr:colOff>
      <xdr:row>78</xdr:row>
      <xdr:rowOff>169774</xdr:rowOff>
    </xdr:to>
    <xdr:sp macro="" textlink="">
      <xdr:nvSpPr>
        <xdr:cNvPr id="427" name="楕円 426"/>
        <xdr:cNvSpPr/>
      </xdr:nvSpPr>
      <xdr:spPr>
        <a:xfrm>
          <a:off x="8699500" y="134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160901</xdr:rowOff>
    </xdr:from>
    <xdr:ext cx="469744" cy="259045"/>
    <xdr:sp macro="" textlink="">
      <xdr:nvSpPr>
        <xdr:cNvPr id="428" name="テキスト ボックス 427"/>
        <xdr:cNvSpPr txBox="1"/>
      </xdr:nvSpPr>
      <xdr:spPr>
        <a:xfrm>
          <a:off x="8515428" y="135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50495</xdr:rowOff>
    </xdr:from>
    <xdr:to>
      <xdr:col>41</xdr:col>
      <xdr:colOff>101600</xdr:colOff>
      <xdr:row>78</xdr:row>
      <xdr:rowOff>152095</xdr:rowOff>
    </xdr:to>
    <xdr:sp macro="" textlink="">
      <xdr:nvSpPr>
        <xdr:cNvPr id="429" name="楕円 428"/>
        <xdr:cNvSpPr/>
      </xdr:nvSpPr>
      <xdr:spPr>
        <a:xfrm>
          <a:off x="7810500" y="134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143222</xdr:rowOff>
    </xdr:from>
    <xdr:ext cx="469744" cy="259045"/>
    <xdr:sp macro="" textlink="">
      <xdr:nvSpPr>
        <xdr:cNvPr id="430" name="テキスト ボックス 429"/>
        <xdr:cNvSpPr txBox="1"/>
      </xdr:nvSpPr>
      <xdr:spPr>
        <a:xfrm>
          <a:off x="7626428" y="1351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59562</xdr:rowOff>
    </xdr:from>
    <xdr:to>
      <xdr:col>36</xdr:col>
      <xdr:colOff>165100</xdr:colOff>
      <xdr:row>78</xdr:row>
      <xdr:rowOff>161162</xdr:rowOff>
    </xdr:to>
    <xdr:sp macro="" textlink="">
      <xdr:nvSpPr>
        <xdr:cNvPr id="431" name="楕円 430"/>
        <xdr:cNvSpPr/>
      </xdr:nvSpPr>
      <xdr:spPr>
        <a:xfrm>
          <a:off x="6921500" y="1343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152289</xdr:rowOff>
    </xdr:from>
    <xdr:ext cx="469744" cy="259045"/>
    <xdr:sp macro="" textlink="">
      <xdr:nvSpPr>
        <xdr:cNvPr id="432" name="テキスト ボックス 431"/>
        <xdr:cNvSpPr txBox="1"/>
      </xdr:nvSpPr>
      <xdr:spPr>
        <a:xfrm>
          <a:off x="6737428" y="1352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4" name="直線コネクタ 453"/>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5"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6" name="直線コネクタ 455"/>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7"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8" name="直線コネクタ 457"/>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44159</xdr:rowOff>
    </xdr:from>
    <xdr:to>
      <xdr:col>55</xdr:col>
      <xdr:colOff>0</xdr:colOff>
      <xdr:row>98</xdr:row>
      <xdr:rowOff>48951</xdr:rowOff>
    </xdr:to>
    <xdr:cxnSp macro="">
      <xdr:nvCxnSpPr>
        <xdr:cNvPr id="459" name="直線コネクタ 458"/>
        <xdr:cNvCxnSpPr/>
      </xdr:nvCxnSpPr>
      <xdr:spPr>
        <a:xfrm>
          <a:off x="9639300" y="16846259"/>
          <a:ext cx="8382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60"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61" name="フローチャート: 判断 460"/>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32789</xdr:rowOff>
    </xdr:from>
    <xdr:to>
      <xdr:col>50</xdr:col>
      <xdr:colOff>114300</xdr:colOff>
      <xdr:row>98</xdr:row>
      <xdr:rowOff>44159</xdr:rowOff>
    </xdr:to>
    <xdr:cxnSp macro="">
      <xdr:nvCxnSpPr>
        <xdr:cNvPr id="462" name="直線コネクタ 461"/>
        <xdr:cNvCxnSpPr/>
      </xdr:nvCxnSpPr>
      <xdr:spPr>
        <a:xfrm>
          <a:off x="8750300" y="16834889"/>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3" name="フローチャート: 判断 462"/>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4" name="テキスト ボックス 463"/>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23521</xdr:rowOff>
    </xdr:from>
    <xdr:to>
      <xdr:col>45</xdr:col>
      <xdr:colOff>177800</xdr:colOff>
      <xdr:row>98</xdr:row>
      <xdr:rowOff>32789</xdr:rowOff>
    </xdr:to>
    <xdr:cxnSp macro="">
      <xdr:nvCxnSpPr>
        <xdr:cNvPr id="465" name="直線コネクタ 464"/>
        <xdr:cNvCxnSpPr/>
      </xdr:nvCxnSpPr>
      <xdr:spPr>
        <a:xfrm>
          <a:off x="7861300" y="16825621"/>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83395</xdr:rowOff>
    </xdr:from>
    <xdr:to>
      <xdr:col>46</xdr:col>
      <xdr:colOff>38100</xdr:colOff>
      <xdr:row>98</xdr:row>
      <xdr:rowOff>13545</xdr:rowOff>
    </xdr:to>
    <xdr:sp macro="" textlink="">
      <xdr:nvSpPr>
        <xdr:cNvPr id="466" name="フローチャート: 判断 465"/>
        <xdr:cNvSpPr/>
      </xdr:nvSpPr>
      <xdr:spPr>
        <a:xfrm>
          <a:off x="8699500" y="167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30072</xdr:rowOff>
    </xdr:from>
    <xdr:ext cx="534377" cy="259045"/>
    <xdr:sp macro="" textlink="">
      <xdr:nvSpPr>
        <xdr:cNvPr id="467" name="テキスト ボックス 466"/>
        <xdr:cNvSpPr txBox="1"/>
      </xdr:nvSpPr>
      <xdr:spPr>
        <a:xfrm>
          <a:off x="8483111" y="164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5919</xdr:rowOff>
    </xdr:from>
    <xdr:to>
      <xdr:col>41</xdr:col>
      <xdr:colOff>50800</xdr:colOff>
      <xdr:row>98</xdr:row>
      <xdr:rowOff>23521</xdr:rowOff>
    </xdr:to>
    <xdr:cxnSp macro="">
      <xdr:nvCxnSpPr>
        <xdr:cNvPr id="468" name="直線コネクタ 467"/>
        <xdr:cNvCxnSpPr/>
      </xdr:nvCxnSpPr>
      <xdr:spPr>
        <a:xfrm>
          <a:off x="6972300" y="16808019"/>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80465</xdr:rowOff>
    </xdr:from>
    <xdr:to>
      <xdr:col>41</xdr:col>
      <xdr:colOff>101600</xdr:colOff>
      <xdr:row>98</xdr:row>
      <xdr:rowOff>10615</xdr:rowOff>
    </xdr:to>
    <xdr:sp macro="" textlink="">
      <xdr:nvSpPr>
        <xdr:cNvPr id="469" name="フローチャート: 判断 468"/>
        <xdr:cNvSpPr/>
      </xdr:nvSpPr>
      <xdr:spPr>
        <a:xfrm>
          <a:off x="7810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27142</xdr:rowOff>
    </xdr:from>
    <xdr:ext cx="534377" cy="259045"/>
    <xdr:sp macro="" textlink="">
      <xdr:nvSpPr>
        <xdr:cNvPr id="470" name="テキスト ボックス 469"/>
        <xdr:cNvSpPr txBox="1"/>
      </xdr:nvSpPr>
      <xdr:spPr>
        <a:xfrm>
          <a:off x="7594111" y="164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69154</xdr:rowOff>
    </xdr:from>
    <xdr:to>
      <xdr:col>36</xdr:col>
      <xdr:colOff>165100</xdr:colOff>
      <xdr:row>97</xdr:row>
      <xdr:rowOff>170754</xdr:rowOff>
    </xdr:to>
    <xdr:sp macro="" textlink="">
      <xdr:nvSpPr>
        <xdr:cNvPr id="471" name="フローチャート: 判断 470"/>
        <xdr:cNvSpPr/>
      </xdr:nvSpPr>
      <xdr:spPr>
        <a:xfrm>
          <a:off x="6921500" y="1669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15831</xdr:rowOff>
    </xdr:from>
    <xdr:ext cx="534377" cy="259045"/>
    <xdr:sp macro="" textlink="">
      <xdr:nvSpPr>
        <xdr:cNvPr id="472" name="テキスト ボックス 471"/>
        <xdr:cNvSpPr txBox="1"/>
      </xdr:nvSpPr>
      <xdr:spPr>
        <a:xfrm>
          <a:off x="6705111" y="1647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169601</xdr:rowOff>
    </xdr:from>
    <xdr:to>
      <xdr:col>55</xdr:col>
      <xdr:colOff>50800</xdr:colOff>
      <xdr:row>98</xdr:row>
      <xdr:rowOff>99751</xdr:rowOff>
    </xdr:to>
    <xdr:sp macro="" textlink="">
      <xdr:nvSpPr>
        <xdr:cNvPr id="478" name="楕円 477"/>
        <xdr:cNvSpPr/>
      </xdr:nvSpPr>
      <xdr:spPr>
        <a:xfrm>
          <a:off x="10426700" y="168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84528</xdr:rowOff>
    </xdr:from>
    <xdr:ext cx="534377" cy="259045"/>
    <xdr:sp macro="" textlink="">
      <xdr:nvSpPr>
        <xdr:cNvPr id="479" name="土木費該当値テキスト"/>
        <xdr:cNvSpPr txBox="1"/>
      </xdr:nvSpPr>
      <xdr:spPr>
        <a:xfrm>
          <a:off x="10528300" y="167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164809</xdr:rowOff>
    </xdr:from>
    <xdr:to>
      <xdr:col>50</xdr:col>
      <xdr:colOff>165100</xdr:colOff>
      <xdr:row>98</xdr:row>
      <xdr:rowOff>94959</xdr:rowOff>
    </xdr:to>
    <xdr:sp macro="" textlink="">
      <xdr:nvSpPr>
        <xdr:cNvPr id="480" name="楕円 479"/>
        <xdr:cNvSpPr/>
      </xdr:nvSpPr>
      <xdr:spPr>
        <a:xfrm>
          <a:off x="9588500" y="167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86086</xdr:rowOff>
    </xdr:from>
    <xdr:ext cx="534377" cy="259045"/>
    <xdr:sp macro="" textlink="">
      <xdr:nvSpPr>
        <xdr:cNvPr id="481" name="テキスト ボックス 480"/>
        <xdr:cNvSpPr txBox="1"/>
      </xdr:nvSpPr>
      <xdr:spPr>
        <a:xfrm>
          <a:off x="9372111" y="168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153439</xdr:rowOff>
    </xdr:from>
    <xdr:to>
      <xdr:col>46</xdr:col>
      <xdr:colOff>38100</xdr:colOff>
      <xdr:row>98</xdr:row>
      <xdr:rowOff>83589</xdr:rowOff>
    </xdr:to>
    <xdr:sp macro="" textlink="">
      <xdr:nvSpPr>
        <xdr:cNvPr id="482" name="楕円 481"/>
        <xdr:cNvSpPr/>
      </xdr:nvSpPr>
      <xdr:spPr>
        <a:xfrm>
          <a:off x="8699500" y="167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74716</xdr:rowOff>
    </xdr:from>
    <xdr:ext cx="534377" cy="259045"/>
    <xdr:sp macro="" textlink="">
      <xdr:nvSpPr>
        <xdr:cNvPr id="483" name="テキスト ボックス 482"/>
        <xdr:cNvSpPr txBox="1"/>
      </xdr:nvSpPr>
      <xdr:spPr>
        <a:xfrm>
          <a:off x="8483111" y="168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144171</xdr:rowOff>
    </xdr:from>
    <xdr:to>
      <xdr:col>41</xdr:col>
      <xdr:colOff>101600</xdr:colOff>
      <xdr:row>98</xdr:row>
      <xdr:rowOff>74321</xdr:rowOff>
    </xdr:to>
    <xdr:sp macro="" textlink="">
      <xdr:nvSpPr>
        <xdr:cNvPr id="484" name="楕円 483"/>
        <xdr:cNvSpPr/>
      </xdr:nvSpPr>
      <xdr:spPr>
        <a:xfrm>
          <a:off x="7810500" y="167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65448</xdr:rowOff>
    </xdr:from>
    <xdr:ext cx="534377" cy="259045"/>
    <xdr:sp macro="" textlink="">
      <xdr:nvSpPr>
        <xdr:cNvPr id="485" name="テキスト ボックス 484"/>
        <xdr:cNvSpPr txBox="1"/>
      </xdr:nvSpPr>
      <xdr:spPr>
        <a:xfrm>
          <a:off x="7594111" y="168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126569</xdr:rowOff>
    </xdr:from>
    <xdr:to>
      <xdr:col>36</xdr:col>
      <xdr:colOff>165100</xdr:colOff>
      <xdr:row>98</xdr:row>
      <xdr:rowOff>56719</xdr:rowOff>
    </xdr:to>
    <xdr:sp macro="" textlink="">
      <xdr:nvSpPr>
        <xdr:cNvPr id="486" name="楕円 485"/>
        <xdr:cNvSpPr/>
      </xdr:nvSpPr>
      <xdr:spPr>
        <a:xfrm>
          <a:off x="6921500" y="167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47846</xdr:rowOff>
    </xdr:from>
    <xdr:ext cx="534377" cy="259045"/>
    <xdr:sp macro="" textlink="">
      <xdr:nvSpPr>
        <xdr:cNvPr id="487" name="テキスト ボックス 486"/>
        <xdr:cNvSpPr txBox="1"/>
      </xdr:nvSpPr>
      <xdr:spPr>
        <a:xfrm>
          <a:off x="6705111" y="168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10" name="直線コネクタ 509"/>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11"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2" name="直線コネクタ 511"/>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3"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4" name="直線コネクタ 513"/>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17856</xdr:rowOff>
    </xdr:from>
    <xdr:to>
      <xdr:col>85</xdr:col>
      <xdr:colOff>127000</xdr:colOff>
      <xdr:row>38</xdr:row>
      <xdr:rowOff>51689</xdr:rowOff>
    </xdr:to>
    <xdr:cxnSp macro="">
      <xdr:nvCxnSpPr>
        <xdr:cNvPr id="515" name="直線コネクタ 514"/>
        <xdr:cNvCxnSpPr/>
      </xdr:nvCxnSpPr>
      <xdr:spPr>
        <a:xfrm flipV="1">
          <a:off x="15481300" y="6532956"/>
          <a:ext cx="8382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6"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7" name="フローチャート: 判断 516"/>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51689</xdr:rowOff>
    </xdr:from>
    <xdr:to>
      <xdr:col>81</xdr:col>
      <xdr:colOff>50800</xdr:colOff>
      <xdr:row>38</xdr:row>
      <xdr:rowOff>97500</xdr:rowOff>
    </xdr:to>
    <xdr:cxnSp macro="">
      <xdr:nvCxnSpPr>
        <xdr:cNvPr id="518" name="直線コネクタ 517"/>
        <xdr:cNvCxnSpPr/>
      </xdr:nvCxnSpPr>
      <xdr:spPr>
        <a:xfrm flipV="1">
          <a:off x="14592300" y="6566789"/>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9" name="フローチャート: 判断 518"/>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20" name="テキスト ボックス 519"/>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54158</xdr:rowOff>
    </xdr:from>
    <xdr:to>
      <xdr:col>76</xdr:col>
      <xdr:colOff>114300</xdr:colOff>
      <xdr:row>38</xdr:row>
      <xdr:rowOff>97500</xdr:rowOff>
    </xdr:to>
    <xdr:cxnSp macro="">
      <xdr:nvCxnSpPr>
        <xdr:cNvPr id="521" name="直線コネクタ 520"/>
        <xdr:cNvCxnSpPr/>
      </xdr:nvCxnSpPr>
      <xdr:spPr>
        <a:xfrm>
          <a:off x="13703300" y="6569258"/>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153685</xdr:rowOff>
    </xdr:from>
    <xdr:to>
      <xdr:col>76</xdr:col>
      <xdr:colOff>165100</xdr:colOff>
      <xdr:row>37</xdr:row>
      <xdr:rowOff>83835</xdr:rowOff>
    </xdr:to>
    <xdr:sp macro="" textlink="">
      <xdr:nvSpPr>
        <xdr:cNvPr id="522" name="フローチャート: 判断 521"/>
        <xdr:cNvSpPr/>
      </xdr:nvSpPr>
      <xdr:spPr>
        <a:xfrm>
          <a:off x="14541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100362</xdr:rowOff>
    </xdr:from>
    <xdr:ext cx="534377" cy="259045"/>
    <xdr:sp macro="" textlink="">
      <xdr:nvSpPr>
        <xdr:cNvPr id="523" name="テキスト ボックス 522"/>
        <xdr:cNvSpPr txBox="1"/>
      </xdr:nvSpPr>
      <xdr:spPr>
        <a:xfrm>
          <a:off x="14325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46797</xdr:rowOff>
    </xdr:from>
    <xdr:to>
      <xdr:col>71</xdr:col>
      <xdr:colOff>177800</xdr:colOff>
      <xdr:row>38</xdr:row>
      <xdr:rowOff>54158</xdr:rowOff>
    </xdr:to>
    <xdr:cxnSp macro="">
      <xdr:nvCxnSpPr>
        <xdr:cNvPr id="524" name="直線コネクタ 523"/>
        <xdr:cNvCxnSpPr/>
      </xdr:nvCxnSpPr>
      <xdr:spPr>
        <a:xfrm>
          <a:off x="12814300" y="656189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88534</xdr:rowOff>
    </xdr:from>
    <xdr:to>
      <xdr:col>72</xdr:col>
      <xdr:colOff>38100</xdr:colOff>
      <xdr:row>37</xdr:row>
      <xdr:rowOff>18684</xdr:rowOff>
    </xdr:to>
    <xdr:sp macro="" textlink="">
      <xdr:nvSpPr>
        <xdr:cNvPr id="525" name="フローチャート: 判断 524"/>
        <xdr:cNvSpPr/>
      </xdr:nvSpPr>
      <xdr:spPr>
        <a:xfrm>
          <a:off x="13652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35211</xdr:rowOff>
    </xdr:from>
    <xdr:ext cx="534377" cy="259045"/>
    <xdr:sp macro="" textlink="">
      <xdr:nvSpPr>
        <xdr:cNvPr id="526" name="テキスト ボックス 525"/>
        <xdr:cNvSpPr txBox="1"/>
      </xdr:nvSpPr>
      <xdr:spPr>
        <a:xfrm>
          <a:off x="13436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146416</xdr:rowOff>
    </xdr:from>
    <xdr:to>
      <xdr:col>67</xdr:col>
      <xdr:colOff>101600</xdr:colOff>
      <xdr:row>37</xdr:row>
      <xdr:rowOff>76566</xdr:rowOff>
    </xdr:to>
    <xdr:sp macro="" textlink="">
      <xdr:nvSpPr>
        <xdr:cNvPr id="527" name="フローチャート: 判断 526"/>
        <xdr:cNvSpPr/>
      </xdr:nvSpPr>
      <xdr:spPr>
        <a:xfrm>
          <a:off x="12763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93093</xdr:rowOff>
    </xdr:from>
    <xdr:ext cx="534377" cy="259045"/>
    <xdr:sp macro="" textlink="">
      <xdr:nvSpPr>
        <xdr:cNvPr id="528" name="テキスト ボックス 527"/>
        <xdr:cNvSpPr txBox="1"/>
      </xdr:nvSpPr>
      <xdr:spPr>
        <a:xfrm>
          <a:off x="12547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138506</xdr:rowOff>
    </xdr:from>
    <xdr:to>
      <xdr:col>85</xdr:col>
      <xdr:colOff>177800</xdr:colOff>
      <xdr:row>38</xdr:row>
      <xdr:rowOff>68656</xdr:rowOff>
    </xdr:to>
    <xdr:sp macro="" textlink="">
      <xdr:nvSpPr>
        <xdr:cNvPr id="534" name="楕円 533"/>
        <xdr:cNvSpPr/>
      </xdr:nvSpPr>
      <xdr:spPr>
        <a:xfrm>
          <a:off x="162687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116933</xdr:rowOff>
    </xdr:from>
    <xdr:ext cx="534377" cy="259045"/>
    <xdr:sp macro="" textlink="">
      <xdr:nvSpPr>
        <xdr:cNvPr id="535" name="消防費該当値テキスト"/>
        <xdr:cNvSpPr txBox="1"/>
      </xdr:nvSpPr>
      <xdr:spPr>
        <a:xfrm>
          <a:off x="16370300" y="646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xdr:rowOff>
    </xdr:from>
    <xdr:to>
      <xdr:col>81</xdr:col>
      <xdr:colOff>101600</xdr:colOff>
      <xdr:row>38</xdr:row>
      <xdr:rowOff>102489</xdr:rowOff>
    </xdr:to>
    <xdr:sp macro="" textlink="">
      <xdr:nvSpPr>
        <xdr:cNvPr id="536" name="楕円 535"/>
        <xdr:cNvSpPr/>
      </xdr:nvSpPr>
      <xdr:spPr>
        <a:xfrm>
          <a:off x="15430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93616</xdr:rowOff>
    </xdr:from>
    <xdr:ext cx="534377" cy="259045"/>
    <xdr:sp macro="" textlink="">
      <xdr:nvSpPr>
        <xdr:cNvPr id="537" name="テキスト ボックス 536"/>
        <xdr:cNvSpPr txBox="1"/>
      </xdr:nvSpPr>
      <xdr:spPr>
        <a:xfrm>
          <a:off x="15214111" y="6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46700</xdr:rowOff>
    </xdr:from>
    <xdr:to>
      <xdr:col>76</xdr:col>
      <xdr:colOff>165100</xdr:colOff>
      <xdr:row>38</xdr:row>
      <xdr:rowOff>148300</xdr:rowOff>
    </xdr:to>
    <xdr:sp macro="" textlink="">
      <xdr:nvSpPr>
        <xdr:cNvPr id="538" name="楕円 537"/>
        <xdr:cNvSpPr/>
      </xdr:nvSpPr>
      <xdr:spPr>
        <a:xfrm>
          <a:off x="14541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139427</xdr:rowOff>
    </xdr:from>
    <xdr:ext cx="534377" cy="259045"/>
    <xdr:sp macro="" textlink="">
      <xdr:nvSpPr>
        <xdr:cNvPr id="539" name="テキスト ボックス 538"/>
        <xdr:cNvSpPr txBox="1"/>
      </xdr:nvSpPr>
      <xdr:spPr>
        <a:xfrm>
          <a:off x="14325111" y="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3358</xdr:rowOff>
    </xdr:from>
    <xdr:to>
      <xdr:col>72</xdr:col>
      <xdr:colOff>38100</xdr:colOff>
      <xdr:row>38</xdr:row>
      <xdr:rowOff>104958</xdr:rowOff>
    </xdr:to>
    <xdr:sp macro="" textlink="">
      <xdr:nvSpPr>
        <xdr:cNvPr id="540" name="楕円 539"/>
        <xdr:cNvSpPr/>
      </xdr:nvSpPr>
      <xdr:spPr>
        <a:xfrm>
          <a:off x="13652500" y="65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96085</xdr:rowOff>
    </xdr:from>
    <xdr:ext cx="534377" cy="259045"/>
    <xdr:sp macro="" textlink="">
      <xdr:nvSpPr>
        <xdr:cNvPr id="541" name="テキスト ボックス 540"/>
        <xdr:cNvSpPr txBox="1"/>
      </xdr:nvSpPr>
      <xdr:spPr>
        <a:xfrm>
          <a:off x="13436111" y="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167447</xdr:rowOff>
    </xdr:from>
    <xdr:to>
      <xdr:col>67</xdr:col>
      <xdr:colOff>101600</xdr:colOff>
      <xdr:row>38</xdr:row>
      <xdr:rowOff>97597</xdr:rowOff>
    </xdr:to>
    <xdr:sp macro="" textlink="">
      <xdr:nvSpPr>
        <xdr:cNvPr id="542" name="楕円 541"/>
        <xdr:cNvSpPr/>
      </xdr:nvSpPr>
      <xdr:spPr>
        <a:xfrm>
          <a:off x="12763500" y="651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88724</xdr:rowOff>
    </xdr:from>
    <xdr:ext cx="534377" cy="259045"/>
    <xdr:sp macro="" textlink="">
      <xdr:nvSpPr>
        <xdr:cNvPr id="543" name="テキスト ボックス 542"/>
        <xdr:cNvSpPr txBox="1"/>
      </xdr:nvSpPr>
      <xdr:spPr>
        <a:xfrm>
          <a:off x="12547111" y="660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6" name="直線コネクタ 565"/>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7"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8" name="直線コネクタ 567"/>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9"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70" name="直線コネクタ 569"/>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98392</xdr:rowOff>
    </xdr:from>
    <xdr:to>
      <xdr:col>85</xdr:col>
      <xdr:colOff>127000</xdr:colOff>
      <xdr:row>56</xdr:row>
      <xdr:rowOff>130122</xdr:rowOff>
    </xdr:to>
    <xdr:cxnSp macro="">
      <xdr:nvCxnSpPr>
        <xdr:cNvPr id="571" name="直線コネクタ 570"/>
        <xdr:cNvCxnSpPr/>
      </xdr:nvCxnSpPr>
      <xdr:spPr>
        <a:xfrm>
          <a:off x="15481300" y="9699592"/>
          <a:ext cx="8382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2"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3" name="フローチャート: 判断 572"/>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49586</xdr:rowOff>
    </xdr:from>
    <xdr:to>
      <xdr:col>81</xdr:col>
      <xdr:colOff>50800</xdr:colOff>
      <xdr:row>56</xdr:row>
      <xdr:rowOff>98392</xdr:rowOff>
    </xdr:to>
    <xdr:cxnSp macro="">
      <xdr:nvCxnSpPr>
        <xdr:cNvPr id="574" name="直線コネクタ 573"/>
        <xdr:cNvCxnSpPr/>
      </xdr:nvCxnSpPr>
      <xdr:spPr>
        <a:xfrm>
          <a:off x="14592300" y="9479336"/>
          <a:ext cx="889000" cy="22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5" name="フローチャート: 判断 574"/>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6" name="テキスト ボックス 575"/>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119629</xdr:rowOff>
    </xdr:from>
    <xdr:to>
      <xdr:col>76</xdr:col>
      <xdr:colOff>114300</xdr:colOff>
      <xdr:row>55</xdr:row>
      <xdr:rowOff>49586</xdr:rowOff>
    </xdr:to>
    <xdr:cxnSp macro="">
      <xdr:nvCxnSpPr>
        <xdr:cNvPr id="577" name="直線コネクタ 576"/>
        <xdr:cNvCxnSpPr/>
      </xdr:nvCxnSpPr>
      <xdr:spPr>
        <a:xfrm>
          <a:off x="13703300" y="8692129"/>
          <a:ext cx="889000" cy="78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8296</xdr:rowOff>
    </xdr:from>
    <xdr:to>
      <xdr:col>76</xdr:col>
      <xdr:colOff>165100</xdr:colOff>
      <xdr:row>55</xdr:row>
      <xdr:rowOff>109896</xdr:rowOff>
    </xdr:to>
    <xdr:sp macro="" textlink="">
      <xdr:nvSpPr>
        <xdr:cNvPr id="578" name="フローチャート: 判断 577"/>
        <xdr:cNvSpPr/>
      </xdr:nvSpPr>
      <xdr:spPr>
        <a:xfrm>
          <a:off x="14541500" y="943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101023</xdr:rowOff>
    </xdr:from>
    <xdr:ext cx="534377" cy="259045"/>
    <xdr:sp macro="" textlink="">
      <xdr:nvSpPr>
        <xdr:cNvPr id="579" name="テキスト ボックス 578"/>
        <xdr:cNvSpPr txBox="1"/>
      </xdr:nvSpPr>
      <xdr:spPr>
        <a:xfrm>
          <a:off x="14325111" y="953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119629</xdr:rowOff>
    </xdr:from>
    <xdr:to>
      <xdr:col>71</xdr:col>
      <xdr:colOff>177800</xdr:colOff>
      <xdr:row>54</xdr:row>
      <xdr:rowOff>125435</xdr:rowOff>
    </xdr:to>
    <xdr:cxnSp macro="">
      <xdr:nvCxnSpPr>
        <xdr:cNvPr id="580" name="直線コネクタ 579"/>
        <xdr:cNvCxnSpPr/>
      </xdr:nvCxnSpPr>
      <xdr:spPr>
        <a:xfrm flipV="1">
          <a:off x="12814300" y="8692129"/>
          <a:ext cx="889000" cy="69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165001</xdr:rowOff>
    </xdr:from>
    <xdr:to>
      <xdr:col>72</xdr:col>
      <xdr:colOff>38100</xdr:colOff>
      <xdr:row>55</xdr:row>
      <xdr:rowOff>95151</xdr:rowOff>
    </xdr:to>
    <xdr:sp macro="" textlink="">
      <xdr:nvSpPr>
        <xdr:cNvPr id="581" name="フローチャート: 判断 580"/>
        <xdr:cNvSpPr/>
      </xdr:nvSpPr>
      <xdr:spPr>
        <a:xfrm>
          <a:off x="13652500" y="94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86278</xdr:rowOff>
    </xdr:from>
    <xdr:ext cx="534377" cy="259045"/>
    <xdr:sp macro="" textlink="">
      <xdr:nvSpPr>
        <xdr:cNvPr id="582" name="テキスト ボックス 581"/>
        <xdr:cNvSpPr txBox="1"/>
      </xdr:nvSpPr>
      <xdr:spPr>
        <a:xfrm>
          <a:off x="13436111" y="951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55227</xdr:rowOff>
    </xdr:from>
    <xdr:to>
      <xdr:col>67</xdr:col>
      <xdr:colOff>101600</xdr:colOff>
      <xdr:row>55</xdr:row>
      <xdr:rowOff>156827</xdr:rowOff>
    </xdr:to>
    <xdr:sp macro="" textlink="">
      <xdr:nvSpPr>
        <xdr:cNvPr id="583" name="フローチャート: 判断 582"/>
        <xdr:cNvSpPr/>
      </xdr:nvSpPr>
      <xdr:spPr>
        <a:xfrm>
          <a:off x="12763500" y="948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147954</xdr:rowOff>
    </xdr:from>
    <xdr:ext cx="534377" cy="259045"/>
    <xdr:sp macro="" textlink="">
      <xdr:nvSpPr>
        <xdr:cNvPr id="584" name="テキスト ボックス 583"/>
        <xdr:cNvSpPr txBox="1"/>
      </xdr:nvSpPr>
      <xdr:spPr>
        <a:xfrm>
          <a:off x="12547111" y="95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79322</xdr:rowOff>
    </xdr:from>
    <xdr:to>
      <xdr:col>85</xdr:col>
      <xdr:colOff>177800</xdr:colOff>
      <xdr:row>57</xdr:row>
      <xdr:rowOff>9472</xdr:rowOff>
    </xdr:to>
    <xdr:sp macro="" textlink="">
      <xdr:nvSpPr>
        <xdr:cNvPr id="590" name="楕円 589"/>
        <xdr:cNvSpPr/>
      </xdr:nvSpPr>
      <xdr:spPr>
        <a:xfrm>
          <a:off x="16268700" y="96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57749</xdr:rowOff>
    </xdr:from>
    <xdr:ext cx="534377" cy="259045"/>
    <xdr:sp macro="" textlink="">
      <xdr:nvSpPr>
        <xdr:cNvPr id="591" name="教育費該当値テキスト"/>
        <xdr:cNvSpPr txBox="1"/>
      </xdr:nvSpPr>
      <xdr:spPr>
        <a:xfrm>
          <a:off x="16370300" y="965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47592</xdr:rowOff>
    </xdr:from>
    <xdr:to>
      <xdr:col>81</xdr:col>
      <xdr:colOff>101600</xdr:colOff>
      <xdr:row>56</xdr:row>
      <xdr:rowOff>149192</xdr:rowOff>
    </xdr:to>
    <xdr:sp macro="" textlink="">
      <xdr:nvSpPr>
        <xdr:cNvPr id="592" name="楕円 591"/>
        <xdr:cNvSpPr/>
      </xdr:nvSpPr>
      <xdr:spPr>
        <a:xfrm>
          <a:off x="15430500" y="96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140319</xdr:rowOff>
    </xdr:from>
    <xdr:ext cx="534377" cy="259045"/>
    <xdr:sp macro="" textlink="">
      <xdr:nvSpPr>
        <xdr:cNvPr id="593" name="テキスト ボックス 592"/>
        <xdr:cNvSpPr txBox="1"/>
      </xdr:nvSpPr>
      <xdr:spPr>
        <a:xfrm>
          <a:off x="15214111" y="974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170236</xdr:rowOff>
    </xdr:from>
    <xdr:to>
      <xdr:col>76</xdr:col>
      <xdr:colOff>165100</xdr:colOff>
      <xdr:row>55</xdr:row>
      <xdr:rowOff>100386</xdr:rowOff>
    </xdr:to>
    <xdr:sp macro="" textlink="">
      <xdr:nvSpPr>
        <xdr:cNvPr id="594" name="楕円 593"/>
        <xdr:cNvSpPr/>
      </xdr:nvSpPr>
      <xdr:spPr>
        <a:xfrm>
          <a:off x="14541500" y="94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116913</xdr:rowOff>
    </xdr:from>
    <xdr:ext cx="534377" cy="259045"/>
    <xdr:sp macro="" textlink="">
      <xdr:nvSpPr>
        <xdr:cNvPr id="595" name="テキスト ボックス 594"/>
        <xdr:cNvSpPr txBox="1"/>
      </xdr:nvSpPr>
      <xdr:spPr>
        <a:xfrm>
          <a:off x="14325111" y="92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68829</xdr:rowOff>
    </xdr:from>
    <xdr:to>
      <xdr:col>72</xdr:col>
      <xdr:colOff>38100</xdr:colOff>
      <xdr:row>50</xdr:row>
      <xdr:rowOff>170429</xdr:rowOff>
    </xdr:to>
    <xdr:sp macro="" textlink="">
      <xdr:nvSpPr>
        <xdr:cNvPr id="596" name="楕円 595"/>
        <xdr:cNvSpPr/>
      </xdr:nvSpPr>
      <xdr:spPr>
        <a:xfrm>
          <a:off x="13652500" y="864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15506</xdr:rowOff>
    </xdr:from>
    <xdr:ext cx="534377" cy="259045"/>
    <xdr:sp macro="" textlink="">
      <xdr:nvSpPr>
        <xdr:cNvPr id="597" name="テキスト ボックス 596"/>
        <xdr:cNvSpPr txBox="1"/>
      </xdr:nvSpPr>
      <xdr:spPr>
        <a:xfrm>
          <a:off x="13436111" y="841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74635</xdr:rowOff>
    </xdr:from>
    <xdr:to>
      <xdr:col>67</xdr:col>
      <xdr:colOff>101600</xdr:colOff>
      <xdr:row>55</xdr:row>
      <xdr:rowOff>4785</xdr:rowOff>
    </xdr:to>
    <xdr:sp macro="" textlink="">
      <xdr:nvSpPr>
        <xdr:cNvPr id="598" name="楕円 597"/>
        <xdr:cNvSpPr/>
      </xdr:nvSpPr>
      <xdr:spPr>
        <a:xfrm>
          <a:off x="12763500" y="933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21312</xdr:rowOff>
    </xdr:from>
    <xdr:ext cx="534377" cy="259045"/>
    <xdr:sp macro="" textlink="">
      <xdr:nvSpPr>
        <xdr:cNvPr id="599" name="テキスト ボックス 598"/>
        <xdr:cNvSpPr txBox="1"/>
      </xdr:nvSpPr>
      <xdr:spPr>
        <a:xfrm>
          <a:off x="12547111" y="91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5" name="直線コネクタ 624"/>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6"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8"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9" name="直線コネクタ 628"/>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169647</xdr:rowOff>
    </xdr:from>
    <xdr:to>
      <xdr:col>85</xdr:col>
      <xdr:colOff>127000</xdr:colOff>
      <xdr:row>79</xdr:row>
      <xdr:rowOff>97965</xdr:rowOff>
    </xdr:to>
    <xdr:cxnSp macro="">
      <xdr:nvCxnSpPr>
        <xdr:cNvPr id="630" name="直線コネクタ 629"/>
        <xdr:cNvCxnSpPr/>
      </xdr:nvCxnSpPr>
      <xdr:spPr>
        <a:xfrm>
          <a:off x="15481300" y="13542747"/>
          <a:ext cx="838200" cy="9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31"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2" name="フローチャート: 判断 631"/>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166283</xdr:rowOff>
    </xdr:from>
    <xdr:to>
      <xdr:col>81</xdr:col>
      <xdr:colOff>50800</xdr:colOff>
      <xdr:row>78</xdr:row>
      <xdr:rowOff>169647</xdr:rowOff>
    </xdr:to>
    <xdr:cxnSp macro="">
      <xdr:nvCxnSpPr>
        <xdr:cNvPr id="633" name="直線コネクタ 632"/>
        <xdr:cNvCxnSpPr/>
      </xdr:nvCxnSpPr>
      <xdr:spPr>
        <a:xfrm>
          <a:off x="14592300" y="13539383"/>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4" name="フローチャート: 判断 633"/>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5" name="テキスト ボックス 634"/>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166283</xdr:rowOff>
    </xdr:from>
    <xdr:to>
      <xdr:col>76</xdr:col>
      <xdr:colOff>114300</xdr:colOff>
      <xdr:row>79</xdr:row>
      <xdr:rowOff>96430</xdr:rowOff>
    </xdr:to>
    <xdr:cxnSp macro="">
      <xdr:nvCxnSpPr>
        <xdr:cNvPr id="636" name="直線コネクタ 635"/>
        <xdr:cNvCxnSpPr/>
      </xdr:nvCxnSpPr>
      <xdr:spPr>
        <a:xfrm flipV="1">
          <a:off x="13703300" y="13539383"/>
          <a:ext cx="889000" cy="10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16890</xdr:rowOff>
    </xdr:from>
    <xdr:to>
      <xdr:col>76</xdr:col>
      <xdr:colOff>165100</xdr:colOff>
      <xdr:row>79</xdr:row>
      <xdr:rowOff>118490</xdr:rowOff>
    </xdr:to>
    <xdr:sp macro="" textlink="">
      <xdr:nvSpPr>
        <xdr:cNvPr id="637" name="フローチャート: 判断 636"/>
        <xdr:cNvSpPr/>
      </xdr:nvSpPr>
      <xdr:spPr>
        <a:xfrm>
          <a:off x="14541500" y="135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109617</xdr:rowOff>
    </xdr:from>
    <xdr:ext cx="378565" cy="259045"/>
    <xdr:sp macro="" textlink="">
      <xdr:nvSpPr>
        <xdr:cNvPr id="638" name="テキスト ボックス 637"/>
        <xdr:cNvSpPr txBox="1"/>
      </xdr:nvSpPr>
      <xdr:spPr>
        <a:xfrm>
          <a:off x="14403017" y="13654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55314</xdr:rowOff>
    </xdr:from>
    <xdr:to>
      <xdr:col>71</xdr:col>
      <xdr:colOff>177800</xdr:colOff>
      <xdr:row>79</xdr:row>
      <xdr:rowOff>96430</xdr:rowOff>
    </xdr:to>
    <xdr:cxnSp macro="">
      <xdr:nvCxnSpPr>
        <xdr:cNvPr id="639" name="直線コネクタ 638"/>
        <xdr:cNvCxnSpPr/>
      </xdr:nvCxnSpPr>
      <xdr:spPr>
        <a:xfrm>
          <a:off x="12814300" y="13599864"/>
          <a:ext cx="889000" cy="4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4318</xdr:rowOff>
    </xdr:from>
    <xdr:to>
      <xdr:col>72</xdr:col>
      <xdr:colOff>38100</xdr:colOff>
      <xdr:row>79</xdr:row>
      <xdr:rowOff>105918</xdr:rowOff>
    </xdr:to>
    <xdr:sp macro="" textlink="">
      <xdr:nvSpPr>
        <xdr:cNvPr id="640" name="フローチャート: 判断 639"/>
        <xdr:cNvSpPr/>
      </xdr:nvSpPr>
      <xdr:spPr>
        <a:xfrm>
          <a:off x="13652500" y="1354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122445</xdr:rowOff>
    </xdr:from>
    <xdr:ext cx="469744" cy="259045"/>
    <xdr:sp macro="" textlink="">
      <xdr:nvSpPr>
        <xdr:cNvPr id="641" name="テキスト ボックス 640"/>
        <xdr:cNvSpPr txBox="1"/>
      </xdr:nvSpPr>
      <xdr:spPr>
        <a:xfrm>
          <a:off x="13468428" y="1332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153169</xdr:rowOff>
    </xdr:from>
    <xdr:to>
      <xdr:col>67</xdr:col>
      <xdr:colOff>101600</xdr:colOff>
      <xdr:row>79</xdr:row>
      <xdr:rowOff>83319</xdr:rowOff>
    </xdr:to>
    <xdr:sp macro="" textlink="">
      <xdr:nvSpPr>
        <xdr:cNvPr id="642" name="フローチャート: 判断 641"/>
        <xdr:cNvSpPr/>
      </xdr:nvSpPr>
      <xdr:spPr>
        <a:xfrm>
          <a:off x="12763500" y="135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99846</xdr:rowOff>
    </xdr:from>
    <xdr:ext cx="469744" cy="259045"/>
    <xdr:sp macro="" textlink="">
      <xdr:nvSpPr>
        <xdr:cNvPr id="643" name="テキスト ボックス 642"/>
        <xdr:cNvSpPr txBox="1"/>
      </xdr:nvSpPr>
      <xdr:spPr>
        <a:xfrm>
          <a:off x="12579428" y="1330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47165</xdr:rowOff>
    </xdr:from>
    <xdr:to>
      <xdr:col>85</xdr:col>
      <xdr:colOff>177800</xdr:colOff>
      <xdr:row>79</xdr:row>
      <xdr:rowOff>148765</xdr:rowOff>
    </xdr:to>
    <xdr:sp macro="" textlink="">
      <xdr:nvSpPr>
        <xdr:cNvPr id="649" name="楕円 648"/>
        <xdr:cNvSpPr/>
      </xdr:nvSpPr>
      <xdr:spPr>
        <a:xfrm>
          <a:off x="162687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6586</xdr:rowOff>
    </xdr:from>
    <xdr:ext cx="313932" cy="259045"/>
    <xdr:sp macro="" textlink="">
      <xdr:nvSpPr>
        <xdr:cNvPr id="650" name="災害復旧費該当値テキスト"/>
        <xdr:cNvSpPr txBox="1"/>
      </xdr:nvSpPr>
      <xdr:spPr>
        <a:xfrm>
          <a:off x="16370300" y="1355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118847</xdr:rowOff>
    </xdr:from>
    <xdr:to>
      <xdr:col>81</xdr:col>
      <xdr:colOff>101600</xdr:colOff>
      <xdr:row>79</xdr:row>
      <xdr:rowOff>48997</xdr:rowOff>
    </xdr:to>
    <xdr:sp macro="" textlink="">
      <xdr:nvSpPr>
        <xdr:cNvPr id="651" name="楕円 650"/>
        <xdr:cNvSpPr/>
      </xdr:nvSpPr>
      <xdr:spPr>
        <a:xfrm>
          <a:off x="15430500" y="1349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65524</xdr:rowOff>
    </xdr:from>
    <xdr:ext cx="469744" cy="259045"/>
    <xdr:sp macro="" textlink="">
      <xdr:nvSpPr>
        <xdr:cNvPr id="652" name="テキスト ボックス 651"/>
        <xdr:cNvSpPr txBox="1"/>
      </xdr:nvSpPr>
      <xdr:spPr>
        <a:xfrm>
          <a:off x="15246428" y="1326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115483</xdr:rowOff>
    </xdr:from>
    <xdr:to>
      <xdr:col>76</xdr:col>
      <xdr:colOff>165100</xdr:colOff>
      <xdr:row>79</xdr:row>
      <xdr:rowOff>45633</xdr:rowOff>
    </xdr:to>
    <xdr:sp macro="" textlink="">
      <xdr:nvSpPr>
        <xdr:cNvPr id="653" name="楕円 652"/>
        <xdr:cNvSpPr/>
      </xdr:nvSpPr>
      <xdr:spPr>
        <a:xfrm>
          <a:off x="14541500" y="134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62160</xdr:rowOff>
    </xdr:from>
    <xdr:ext cx="469744" cy="259045"/>
    <xdr:sp macro="" textlink="">
      <xdr:nvSpPr>
        <xdr:cNvPr id="654" name="テキスト ボックス 653"/>
        <xdr:cNvSpPr txBox="1"/>
      </xdr:nvSpPr>
      <xdr:spPr>
        <a:xfrm>
          <a:off x="14357428" y="132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45630</xdr:rowOff>
    </xdr:from>
    <xdr:to>
      <xdr:col>72</xdr:col>
      <xdr:colOff>38100</xdr:colOff>
      <xdr:row>79</xdr:row>
      <xdr:rowOff>147230</xdr:rowOff>
    </xdr:to>
    <xdr:sp macro="" textlink="">
      <xdr:nvSpPr>
        <xdr:cNvPr id="655" name="楕円 654"/>
        <xdr:cNvSpPr/>
      </xdr:nvSpPr>
      <xdr:spPr>
        <a:xfrm>
          <a:off x="13652500" y="1359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138357</xdr:rowOff>
    </xdr:from>
    <xdr:ext cx="313932" cy="259045"/>
    <xdr:sp macro="" textlink="">
      <xdr:nvSpPr>
        <xdr:cNvPr id="656" name="テキスト ボックス 655"/>
        <xdr:cNvSpPr txBox="1"/>
      </xdr:nvSpPr>
      <xdr:spPr>
        <a:xfrm>
          <a:off x="13546333" y="1368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4514</xdr:rowOff>
    </xdr:from>
    <xdr:to>
      <xdr:col>67</xdr:col>
      <xdr:colOff>101600</xdr:colOff>
      <xdr:row>79</xdr:row>
      <xdr:rowOff>106114</xdr:rowOff>
    </xdr:to>
    <xdr:sp macro="" textlink="">
      <xdr:nvSpPr>
        <xdr:cNvPr id="657" name="楕円 656"/>
        <xdr:cNvSpPr/>
      </xdr:nvSpPr>
      <xdr:spPr>
        <a:xfrm>
          <a:off x="12763500" y="1354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97241</xdr:rowOff>
    </xdr:from>
    <xdr:ext cx="469744" cy="259045"/>
    <xdr:sp macro="" textlink="">
      <xdr:nvSpPr>
        <xdr:cNvPr id="658" name="テキスト ボックス 657"/>
        <xdr:cNvSpPr txBox="1"/>
      </xdr:nvSpPr>
      <xdr:spPr>
        <a:xfrm>
          <a:off x="12579428" y="136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2" name="直線コネクタ 681"/>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3"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4" name="直線コネクタ 683"/>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5"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6" name="直線コネクタ 685"/>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101524</xdr:rowOff>
    </xdr:from>
    <xdr:to>
      <xdr:col>85</xdr:col>
      <xdr:colOff>127000</xdr:colOff>
      <xdr:row>98</xdr:row>
      <xdr:rowOff>101702</xdr:rowOff>
    </xdr:to>
    <xdr:cxnSp macro="">
      <xdr:nvCxnSpPr>
        <xdr:cNvPr id="687" name="直線コネクタ 686"/>
        <xdr:cNvCxnSpPr/>
      </xdr:nvCxnSpPr>
      <xdr:spPr>
        <a:xfrm>
          <a:off x="15481300" y="16903624"/>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8"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9" name="フローチャート: 判断 688"/>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101219</xdr:rowOff>
    </xdr:from>
    <xdr:to>
      <xdr:col>81</xdr:col>
      <xdr:colOff>50800</xdr:colOff>
      <xdr:row>98</xdr:row>
      <xdr:rowOff>101524</xdr:rowOff>
    </xdr:to>
    <xdr:cxnSp macro="">
      <xdr:nvCxnSpPr>
        <xdr:cNvPr id="690" name="直線コネクタ 689"/>
        <xdr:cNvCxnSpPr/>
      </xdr:nvCxnSpPr>
      <xdr:spPr>
        <a:xfrm>
          <a:off x="14592300" y="169033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1" name="フローチャート: 判断 690"/>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2" name="テキスト ボックス 691"/>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101219</xdr:rowOff>
    </xdr:from>
    <xdr:to>
      <xdr:col>76</xdr:col>
      <xdr:colOff>114300</xdr:colOff>
      <xdr:row>98</xdr:row>
      <xdr:rowOff>106211</xdr:rowOff>
    </xdr:to>
    <xdr:cxnSp macro="">
      <xdr:nvCxnSpPr>
        <xdr:cNvPr id="693" name="直線コネクタ 692"/>
        <xdr:cNvCxnSpPr/>
      </xdr:nvCxnSpPr>
      <xdr:spPr>
        <a:xfrm flipV="1">
          <a:off x="13703300" y="16903319"/>
          <a:ext cx="889000" cy="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130417</xdr:rowOff>
    </xdr:from>
    <xdr:to>
      <xdr:col>76</xdr:col>
      <xdr:colOff>165100</xdr:colOff>
      <xdr:row>97</xdr:row>
      <xdr:rowOff>60567</xdr:rowOff>
    </xdr:to>
    <xdr:sp macro="" textlink="">
      <xdr:nvSpPr>
        <xdr:cNvPr id="694" name="フローチャート: 判断 693"/>
        <xdr:cNvSpPr/>
      </xdr:nvSpPr>
      <xdr:spPr>
        <a:xfrm>
          <a:off x="14541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77094</xdr:rowOff>
    </xdr:from>
    <xdr:ext cx="534377" cy="259045"/>
    <xdr:sp macro="" textlink="">
      <xdr:nvSpPr>
        <xdr:cNvPr id="695" name="テキスト ボックス 694"/>
        <xdr:cNvSpPr txBox="1"/>
      </xdr:nvSpPr>
      <xdr:spPr>
        <a:xfrm>
          <a:off x="14325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106211</xdr:rowOff>
    </xdr:from>
    <xdr:to>
      <xdr:col>71</xdr:col>
      <xdr:colOff>177800</xdr:colOff>
      <xdr:row>98</xdr:row>
      <xdr:rowOff>109258</xdr:rowOff>
    </xdr:to>
    <xdr:cxnSp macro="">
      <xdr:nvCxnSpPr>
        <xdr:cNvPr id="696" name="直線コネクタ 695"/>
        <xdr:cNvCxnSpPr/>
      </xdr:nvCxnSpPr>
      <xdr:spPr>
        <a:xfrm flipV="1">
          <a:off x="12814300" y="169083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73089</xdr:rowOff>
    </xdr:from>
    <xdr:to>
      <xdr:col>72</xdr:col>
      <xdr:colOff>38100</xdr:colOff>
      <xdr:row>97</xdr:row>
      <xdr:rowOff>3239</xdr:rowOff>
    </xdr:to>
    <xdr:sp macro="" textlink="">
      <xdr:nvSpPr>
        <xdr:cNvPr id="697" name="フローチャート: 判断 696"/>
        <xdr:cNvSpPr/>
      </xdr:nvSpPr>
      <xdr:spPr>
        <a:xfrm>
          <a:off x="13652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19766</xdr:rowOff>
    </xdr:from>
    <xdr:ext cx="534377" cy="259045"/>
    <xdr:sp macro="" textlink="">
      <xdr:nvSpPr>
        <xdr:cNvPr id="698" name="テキスト ボックス 697"/>
        <xdr:cNvSpPr txBox="1"/>
      </xdr:nvSpPr>
      <xdr:spPr>
        <a:xfrm>
          <a:off x="13436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69786</xdr:rowOff>
    </xdr:from>
    <xdr:to>
      <xdr:col>67</xdr:col>
      <xdr:colOff>101600</xdr:colOff>
      <xdr:row>96</xdr:row>
      <xdr:rowOff>171386</xdr:rowOff>
    </xdr:to>
    <xdr:sp macro="" textlink="">
      <xdr:nvSpPr>
        <xdr:cNvPr id="699" name="フローチャート: 判断 698"/>
        <xdr:cNvSpPr/>
      </xdr:nvSpPr>
      <xdr:spPr>
        <a:xfrm>
          <a:off x="12763500" y="1652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16463</xdr:rowOff>
    </xdr:from>
    <xdr:ext cx="534377" cy="259045"/>
    <xdr:sp macro="" textlink="">
      <xdr:nvSpPr>
        <xdr:cNvPr id="700" name="テキスト ボックス 699"/>
        <xdr:cNvSpPr txBox="1"/>
      </xdr:nvSpPr>
      <xdr:spPr>
        <a:xfrm>
          <a:off x="12547111" y="163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50902</xdr:rowOff>
    </xdr:from>
    <xdr:to>
      <xdr:col>85</xdr:col>
      <xdr:colOff>177800</xdr:colOff>
      <xdr:row>98</xdr:row>
      <xdr:rowOff>152502</xdr:rowOff>
    </xdr:to>
    <xdr:sp macro="" textlink="">
      <xdr:nvSpPr>
        <xdr:cNvPr id="706" name="楕円 705"/>
        <xdr:cNvSpPr/>
      </xdr:nvSpPr>
      <xdr:spPr>
        <a:xfrm>
          <a:off x="16268700" y="1685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137279</xdr:rowOff>
    </xdr:from>
    <xdr:ext cx="469744" cy="259045"/>
    <xdr:sp macro="" textlink="">
      <xdr:nvSpPr>
        <xdr:cNvPr id="707" name="公債費該当値テキスト"/>
        <xdr:cNvSpPr txBox="1"/>
      </xdr:nvSpPr>
      <xdr:spPr>
        <a:xfrm>
          <a:off x="16370300" y="167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50724</xdr:rowOff>
    </xdr:from>
    <xdr:to>
      <xdr:col>81</xdr:col>
      <xdr:colOff>101600</xdr:colOff>
      <xdr:row>98</xdr:row>
      <xdr:rowOff>152324</xdr:rowOff>
    </xdr:to>
    <xdr:sp macro="" textlink="">
      <xdr:nvSpPr>
        <xdr:cNvPr id="708" name="楕円 707"/>
        <xdr:cNvSpPr/>
      </xdr:nvSpPr>
      <xdr:spPr>
        <a:xfrm>
          <a:off x="15430500" y="168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143451</xdr:rowOff>
    </xdr:from>
    <xdr:ext cx="469744" cy="259045"/>
    <xdr:sp macro="" textlink="">
      <xdr:nvSpPr>
        <xdr:cNvPr id="709" name="テキスト ボックス 708"/>
        <xdr:cNvSpPr txBox="1"/>
      </xdr:nvSpPr>
      <xdr:spPr>
        <a:xfrm>
          <a:off x="15246428" y="169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50419</xdr:rowOff>
    </xdr:from>
    <xdr:to>
      <xdr:col>76</xdr:col>
      <xdr:colOff>165100</xdr:colOff>
      <xdr:row>98</xdr:row>
      <xdr:rowOff>152019</xdr:rowOff>
    </xdr:to>
    <xdr:sp macro="" textlink="">
      <xdr:nvSpPr>
        <xdr:cNvPr id="710" name="楕円 709"/>
        <xdr:cNvSpPr/>
      </xdr:nvSpPr>
      <xdr:spPr>
        <a:xfrm>
          <a:off x="14541500" y="168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143146</xdr:rowOff>
    </xdr:from>
    <xdr:ext cx="469744" cy="259045"/>
    <xdr:sp macro="" textlink="">
      <xdr:nvSpPr>
        <xdr:cNvPr id="711" name="テキスト ボックス 710"/>
        <xdr:cNvSpPr txBox="1"/>
      </xdr:nvSpPr>
      <xdr:spPr>
        <a:xfrm>
          <a:off x="14357428" y="1694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55411</xdr:rowOff>
    </xdr:from>
    <xdr:to>
      <xdr:col>72</xdr:col>
      <xdr:colOff>38100</xdr:colOff>
      <xdr:row>98</xdr:row>
      <xdr:rowOff>157011</xdr:rowOff>
    </xdr:to>
    <xdr:sp macro="" textlink="">
      <xdr:nvSpPr>
        <xdr:cNvPr id="712" name="楕円 711"/>
        <xdr:cNvSpPr/>
      </xdr:nvSpPr>
      <xdr:spPr>
        <a:xfrm>
          <a:off x="13652500" y="1685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148138</xdr:rowOff>
    </xdr:from>
    <xdr:ext cx="469744" cy="259045"/>
    <xdr:sp macro="" textlink="">
      <xdr:nvSpPr>
        <xdr:cNvPr id="713" name="テキスト ボックス 712"/>
        <xdr:cNvSpPr txBox="1"/>
      </xdr:nvSpPr>
      <xdr:spPr>
        <a:xfrm>
          <a:off x="13468428" y="1695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58458</xdr:rowOff>
    </xdr:from>
    <xdr:to>
      <xdr:col>67</xdr:col>
      <xdr:colOff>101600</xdr:colOff>
      <xdr:row>98</xdr:row>
      <xdr:rowOff>160058</xdr:rowOff>
    </xdr:to>
    <xdr:sp macro="" textlink="">
      <xdr:nvSpPr>
        <xdr:cNvPr id="714" name="楕円 713"/>
        <xdr:cNvSpPr/>
      </xdr:nvSpPr>
      <xdr:spPr>
        <a:xfrm>
          <a:off x="12763500" y="168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151185</xdr:rowOff>
    </xdr:from>
    <xdr:ext cx="469744" cy="259045"/>
    <xdr:sp macro="" textlink="">
      <xdr:nvSpPr>
        <xdr:cNvPr id="715" name="テキスト ボックス 714"/>
        <xdr:cNvSpPr txBox="1"/>
      </xdr:nvSpPr>
      <xdr:spPr>
        <a:xfrm>
          <a:off x="12579428" y="1695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7" name="直線コネクタ 736"/>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40"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1" name="直線コネクタ 740"/>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4" name="フローチャート: 判断 74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6" name="フローチャート: 判断 745"/>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7" name="テキスト ボックス 746"/>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56438</xdr:rowOff>
    </xdr:from>
    <xdr:to>
      <xdr:col>107</xdr:col>
      <xdr:colOff>101600</xdr:colOff>
      <xdr:row>38</xdr:row>
      <xdr:rowOff>158038</xdr:rowOff>
    </xdr:to>
    <xdr:sp macro="" textlink="">
      <xdr:nvSpPr>
        <xdr:cNvPr id="749" name="フローチャート: 判断 748"/>
        <xdr:cNvSpPr/>
      </xdr:nvSpPr>
      <xdr:spPr>
        <a:xfrm>
          <a:off x="20383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3116</xdr:rowOff>
    </xdr:from>
    <xdr:ext cx="313932" cy="259045"/>
    <xdr:sp macro="" textlink="">
      <xdr:nvSpPr>
        <xdr:cNvPr id="750" name="テキスト ボックス 749"/>
        <xdr:cNvSpPr txBox="1"/>
      </xdr:nvSpPr>
      <xdr:spPr>
        <a:xfrm>
          <a:off x="20277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xdr:rowOff>
    </xdr:from>
    <xdr:to>
      <xdr:col>102</xdr:col>
      <xdr:colOff>165100</xdr:colOff>
      <xdr:row>38</xdr:row>
      <xdr:rowOff>117348</xdr:rowOff>
    </xdr:to>
    <xdr:sp macro="" textlink="">
      <xdr:nvSpPr>
        <xdr:cNvPr id="752" name="フローチャート: 判断 751"/>
        <xdr:cNvSpPr/>
      </xdr:nvSpPr>
      <xdr:spPr>
        <a:xfrm>
          <a:off x="19494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133875</xdr:rowOff>
    </xdr:from>
    <xdr:ext cx="378565" cy="259045"/>
    <xdr:sp macro="" textlink="">
      <xdr:nvSpPr>
        <xdr:cNvPr id="753" name="テキスト ボックス 752"/>
        <xdr:cNvSpPr txBox="1"/>
      </xdr:nvSpPr>
      <xdr:spPr>
        <a:xfrm>
          <a:off x="19356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153822</xdr:rowOff>
    </xdr:from>
    <xdr:to>
      <xdr:col>98</xdr:col>
      <xdr:colOff>38100</xdr:colOff>
      <xdr:row>38</xdr:row>
      <xdr:rowOff>83972</xdr:rowOff>
    </xdr:to>
    <xdr:sp macro="" textlink="">
      <xdr:nvSpPr>
        <xdr:cNvPr id="754" name="フローチャート: 判断 753"/>
        <xdr:cNvSpPr/>
      </xdr:nvSpPr>
      <xdr:spPr>
        <a:xfrm>
          <a:off x="18605500" y="64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100499</xdr:rowOff>
    </xdr:from>
    <xdr:ext cx="378565" cy="259045"/>
    <xdr:sp macro="" textlink="">
      <xdr:nvSpPr>
        <xdr:cNvPr id="755" name="テキスト ボックス 754"/>
        <xdr:cNvSpPr txBox="1"/>
      </xdr:nvSpPr>
      <xdr:spPr>
        <a:xfrm>
          <a:off x="18467017" y="62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年度の歳出総額に対する住民一人当たりのコストは、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251,345</a:t>
          </a:r>
          <a:r>
            <a:rPr kumimoji="1" lang="ja-JP" altLang="en-US" sz="1300">
              <a:latin typeface="ＭＳ Ｐゴシック" panose="020B0600070205080204" pitchFamily="50" charset="-128"/>
              <a:ea typeface="ＭＳ Ｐゴシック" panose="020B0600070205080204" pitchFamily="50" charset="-128"/>
            </a:rPr>
            <a:t>円となり、昨年度の</a:t>
          </a:r>
          <a:r>
            <a:rPr kumimoji="1" lang="en-US" altLang="ja-JP" sz="1300">
              <a:latin typeface="ＭＳ Ｐゴシック" panose="020B0600070205080204" pitchFamily="50" charset="-128"/>
              <a:ea typeface="ＭＳ Ｐゴシック" panose="020B0600070205080204" pitchFamily="50" charset="-128"/>
            </a:rPr>
            <a:t>249,549</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+1,769</a:t>
          </a:r>
          <a:r>
            <a:rPr kumimoji="1" lang="ja-JP" altLang="en-US" sz="1300">
              <a:latin typeface="ＭＳ Ｐゴシック" panose="020B0600070205080204" pitchFamily="50" charset="-128"/>
              <a:ea typeface="ＭＳ Ｐゴシック" panose="020B0600070205080204" pitchFamily="50" charset="-128"/>
            </a:rPr>
            <a:t>円の増加となっている。これは、市制移行準備の完了及び今泉・二ノ関町内会館の建築事業の完了による総務費の減少や台風被害による集中豪雨災害復旧事業の完了による災害復旧費の減少がある一方で、まちづくり産業交流プラザの建築事業の実施に伴い労働費が大幅に増加したため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歳出の中で最も大きな割合を占めている民生費（</a:t>
          </a:r>
          <a:r>
            <a:rPr kumimoji="1" lang="en-US" altLang="ja-JP" sz="1300">
              <a:latin typeface="ＭＳ Ｐゴシック" panose="020B0600070205080204" pitchFamily="50" charset="-128"/>
              <a:ea typeface="ＭＳ Ｐゴシック" panose="020B0600070205080204" pitchFamily="50" charset="-128"/>
            </a:rPr>
            <a:t>41.5</a:t>
          </a:r>
          <a:r>
            <a:rPr kumimoji="1" lang="ja-JP" altLang="en-US" sz="1300">
              <a:latin typeface="ＭＳ Ｐゴシック" panose="020B0600070205080204" pitchFamily="50" charset="-128"/>
              <a:ea typeface="ＭＳ Ｐゴシック" panose="020B0600070205080204" pitchFamily="50" charset="-128"/>
            </a:rPr>
            <a:t>％）については、子育て支援センターの建築工事の完了や放課後児童クラブ整備工事の完了による減少があるものの、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待機児童の解消を図るための認可保育所への運営委託料の増加に加えて、平成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月の市制施行に伴う市制事務の通年化により、児童扶養手当や生活保護費が増加したこと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今後も、富谷市行政改革基本方針及び富谷市行政改革実施プランに基づく行政改革を推進し、事務事業の見直しによる再構築や重点化する主要事業の優先度などの検討を進め、経費の削減に努める。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a:t>
          </a:r>
          <a:r>
            <a:rPr kumimoji="1" lang="en-US" altLang="ja-JP" sz="1200">
              <a:latin typeface="ＭＳ ゴシック" pitchFamily="49" charset="-128"/>
              <a:ea typeface="ＭＳ ゴシック" pitchFamily="49" charset="-128"/>
            </a:rPr>
            <a:t>277</a:t>
          </a:r>
          <a:r>
            <a:rPr kumimoji="1" lang="ja-JP" altLang="en-US" sz="1200">
              <a:latin typeface="ＭＳ ゴシック" pitchFamily="49" charset="-128"/>
              <a:ea typeface="ＭＳ ゴシック" pitchFamily="49" charset="-128"/>
            </a:rPr>
            <a:t>百万円を取り崩したが</a:t>
          </a:r>
          <a:r>
            <a:rPr kumimoji="1" lang="en-US" altLang="ja-JP" sz="1200">
              <a:latin typeface="ＭＳ ゴシック" pitchFamily="49" charset="-128"/>
              <a:ea typeface="ＭＳ ゴシック" pitchFamily="49" charset="-128"/>
            </a:rPr>
            <a:t>300</a:t>
          </a:r>
          <a:r>
            <a:rPr kumimoji="1" lang="ja-JP" altLang="en-US" sz="1200">
              <a:latin typeface="ＭＳ ゴシック" pitchFamily="49" charset="-128"/>
              <a:ea typeface="ＭＳ ゴシック" pitchFamily="49" charset="-128"/>
            </a:rPr>
            <a:t>百万円の決算積立を行ったため増加した一方で、標準財政規模が増加したため標準財政規模比では減少した。実質収支は、翌年度に繰越すべき財源が減少したことにより増加したが、標準財政規模の増加に伴い、標準財政規模比では減少した。実質単年度収支は、財政調整基金の取崩額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600</a:t>
          </a:r>
          <a:r>
            <a:rPr kumimoji="1" lang="ja-JP" altLang="en-US" sz="1200">
              <a:latin typeface="ＭＳ ゴシック" pitchFamily="49" charset="-128"/>
              <a:ea typeface="ＭＳ ゴシック" pitchFamily="49" charset="-128"/>
            </a:rPr>
            <a:t>百万円から平成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277</a:t>
          </a:r>
          <a:r>
            <a:rPr kumimoji="1" lang="ja-JP" altLang="en-US" sz="1200">
              <a:latin typeface="ＭＳ ゴシック" pitchFamily="49" charset="-128"/>
              <a:ea typeface="ＭＳ ゴシック" pitchFamily="49" charset="-128"/>
            </a:rPr>
            <a:t>百万円に抑制したため改善した。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行政改革の推進により事務事業の見直しやコストの削減を図るとともに安定的な自主財源の確保に努める。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連結実質赤字比率は算定開始以来、数値が算出されていないことに加え、赤字額が発生した会計もない。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&lt;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水道事業では健全な企業会計運営状況を維持しているが、今後は老朽化した施設の整備更新が課題となっており、中長期的な経営判断を求めながら健全経営に努めていくことが必要となる。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一般会計では前年度からの繰越事業費が減となったことと、歳入決算額の伸びにより、実質収支比率が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標準財政規模の増加に伴い、標準財政規模比では減少した。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は例年並みの数値を維持しているが、保険給付費の伸びが今後も続くことが予想されるので、長期的な国保財政の安定化を図るとともに、健康管理意識の向上を図る事業を推進して歳出の削減に努め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下水道事業特別会計は水道事業と同様、現状は健全な運営状況であるが、管路等設備の老朽化対策が今後の課題であり、また歳入面では、未納使用料の徴収率向上が課題となっている。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介護保険特別会計は保険給付費の伸びにより、数値が減少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。今後も高齢化が進む中において保険給付費の増加は避けられないことから、保険給付の適正化に努め、財政の安定化を図る。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後期高齢者医療特別会計においては歳入決算額の増が歳出決算額の増よりも大きくなっており、数値も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ポイント上がっている。今後も運営主体の宮城県後期高齢者医療広域連合と連携して円滑な制度運用を図っていく。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13994155</v>
      </c>
      <c r="BO4" s="441"/>
      <c r="BP4" s="441"/>
      <c r="BQ4" s="441"/>
      <c r="BR4" s="441"/>
      <c r="BS4" s="441"/>
      <c r="BT4" s="441"/>
      <c r="BU4" s="442"/>
      <c r="BV4" s="440">
        <v>13877409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6.7</v>
      </c>
      <c r="CU4" s="622"/>
      <c r="CV4" s="622"/>
      <c r="CW4" s="622"/>
      <c r="CX4" s="622"/>
      <c r="CY4" s="622"/>
      <c r="CZ4" s="622"/>
      <c r="DA4" s="623"/>
      <c r="DB4" s="621">
        <v>6.9</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13229549</v>
      </c>
      <c r="BO5" s="446"/>
      <c r="BP5" s="446"/>
      <c r="BQ5" s="446"/>
      <c r="BR5" s="446"/>
      <c r="BS5" s="446"/>
      <c r="BT5" s="446"/>
      <c r="BU5" s="447"/>
      <c r="BV5" s="445">
        <v>13107796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93.1</v>
      </c>
      <c r="CU5" s="416"/>
      <c r="CV5" s="416"/>
      <c r="CW5" s="416"/>
      <c r="CX5" s="416"/>
      <c r="CY5" s="416"/>
      <c r="CZ5" s="416"/>
      <c r="DA5" s="417"/>
      <c r="DB5" s="415">
        <v>93.8</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764606</v>
      </c>
      <c r="BO6" s="446"/>
      <c r="BP6" s="446"/>
      <c r="BQ6" s="446"/>
      <c r="BR6" s="446"/>
      <c r="BS6" s="446"/>
      <c r="BT6" s="446"/>
      <c r="BU6" s="447"/>
      <c r="BV6" s="445">
        <v>769613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94.7</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160161</v>
      </c>
      <c r="BO7" s="446"/>
      <c r="BP7" s="446"/>
      <c r="BQ7" s="446"/>
      <c r="BR7" s="446"/>
      <c r="BS7" s="446"/>
      <c r="BT7" s="446"/>
      <c r="BU7" s="447"/>
      <c r="BV7" s="445">
        <v>178703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9007908</v>
      </c>
      <c r="CU7" s="446"/>
      <c r="CV7" s="446"/>
      <c r="CW7" s="446"/>
      <c r="CX7" s="446"/>
      <c r="CY7" s="446"/>
      <c r="CZ7" s="446"/>
      <c r="DA7" s="447"/>
      <c r="DB7" s="445">
        <v>8599575</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604445</v>
      </c>
      <c r="BO8" s="446"/>
      <c r="BP8" s="446"/>
      <c r="BQ8" s="446"/>
      <c r="BR8" s="446"/>
      <c r="BS8" s="446"/>
      <c r="BT8" s="446"/>
      <c r="BU8" s="447"/>
      <c r="BV8" s="445">
        <v>590910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0.81</v>
      </c>
      <c r="CU8" s="559"/>
      <c r="CV8" s="559"/>
      <c r="CW8" s="559"/>
      <c r="CX8" s="559"/>
      <c r="CY8" s="559"/>
      <c r="CZ8" s="559"/>
      <c r="DA8" s="560"/>
      <c r="DB8" s="558">
        <v>0.8</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51591</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13535</v>
      </c>
      <c r="BO9" s="446"/>
      <c r="BP9" s="446"/>
      <c r="BQ9" s="446"/>
      <c r="BR9" s="446"/>
      <c r="BS9" s="446"/>
      <c r="BT9" s="446"/>
      <c r="BU9" s="447"/>
      <c r="BV9" s="445">
        <v>155459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4.8</v>
      </c>
      <c r="CU9" s="416"/>
      <c r="CV9" s="416"/>
      <c r="CW9" s="416"/>
      <c r="CX9" s="416"/>
      <c r="CY9" s="416"/>
      <c r="CZ9" s="416"/>
      <c r="DA9" s="417"/>
      <c r="DB9" s="415">
        <v>4.8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47042</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88</v>
      </c>
      <c r="AV10" s="503"/>
      <c r="AW10" s="503"/>
      <c r="AX10" s="503"/>
      <c r="AY10" s="425" t="s">
        <v>112</v>
      </c>
      <c r="AZ10" s="426"/>
      <c r="BA10" s="426"/>
      <c r="BB10" s="426"/>
      <c r="BC10" s="426"/>
      <c r="BD10" s="426"/>
      <c r="BE10" s="426"/>
      <c r="BF10" s="426"/>
      <c r="BG10" s="426"/>
      <c r="BH10" s="426"/>
      <c r="BI10" s="426"/>
      <c r="BJ10" s="426"/>
      <c r="BK10" s="426"/>
      <c r="BL10" s="426"/>
      <c r="BM10" s="427"/>
      <c r="BN10" s="445">
        <v>997</v>
      </c>
      <c r="BO10" s="446"/>
      <c r="BP10" s="446"/>
      <c r="BQ10" s="446"/>
      <c r="BR10" s="446"/>
      <c r="BS10" s="446"/>
      <c r="BT10" s="446"/>
      <c r="BU10" s="447"/>
      <c r="BV10" s="445">
        <v>41583</v>
      </c>
      <c r="BW10" s="446"/>
      <c r="BX10" s="446"/>
      <c r="BY10" s="446"/>
      <c r="BZ10" s="446"/>
      <c r="CA10" s="446"/>
      <c r="CB10" s="446"/>
      <c r="CC10" s="447"/>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114</v>
      </c>
      <c r="M11" s="492"/>
      <c r="N11" s="492"/>
      <c r="O11" s="492"/>
      <c r="P11" s="492"/>
      <c r="Q11" s="493"/>
      <c r="R11" s="581" t="s">
        <v>115</v>
      </c>
      <c r="S11" s="582"/>
      <c r="T11" s="582"/>
      <c r="U11" s="582"/>
      <c r="V11" s="583"/>
      <c r="W11" s="593"/>
      <c r="X11" s="407"/>
      <c r="Y11" s="407"/>
      <c r="Z11" s="407"/>
      <c r="AA11" s="407"/>
      <c r="AB11" s="407"/>
      <c r="AC11" s="407"/>
      <c r="AD11" s="407"/>
      <c r="AE11" s="407"/>
      <c r="AF11" s="407"/>
      <c r="AG11" s="407"/>
      <c r="AH11" s="407"/>
      <c r="AI11" s="407"/>
      <c r="AJ11" s="407"/>
      <c r="AK11" s="407"/>
      <c r="AL11" s="594"/>
      <c r="AM11" s="514" t="s">
        <v>116</v>
      </c>
      <c r="AN11" s="419"/>
      <c r="AO11" s="419"/>
      <c r="AP11" s="419"/>
      <c r="AQ11" s="419"/>
      <c r="AR11" s="419"/>
      <c r="AS11" s="419"/>
      <c r="AT11" s="420"/>
      <c r="AU11" s="502" t="s">
        <v>117</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52635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277203</v>
      </c>
      <c r="BO12" s="446"/>
      <c r="BP12" s="446"/>
      <c r="BQ12" s="446"/>
      <c r="BR12" s="446"/>
      <c r="BS12" s="446"/>
      <c r="BT12" s="446"/>
      <c r="BU12" s="447"/>
      <c r="BV12" s="445">
        <v>600000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52436</v>
      </c>
      <c r="S13" s="549"/>
      <c r="T13" s="549"/>
      <c r="U13" s="549"/>
      <c r="V13" s="550"/>
      <c r="W13" s="536" t="s">
        <v>132</v>
      </c>
      <c r="X13" s="458"/>
      <c r="Y13" s="458"/>
      <c r="Z13" s="458"/>
      <c r="AA13" s="458"/>
      <c r="AB13" s="459"/>
      <c r="AC13" s="421">
        <v>282</v>
      </c>
      <c r="AD13" s="422"/>
      <c r="AE13" s="422"/>
      <c r="AF13" s="422"/>
      <c r="AG13" s="423"/>
      <c r="AH13" s="421">
        <v>236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-262671</v>
      </c>
      <c r="BO13" s="446"/>
      <c r="BP13" s="446"/>
      <c r="BQ13" s="446"/>
      <c r="BR13" s="446"/>
      <c r="BS13" s="446"/>
      <c r="BT13" s="446"/>
      <c r="BU13" s="447"/>
      <c r="BV13" s="445">
        <v>-402958</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-2.1</v>
      </c>
      <c r="CU13" s="416"/>
      <c r="CV13" s="416"/>
      <c r="CW13" s="416"/>
      <c r="CX13" s="416"/>
      <c r="CY13" s="416"/>
      <c r="CZ13" s="416"/>
      <c r="DA13" s="417"/>
      <c r="DB13" s="415">
        <v>-2.2999999999999998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52526</v>
      </c>
      <c r="S14" s="549"/>
      <c r="T14" s="549"/>
      <c r="U14" s="549"/>
      <c r="V14" s="550"/>
      <c r="W14" s="551"/>
      <c r="X14" s="461"/>
      <c r="Y14" s="461"/>
      <c r="Z14" s="461"/>
      <c r="AA14" s="461"/>
      <c r="AB14" s="462"/>
      <c r="AC14" s="541">
        <v>1.1000000000000001</v>
      </c>
      <c r="AD14" s="542"/>
      <c r="AE14" s="542"/>
      <c r="AF14" s="542"/>
      <c r="AG14" s="543"/>
      <c r="AH14" s="541">
        <v>1.1000000000000001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52345</v>
      </c>
      <c r="S15" s="549"/>
      <c r="T15" s="549"/>
      <c r="U15" s="549"/>
      <c r="V15" s="550"/>
      <c r="W15" s="536" t="s">
        <v>139</v>
      </c>
      <c r="X15" s="458"/>
      <c r="Y15" s="458"/>
      <c r="Z15" s="458"/>
      <c r="AA15" s="458"/>
      <c r="AB15" s="459"/>
      <c r="AC15" s="421">
        <v>5726</v>
      </c>
      <c r="AD15" s="422"/>
      <c r="AE15" s="422"/>
      <c r="AF15" s="422"/>
      <c r="AG15" s="423"/>
      <c r="AH15" s="421">
        <v>4705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5628814</v>
      </c>
      <c r="BO15" s="441"/>
      <c r="BP15" s="441"/>
      <c r="BQ15" s="441"/>
      <c r="BR15" s="441"/>
      <c r="BS15" s="441"/>
      <c r="BT15" s="441"/>
      <c r="BU15" s="442"/>
      <c r="BV15" s="440">
        <v>5430305</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23.1</v>
      </c>
      <c r="AD16" s="542"/>
      <c r="AE16" s="542"/>
      <c r="AF16" s="542"/>
      <c r="AG16" s="543"/>
      <c r="AH16" s="541">
        <v>21.5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6855465</v>
      </c>
      <c r="BO16" s="446"/>
      <c r="BP16" s="446"/>
      <c r="BQ16" s="446"/>
      <c r="BR16" s="446"/>
      <c r="BS16" s="446"/>
      <c r="BT16" s="446"/>
      <c r="BU16" s="447"/>
      <c r="BV16" s="445">
        <v>6623763</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143</v>
      </c>
      <c r="S17" s="534"/>
      <c r="T17" s="534"/>
      <c r="U17" s="534"/>
      <c r="V17" s="535"/>
      <c r="W17" s="536" t="s">
        <v>146</v>
      </c>
      <c r="X17" s="458"/>
      <c r="Y17" s="458"/>
      <c r="Z17" s="458"/>
      <c r="AA17" s="458"/>
      <c r="AB17" s="459"/>
      <c r="AC17" s="421">
        <v>18787</v>
      </c>
      <c r="AD17" s="422"/>
      <c r="AE17" s="422"/>
      <c r="AF17" s="422"/>
      <c r="AG17" s="423"/>
      <c r="AH17" s="421">
        <v>16897</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7180295</v>
      </c>
      <c r="BO17" s="446"/>
      <c r="BP17" s="446"/>
      <c r="BQ17" s="446"/>
      <c r="BR17" s="446"/>
      <c r="BS17" s="446"/>
      <c r="BT17" s="446"/>
      <c r="BU17" s="447"/>
      <c r="BV17" s="445">
        <v>6923135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148</v>
      </c>
      <c r="C18" s="508"/>
      <c r="D18" s="508"/>
      <c r="E18" s="509"/>
      <c r="F18" s="509"/>
      <c r="G18" s="509"/>
      <c r="H18" s="509"/>
      <c r="I18" s="509"/>
      <c r="J18" s="509"/>
      <c r="K18" s="509"/>
      <c r="L18" s="510">
        <v>49.18</v>
      </c>
      <c r="M18" s="510"/>
      <c r="N18" s="510"/>
      <c r="O18" s="510"/>
      <c r="P18" s="510"/>
      <c r="Q18" s="510"/>
      <c r="R18" s="511"/>
      <c r="S18" s="511"/>
      <c r="T18" s="511"/>
      <c r="U18" s="511"/>
      <c r="V18" s="512"/>
      <c r="W18" s="526"/>
      <c r="X18" s="527"/>
      <c r="Y18" s="527"/>
      <c r="Z18" s="527"/>
      <c r="AA18" s="527"/>
      <c r="AB18" s="537"/>
      <c r="AC18" s="409">
        <v>75.8</v>
      </c>
      <c r="AD18" s="410"/>
      <c r="AE18" s="410"/>
      <c r="AF18" s="410"/>
      <c r="AG18" s="513"/>
      <c r="AH18" s="409">
        <v>77.400000000000006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8011648</v>
      </c>
      <c r="BO18" s="446"/>
      <c r="BP18" s="446"/>
      <c r="BQ18" s="446"/>
      <c r="BR18" s="446"/>
      <c r="BS18" s="446"/>
      <c r="BT18" s="446"/>
      <c r="BU18" s="447"/>
      <c r="BV18" s="445">
        <v>7784139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150</v>
      </c>
      <c r="C19" s="508"/>
      <c r="D19" s="508"/>
      <c r="E19" s="509"/>
      <c r="F19" s="509"/>
      <c r="G19" s="509"/>
      <c r="H19" s="509"/>
      <c r="I19" s="509"/>
      <c r="J19" s="509"/>
      <c r="K19" s="509"/>
      <c r="L19" s="515">
        <v>1049</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9718014</v>
      </c>
      <c r="BO19" s="446"/>
      <c r="BP19" s="446"/>
      <c r="BQ19" s="446"/>
      <c r="BR19" s="446"/>
      <c r="BS19" s="446"/>
      <c r="BT19" s="446"/>
      <c r="BU19" s="447"/>
      <c r="BV19" s="445">
        <v>9838961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152</v>
      </c>
      <c r="C20" s="508"/>
      <c r="D20" s="508"/>
      <c r="E20" s="509"/>
      <c r="F20" s="509"/>
      <c r="G20" s="509"/>
      <c r="H20" s="509"/>
      <c r="I20" s="509"/>
      <c r="J20" s="509"/>
      <c r="K20" s="509"/>
      <c r="L20" s="515">
        <v>17494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6751931</v>
      </c>
      <c r="BO23" s="446"/>
      <c r="BP23" s="446"/>
      <c r="BQ23" s="446"/>
      <c r="BR23" s="446"/>
      <c r="BS23" s="446"/>
      <c r="BT23" s="446"/>
      <c r="BU23" s="447"/>
      <c r="BV23" s="445">
        <v>6749561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161</v>
      </c>
      <c r="F24" s="419"/>
      <c r="G24" s="419"/>
      <c r="H24" s="419"/>
      <c r="I24" s="419"/>
      <c r="J24" s="419"/>
      <c r="K24" s="420"/>
      <c r="L24" s="421">
        <v>1</v>
      </c>
      <c r="M24" s="422"/>
      <c r="N24" s="422"/>
      <c r="O24" s="422"/>
      <c r="P24" s="423"/>
      <c r="Q24" s="421">
        <v>8124</v>
      </c>
      <c r="R24" s="422"/>
      <c r="S24" s="422"/>
      <c r="T24" s="422"/>
      <c r="U24" s="422"/>
      <c r="V24" s="423"/>
      <c r="W24" s="487"/>
      <c r="X24" s="478"/>
      <c r="Y24" s="479"/>
      <c r="Z24" s="418" t="s">
        <v>162</v>
      </c>
      <c r="AA24" s="419"/>
      <c r="AB24" s="419"/>
      <c r="AC24" s="419"/>
      <c r="AD24" s="419"/>
      <c r="AE24" s="419"/>
      <c r="AF24" s="419"/>
      <c r="AG24" s="420"/>
      <c r="AH24" s="421">
        <v>300</v>
      </c>
      <c r="AI24" s="422"/>
      <c r="AJ24" s="422"/>
      <c r="AK24" s="422"/>
      <c r="AL24" s="423"/>
      <c r="AM24" s="421">
        <v>824400</v>
      </c>
      <c r="AN24" s="422"/>
      <c r="AO24" s="422"/>
      <c r="AP24" s="422"/>
      <c r="AQ24" s="422"/>
      <c r="AR24" s="423"/>
      <c r="AS24" s="421">
        <v>2748</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3785216</v>
      </c>
      <c r="BO24" s="446"/>
      <c r="BP24" s="446"/>
      <c r="BQ24" s="446"/>
      <c r="BR24" s="446"/>
      <c r="BS24" s="446"/>
      <c r="BT24" s="446"/>
      <c r="BU24" s="447"/>
      <c r="BV24" s="445">
        <v>3734630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164</v>
      </c>
      <c r="F25" s="419"/>
      <c r="G25" s="419"/>
      <c r="H25" s="419"/>
      <c r="I25" s="419"/>
      <c r="J25" s="419"/>
      <c r="K25" s="420"/>
      <c r="L25" s="421">
        <v>1</v>
      </c>
      <c r="M25" s="422"/>
      <c r="N25" s="422"/>
      <c r="O25" s="422"/>
      <c r="P25" s="423"/>
      <c r="Q25" s="421">
        <v>6690</v>
      </c>
      <c r="R25" s="422"/>
      <c r="S25" s="422"/>
      <c r="T25" s="422"/>
      <c r="U25" s="422"/>
      <c r="V25" s="423"/>
      <c r="W25" s="487"/>
      <c r="X25" s="478"/>
      <c r="Y25" s="479"/>
      <c r="Z25" s="418" t="s">
        <v>165</v>
      </c>
      <c r="AA25" s="419"/>
      <c r="AB25" s="419"/>
      <c r="AC25" s="419"/>
      <c r="AD25" s="419"/>
      <c r="AE25" s="419"/>
      <c r="AF25" s="419"/>
      <c r="AG25" s="420"/>
      <c r="AH25" s="421" t="s">
        <v>166</v>
      </c>
      <c r="AI25" s="422"/>
      <c r="AJ25" s="422"/>
      <c r="AK25" s="422"/>
      <c r="AL25" s="423"/>
      <c r="AM25" s="421" t="s">
        <v>121</v>
      </c>
      <c r="AN25" s="422"/>
      <c r="AO25" s="422"/>
      <c r="AP25" s="422"/>
      <c r="AQ25" s="422"/>
      <c r="AR25" s="423"/>
      <c r="AS25" s="421" t="s">
        <v>167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2641466</v>
      </c>
      <c r="BO25" s="441"/>
      <c r="BP25" s="441"/>
      <c r="BQ25" s="441"/>
      <c r="BR25" s="441"/>
      <c r="BS25" s="441"/>
      <c r="BT25" s="441"/>
      <c r="BU25" s="442"/>
      <c r="BV25" s="440">
        <v>2338869</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6040</v>
      </c>
      <c r="R26" s="422"/>
      <c r="S26" s="422"/>
      <c r="T26" s="422"/>
      <c r="U26" s="422"/>
      <c r="V26" s="423"/>
      <c r="W26" s="487"/>
      <c r="X26" s="478"/>
      <c r="Y26" s="479"/>
      <c r="Z26" s="418" t="s">
        <v>170</v>
      </c>
      <c r="AA26" s="500"/>
      <c r="AB26" s="500"/>
      <c r="AC26" s="500"/>
      <c r="AD26" s="500"/>
      <c r="AE26" s="500"/>
      <c r="AF26" s="500"/>
      <c r="AG26" s="501"/>
      <c r="AH26" s="421">
        <v>23</v>
      </c>
      <c r="AI26" s="422"/>
      <c r="AJ26" s="422"/>
      <c r="AK26" s="422"/>
      <c r="AL26" s="423"/>
      <c r="AM26" s="421">
        <v>62652</v>
      </c>
      <c r="AN26" s="422"/>
      <c r="AO26" s="422"/>
      <c r="AP26" s="422"/>
      <c r="AQ26" s="422"/>
      <c r="AR26" s="423"/>
      <c r="AS26" s="421">
        <v>2724</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121</v>
      </c>
      <c r="BO26" s="446"/>
      <c r="BP26" s="446"/>
      <c r="BQ26" s="446"/>
      <c r="BR26" s="446"/>
      <c r="BS26" s="446"/>
      <c r="BT26" s="446"/>
      <c r="BU26" s="447"/>
      <c r="BV26" s="445" t="s">
        <v>121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3570</v>
      </c>
      <c r="R27" s="422"/>
      <c r="S27" s="422"/>
      <c r="T27" s="422"/>
      <c r="U27" s="422"/>
      <c r="V27" s="423"/>
      <c r="W27" s="487"/>
      <c r="X27" s="478"/>
      <c r="Y27" s="479"/>
      <c r="Z27" s="418" t="s">
        <v>173</v>
      </c>
      <c r="AA27" s="419"/>
      <c r="AB27" s="419"/>
      <c r="AC27" s="419"/>
      <c r="AD27" s="419"/>
      <c r="AE27" s="419"/>
      <c r="AF27" s="419"/>
      <c r="AG27" s="420"/>
      <c r="AH27" s="421">
        <v>9</v>
      </c>
      <c r="AI27" s="422"/>
      <c r="AJ27" s="422"/>
      <c r="AK27" s="422"/>
      <c r="AL27" s="423"/>
      <c r="AM27" s="421">
        <v>22343</v>
      </c>
      <c r="AN27" s="422"/>
      <c r="AO27" s="422"/>
      <c r="AP27" s="422"/>
      <c r="AQ27" s="422"/>
      <c r="AR27" s="423"/>
      <c r="AS27" s="421">
        <v>2483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714858</v>
      </c>
      <c r="BO27" s="449"/>
      <c r="BP27" s="449"/>
      <c r="BQ27" s="449"/>
      <c r="BR27" s="449"/>
      <c r="BS27" s="449"/>
      <c r="BT27" s="449"/>
      <c r="BU27" s="450"/>
      <c r="BV27" s="448">
        <v>713247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2950</v>
      </c>
      <c r="R28" s="422"/>
      <c r="S28" s="422"/>
      <c r="T28" s="422"/>
      <c r="U28" s="422"/>
      <c r="V28" s="423"/>
      <c r="W28" s="487"/>
      <c r="X28" s="478"/>
      <c r="Y28" s="479"/>
      <c r="Z28" s="418" t="s">
        <v>176</v>
      </c>
      <c r="AA28" s="419"/>
      <c r="AB28" s="419"/>
      <c r="AC28" s="419"/>
      <c r="AD28" s="419"/>
      <c r="AE28" s="419"/>
      <c r="AF28" s="419"/>
      <c r="AG28" s="420"/>
      <c r="AH28" s="421" t="s">
        <v>166</v>
      </c>
      <c r="AI28" s="422"/>
      <c r="AJ28" s="422"/>
      <c r="AK28" s="422"/>
      <c r="AL28" s="423"/>
      <c r="AM28" s="421" t="s">
        <v>121</v>
      </c>
      <c r="AN28" s="422"/>
      <c r="AO28" s="422"/>
      <c r="AP28" s="422"/>
      <c r="AQ28" s="422"/>
      <c r="AR28" s="423"/>
      <c r="AS28" s="421" t="s">
        <v>166</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3620700</v>
      </c>
      <c r="BO28" s="441"/>
      <c r="BP28" s="441"/>
      <c r="BQ28" s="441"/>
      <c r="BR28" s="441"/>
      <c r="BS28" s="441"/>
      <c r="BT28" s="441"/>
      <c r="BU28" s="442"/>
      <c r="BV28" s="440">
        <v>3596906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178</v>
      </c>
      <c r="F29" s="419"/>
      <c r="G29" s="419"/>
      <c r="H29" s="419"/>
      <c r="I29" s="419"/>
      <c r="J29" s="419"/>
      <c r="K29" s="420"/>
      <c r="L29" s="421">
        <v>18</v>
      </c>
      <c r="M29" s="422"/>
      <c r="N29" s="422"/>
      <c r="O29" s="422"/>
      <c r="P29" s="423"/>
      <c r="Q29" s="421">
        <v>2780</v>
      </c>
      <c r="R29" s="422"/>
      <c r="S29" s="422"/>
      <c r="T29" s="422"/>
      <c r="U29" s="422"/>
      <c r="V29" s="423"/>
      <c r="W29" s="488"/>
      <c r="X29" s="489"/>
      <c r="Y29" s="490"/>
      <c r="Z29" s="418" t="s">
        <v>179</v>
      </c>
      <c r="AA29" s="419"/>
      <c r="AB29" s="419"/>
      <c r="AC29" s="419"/>
      <c r="AD29" s="419"/>
      <c r="AE29" s="419"/>
      <c r="AF29" s="419"/>
      <c r="AG29" s="420"/>
      <c r="AH29" s="421">
        <v>309</v>
      </c>
      <c r="AI29" s="422"/>
      <c r="AJ29" s="422"/>
      <c r="AK29" s="422"/>
      <c r="AL29" s="423"/>
      <c r="AM29" s="421">
        <v>846743</v>
      </c>
      <c r="AN29" s="422"/>
      <c r="AO29" s="422"/>
      <c r="AP29" s="422"/>
      <c r="AQ29" s="422"/>
      <c r="AR29" s="423"/>
      <c r="AS29" s="421">
        <v>2740</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204814</v>
      </c>
      <c r="BO29" s="446"/>
      <c r="BP29" s="446"/>
      <c r="BQ29" s="446"/>
      <c r="BR29" s="446"/>
      <c r="BS29" s="446"/>
      <c r="BT29" s="446"/>
      <c r="BU29" s="447"/>
      <c r="BV29" s="445">
        <v>33859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92.8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2669282</v>
      </c>
      <c r="BO30" s="449"/>
      <c r="BP30" s="449"/>
      <c r="BQ30" s="449"/>
      <c r="BR30" s="449"/>
      <c r="BS30" s="449"/>
      <c r="BT30" s="449"/>
      <c r="BU30" s="450"/>
      <c r="BV30" s="448">
        <v>2737529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190</v>
      </c>
      <c r="AN33" s="408"/>
      <c r="AO33" s="407" t="s">
        <v>189</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188</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5</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吉田川流域溜池大和町外３市３ヶ町村組合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黒川地域行政事務組合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黒川地域行政事務組合：病院事業会計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黒川地域行政事務組合：介護事業会計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宮城県市町村職員退職手当組合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宮城県市町村非常勤消防団員補償報償組合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宮城県市町村自治振興センター</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宮城県後期高齢者医療広域連合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宮城県後期高齢者医療事業会計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FKSxOFqsFr461uhpRut/g0FGi2SHEYoJI+k7wRzk0rgEOUa1e5f0CUh96hug1cIK9dFDMsRlZVtyewJrJBQNg==" saltValue="AjmAoD0RzWSQiXt4nveZX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24" t="s">
        <v>552</v>
      </c>
      <c r="D34" s="1224"/>
      <c r="E34" s="1225"/>
      <c r="F34" s="32">
        <v>16.73</v>
      </c>
      <c r="G34" s="33">
        <v>18.07</v>
      </c>
      <c r="H34" s="33">
        <v>18.63</v>
      </c>
      <c r="I34" s="33">
        <v>19.07</v>
      </c>
      <c r="J34" s="34">
        <v>17.7</v>
      </c>
      <c r="K34" s="22"/>
      <c r="L34" s="22"/>
      <c r="M34" s="22"/>
      <c r="N34" s="22"/>
      <c r="O34" s="22"/>
      <c r="P34" s="22"/>
    </row>
    <row r="35" spans="1:16" ht="39" customHeight="1" x14ac:dyDescent="0.15">
      <c r="A35" s="22"/>
      <c r="B35" s="35"/>
      <c r="C35" s="1218" t="s">
        <v>553</v>
      </c>
      <c r="D35" s="1219"/>
      <c r="E35" s="1220"/>
      <c r="F35" s="36">
        <v>5.3</v>
      </c>
      <c r="G35" s="37">
        <v>7.45</v>
      </c>
      <c r="H35" s="37">
        <v>5.0599999999999996</v>
      </c>
      <c r="I35" s="37">
        <v>6.87</v>
      </c>
      <c r="J35" s="38">
        <v>6.71</v>
      </c>
      <c r="K35" s="22"/>
      <c r="L35" s="22"/>
      <c r="M35" s="22"/>
      <c r="N35" s="22"/>
      <c r="O35" s="22"/>
      <c r="P35" s="22"/>
    </row>
    <row r="36" spans="1:16" ht="39" customHeight="1" x14ac:dyDescent="0.15">
      <c r="A36" s="22"/>
      <c r="B36" s="35"/>
      <c r="C36" s="1218" t="s">
        <v>554</v>
      </c>
      <c r="D36" s="1219"/>
      <c r="E36" s="1220"/>
      <c r="F36" s="36">
        <v>1.87</v>
      </c>
      <c r="G36" s="37">
        <v>1.24</v>
      </c>
      <c r="H36" s="37">
        <v>1.95</v>
      </c>
      <c r="I36" s="37">
        <v>1.71</v>
      </c>
      <c r="J36" s="38">
        <v>1.17</v>
      </c>
      <c r="K36" s="22"/>
      <c r="L36" s="22"/>
      <c r="M36" s="22"/>
      <c r="N36" s="22"/>
      <c r="O36" s="22"/>
      <c r="P36" s="22"/>
    </row>
    <row r="37" spans="1:16" ht="39" customHeight="1" x14ac:dyDescent="0.15">
      <c r="A37" s="22"/>
      <c r="B37" s="35"/>
      <c r="C37" s="1218" t="s">
        <v>555</v>
      </c>
      <c r="D37" s="1219"/>
      <c r="E37" s="1220"/>
      <c r="F37" s="36">
        <v>0.15</v>
      </c>
      <c r="G37" s="37">
        <v>7.0000000000000007E-2</v>
      </c>
      <c r="H37" s="37">
        <v>0.28999999999999998</v>
      </c>
      <c r="I37" s="37">
        <v>0.2</v>
      </c>
      <c r="J37" s="38">
        <v>0.32</v>
      </c>
      <c r="K37" s="22"/>
      <c r="L37" s="22"/>
      <c r="M37" s="22"/>
      <c r="N37" s="22"/>
      <c r="O37" s="22"/>
      <c r="P37" s="22"/>
    </row>
    <row r="38" spans="1:16" ht="39" customHeight="1" x14ac:dyDescent="0.15">
      <c r="A38" s="22"/>
      <c r="B38" s="35"/>
      <c r="C38" s="1218" t="s">
        <v>556</v>
      </c>
      <c r="D38" s="1219"/>
      <c r="E38" s="1220"/>
      <c r="F38" s="36">
        <v>1.01</v>
      </c>
      <c r="G38" s="37">
        <v>0.36</v>
      </c>
      <c r="H38" s="37">
        <v>1.19</v>
      </c>
      <c r="I38" s="37">
        <v>0.19</v>
      </c>
      <c r="J38" s="38">
        <v>0.19</v>
      </c>
      <c r="K38" s="22"/>
      <c r="L38" s="22"/>
      <c r="M38" s="22"/>
      <c r="N38" s="22"/>
      <c r="O38" s="22"/>
      <c r="P38" s="22"/>
    </row>
    <row r="39" spans="1:16" ht="39" customHeight="1" x14ac:dyDescent="0.15">
      <c r="A39" s="22"/>
      <c r="B39" s="35"/>
      <c r="C39" s="1218" t="s">
        <v>557</v>
      </c>
      <c r="D39" s="1219"/>
      <c r="E39" s="1220"/>
      <c r="F39" s="36">
        <v>0.04</v>
      </c>
      <c r="G39" s="37">
        <v>0.03</v>
      </c>
      <c r="H39" s="37">
        <v>0.02</v>
      </c>
      <c r="I39" s="37">
        <v>0.08</v>
      </c>
      <c r="J39" s="38">
        <v>0.1</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558</v>
      </c>
      <c r="D42" s="1219"/>
      <c r="E42" s="1220"/>
      <c r="F42" s="36" t="s">
        <v>500</v>
      </c>
      <c r="G42" s="37" t="s">
        <v>500</v>
      </c>
      <c r="H42" s="37" t="s">
        <v>500</v>
      </c>
      <c r="I42" s="37" t="s">
        <v>500</v>
      </c>
      <c r="J42" s="38" t="s">
        <v>500</v>
      </c>
      <c r="K42" s="22"/>
      <c r="L42" s="22"/>
      <c r="M42" s="22"/>
      <c r="N42" s="22"/>
      <c r="O42" s="22"/>
      <c r="P42" s="22"/>
    </row>
    <row r="43" spans="1:16" ht="39" customHeight="1" thickBot="1" x14ac:dyDescent="0.2">
      <c r="A43" s="22"/>
      <c r="B43" s="40"/>
      <c r="C43" s="1221" t="s">
        <v>559</v>
      </c>
      <c r="D43" s="1222"/>
      <c r="E43" s="1223"/>
      <c r="F43" s="41" t="s">
        <v>500</v>
      </c>
      <c r="G43" s="42" t="s">
        <v>500</v>
      </c>
      <c r="H43" s="42" t="s">
        <v>500</v>
      </c>
      <c r="I43" s="42" t="s">
        <v>500</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iCY51UDl7vf2EsMfmfXBi9qhawYTBkow0uef89T5XsIW3VoMZYLfUQ0ri5oL/kecoQFpIMn02jwF8wrVRRxDg==" saltValue="GfuBlNgURL2WwCvVeRUd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429</v>
      </c>
      <c r="L45" s="60">
        <v>448</v>
      </c>
      <c r="M45" s="60">
        <v>472</v>
      </c>
      <c r="N45" s="60">
        <v>473</v>
      </c>
      <c r="O45" s="61">
        <v>473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500</v>
      </c>
      <c r="L46" s="64" t="s">
        <v>500</v>
      </c>
      <c r="M46" s="64" t="s">
        <v>500</v>
      </c>
      <c r="N46" s="64" t="s">
        <v>500</v>
      </c>
      <c r="O46" s="65" t="s">
        <v>500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500</v>
      </c>
      <c r="L47" s="64" t="s">
        <v>500</v>
      </c>
      <c r="M47" s="64" t="s">
        <v>500</v>
      </c>
      <c r="N47" s="64" t="s">
        <v>500</v>
      </c>
      <c r="O47" s="65" t="s">
        <v>500</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161</v>
      </c>
      <c r="L48" s="64">
        <v>175</v>
      </c>
      <c r="M48" s="64">
        <v>133</v>
      </c>
      <c r="N48" s="64">
        <v>129</v>
      </c>
      <c r="O48" s="65">
        <v>120</v>
      </c>
      <c r="P48" s="48"/>
      <c r="Q48" s="48"/>
      <c r="R48" s="48"/>
      <c r="S48" s="48"/>
      <c r="T48" s="48"/>
      <c r="U48" s="48"/>
    </row>
    <row r="49" spans="1:21" ht="30.75" customHeight="1" x14ac:dyDescent="0.15">
      <c r="A49" s="48"/>
      <c r="B49" s="1236"/>
      <c r="C49" s="1237"/>
      <c r="D49" s="62"/>
      <c r="E49" s="1228" t="s">
        <v>16</v>
      </c>
      <c r="F49" s="1228"/>
      <c r="G49" s="1228"/>
      <c r="H49" s="1228"/>
      <c r="I49" s="1228"/>
      <c r="J49" s="1229"/>
      <c r="K49" s="63">
        <v>43</v>
      </c>
      <c r="L49" s="64">
        <v>44</v>
      </c>
      <c r="M49" s="64">
        <v>51</v>
      </c>
      <c r="N49" s="64">
        <v>56</v>
      </c>
      <c r="O49" s="65">
        <v>49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500</v>
      </c>
      <c r="L50" s="64">
        <v>6</v>
      </c>
      <c r="M50" s="64">
        <v>5</v>
      </c>
      <c r="N50" s="64">
        <v>7</v>
      </c>
      <c r="O50" s="65">
        <v>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500</v>
      </c>
      <c r="L51" s="64" t="s">
        <v>500</v>
      </c>
      <c r="M51" s="64" t="s">
        <v>500</v>
      </c>
      <c r="N51" s="64" t="s">
        <v>500</v>
      </c>
      <c r="O51" s="65" t="s">
        <v>500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832</v>
      </c>
      <c r="L52" s="64">
        <v>871</v>
      </c>
      <c r="M52" s="64">
        <v>834</v>
      </c>
      <c r="N52" s="64">
        <v>830</v>
      </c>
      <c r="O52" s="65">
        <v>817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-199</v>
      </c>
      <c r="L53" s="69">
        <v>-198</v>
      </c>
      <c r="M53" s="69">
        <v>-173</v>
      </c>
      <c r="N53" s="69">
        <v>-165</v>
      </c>
      <c r="O53" s="70">
        <v>-168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IEPF+6SqzXOray4Nqc2o1nuqoh+i64KPDiwH0NE4DCIYDKqdx3Rwj9wFB3C4fnNVTWWKWNVjOk1LCECDfmrjgA==" saltValue="2y07mbSBbactUZnbqanpS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542</v>
      </c>
      <c r="J40" s="79" t="s">
        <v>543</v>
      </c>
      <c r="K40" s="79" t="s">
        <v>544</v>
      </c>
      <c r="L40" s="79" t="s">
        <v>545</v>
      </c>
      <c r="M40" s="80" t="s">
        <v>546</v>
      </c>
    </row>
    <row r="41" spans="2:13" ht="27.75" customHeight="1" x14ac:dyDescent="0.15">
      <c r="B41" s="1254" t="s">
        <v>24</v>
      </c>
      <c r="C41" s="1255"/>
      <c r="D41" s="81"/>
      <c r="E41" s="1256" t="s">
        <v>25</v>
      </c>
      <c r="F41" s="1256"/>
      <c r="G41" s="1256"/>
      <c r="H41" s="1257"/>
      <c r="I41" s="82">
        <v>4544</v>
      </c>
      <c r="J41" s="83">
        <v>5995</v>
      </c>
      <c r="K41" s="83">
        <v>6512</v>
      </c>
      <c r="L41" s="83">
        <v>6750</v>
      </c>
      <c r="M41" s="84">
        <v>6752</v>
      </c>
    </row>
    <row r="42" spans="2:13" ht="27.75" customHeight="1" x14ac:dyDescent="0.15">
      <c r="B42" s="1244"/>
      <c r="C42" s="1245"/>
      <c r="D42" s="85"/>
      <c r="E42" s="1248" t="s">
        <v>26</v>
      </c>
      <c r="F42" s="1248"/>
      <c r="G42" s="1248"/>
      <c r="H42" s="1249"/>
      <c r="I42" s="86" t="s">
        <v>500</v>
      </c>
      <c r="J42" s="87" t="s">
        <v>500</v>
      </c>
      <c r="K42" s="87" t="s">
        <v>500</v>
      </c>
      <c r="L42" s="87" t="s">
        <v>500</v>
      </c>
      <c r="M42" s="88" t="s">
        <v>500</v>
      </c>
    </row>
    <row r="43" spans="2:13" ht="27.75" customHeight="1" x14ac:dyDescent="0.15">
      <c r="B43" s="1244"/>
      <c r="C43" s="1245"/>
      <c r="D43" s="85"/>
      <c r="E43" s="1248" t="s">
        <v>27</v>
      </c>
      <c r="F43" s="1248"/>
      <c r="G43" s="1248"/>
      <c r="H43" s="1249"/>
      <c r="I43" s="86">
        <v>1589</v>
      </c>
      <c r="J43" s="87">
        <v>1335</v>
      </c>
      <c r="K43" s="87">
        <v>1087</v>
      </c>
      <c r="L43" s="87">
        <v>925</v>
      </c>
      <c r="M43" s="88">
        <v>721</v>
      </c>
    </row>
    <row r="44" spans="2:13" ht="27.75" customHeight="1" x14ac:dyDescent="0.15">
      <c r="B44" s="1244"/>
      <c r="C44" s="1245"/>
      <c r="D44" s="85"/>
      <c r="E44" s="1248" t="s">
        <v>28</v>
      </c>
      <c r="F44" s="1248"/>
      <c r="G44" s="1248"/>
      <c r="H44" s="1249"/>
      <c r="I44" s="86">
        <v>458</v>
      </c>
      <c r="J44" s="87">
        <v>445</v>
      </c>
      <c r="K44" s="87">
        <v>428</v>
      </c>
      <c r="L44" s="87">
        <v>375</v>
      </c>
      <c r="M44" s="88">
        <v>357</v>
      </c>
    </row>
    <row r="45" spans="2:13" ht="27.75" customHeight="1" x14ac:dyDescent="0.15">
      <c r="B45" s="1244"/>
      <c r="C45" s="1245"/>
      <c r="D45" s="85"/>
      <c r="E45" s="1248" t="s">
        <v>29</v>
      </c>
      <c r="F45" s="1248"/>
      <c r="G45" s="1248"/>
      <c r="H45" s="1249"/>
      <c r="I45" s="86">
        <v>115</v>
      </c>
      <c r="J45" s="87" t="s">
        <v>500</v>
      </c>
      <c r="K45" s="87" t="s">
        <v>500</v>
      </c>
      <c r="L45" s="87" t="s">
        <v>500</v>
      </c>
      <c r="M45" s="88" t="s">
        <v>500</v>
      </c>
    </row>
    <row r="46" spans="2:13" ht="27.75" customHeight="1" x14ac:dyDescent="0.15">
      <c r="B46" s="1244"/>
      <c r="C46" s="1245"/>
      <c r="D46" s="89"/>
      <c r="E46" s="1248" t="s">
        <v>30</v>
      </c>
      <c r="F46" s="1248"/>
      <c r="G46" s="1248"/>
      <c r="H46" s="1249"/>
      <c r="I46" s="86">
        <v>1</v>
      </c>
      <c r="J46" s="87">
        <v>1</v>
      </c>
      <c r="K46" s="87">
        <v>2</v>
      </c>
      <c r="L46" s="87">
        <v>2</v>
      </c>
      <c r="M46" s="88" t="s">
        <v>500</v>
      </c>
    </row>
    <row r="47" spans="2:13" ht="27.75" customHeight="1" x14ac:dyDescent="0.15">
      <c r="B47" s="1244"/>
      <c r="C47" s="1245"/>
      <c r="D47" s="90"/>
      <c r="E47" s="1258" t="s">
        <v>31</v>
      </c>
      <c r="F47" s="1259"/>
      <c r="G47" s="1259"/>
      <c r="H47" s="1260"/>
      <c r="I47" s="86" t="s">
        <v>500</v>
      </c>
      <c r="J47" s="87" t="s">
        <v>500</v>
      </c>
      <c r="K47" s="87" t="s">
        <v>500</v>
      </c>
      <c r="L47" s="87" t="s">
        <v>500</v>
      </c>
      <c r="M47" s="88" t="s">
        <v>500</v>
      </c>
    </row>
    <row r="48" spans="2:13" ht="27.75" customHeight="1" x14ac:dyDescent="0.15">
      <c r="B48" s="1244"/>
      <c r="C48" s="1245"/>
      <c r="D48" s="85"/>
      <c r="E48" s="1248" t="s">
        <v>32</v>
      </c>
      <c r="F48" s="1248"/>
      <c r="G48" s="1248"/>
      <c r="H48" s="1249"/>
      <c r="I48" s="86" t="s">
        <v>500</v>
      </c>
      <c r="J48" s="87" t="s">
        <v>500</v>
      </c>
      <c r="K48" s="87" t="s">
        <v>500</v>
      </c>
      <c r="L48" s="87" t="s">
        <v>500</v>
      </c>
      <c r="M48" s="88" t="s">
        <v>500</v>
      </c>
    </row>
    <row r="49" spans="2:13" ht="27.75" customHeight="1" x14ac:dyDescent="0.15">
      <c r="B49" s="1246"/>
      <c r="C49" s="1247"/>
      <c r="D49" s="85"/>
      <c r="E49" s="1248" t="s">
        <v>33</v>
      </c>
      <c r="F49" s="1248"/>
      <c r="G49" s="1248"/>
      <c r="H49" s="1249"/>
      <c r="I49" s="86" t="s">
        <v>500</v>
      </c>
      <c r="J49" s="87" t="s">
        <v>500</v>
      </c>
      <c r="K49" s="87" t="s">
        <v>500</v>
      </c>
      <c r="L49" s="87" t="s">
        <v>500</v>
      </c>
      <c r="M49" s="88" t="s">
        <v>500</v>
      </c>
    </row>
    <row r="50" spans="2:13" ht="27.75" customHeight="1" x14ac:dyDescent="0.15">
      <c r="B50" s="1242" t="s">
        <v>34</v>
      </c>
      <c r="C50" s="1243"/>
      <c r="D50" s="91"/>
      <c r="E50" s="1248" t="s">
        <v>35</v>
      </c>
      <c r="F50" s="1248"/>
      <c r="G50" s="1248"/>
      <c r="H50" s="1249"/>
      <c r="I50" s="86">
        <v>8144</v>
      </c>
      <c r="J50" s="87">
        <v>8016</v>
      </c>
      <c r="K50" s="87">
        <v>8550</v>
      </c>
      <c r="L50" s="87">
        <v>8470</v>
      </c>
      <c r="M50" s="88">
        <v>8760</v>
      </c>
    </row>
    <row r="51" spans="2:13" ht="27.75" customHeight="1" x14ac:dyDescent="0.15">
      <c r="B51" s="1244"/>
      <c r="C51" s="1245"/>
      <c r="D51" s="85"/>
      <c r="E51" s="1248" t="s">
        <v>36</v>
      </c>
      <c r="F51" s="1248"/>
      <c r="G51" s="1248"/>
      <c r="H51" s="1249"/>
      <c r="I51" s="86">
        <v>87</v>
      </c>
      <c r="J51" s="87">
        <v>93</v>
      </c>
      <c r="K51" s="87">
        <v>96</v>
      </c>
      <c r="L51" s="87">
        <v>144</v>
      </c>
      <c r="M51" s="88">
        <v>139</v>
      </c>
    </row>
    <row r="52" spans="2:13" ht="27.75" customHeight="1" x14ac:dyDescent="0.15">
      <c r="B52" s="1246"/>
      <c r="C52" s="1247"/>
      <c r="D52" s="85"/>
      <c r="E52" s="1248" t="s">
        <v>37</v>
      </c>
      <c r="F52" s="1248"/>
      <c r="G52" s="1248"/>
      <c r="H52" s="1249"/>
      <c r="I52" s="86">
        <v>9352</v>
      </c>
      <c r="J52" s="87">
        <v>9624</v>
      </c>
      <c r="K52" s="87">
        <v>9553</v>
      </c>
      <c r="L52" s="87">
        <v>9605</v>
      </c>
      <c r="M52" s="88">
        <v>9030</v>
      </c>
    </row>
    <row r="53" spans="2:13" ht="27.75" customHeight="1" thickBot="1" x14ac:dyDescent="0.2">
      <c r="B53" s="1250" t="s">
        <v>38</v>
      </c>
      <c r="C53" s="1251"/>
      <c r="D53" s="92"/>
      <c r="E53" s="1252" t="s">
        <v>39</v>
      </c>
      <c r="F53" s="1252"/>
      <c r="G53" s="1252"/>
      <c r="H53" s="1253"/>
      <c r="I53" s="93">
        <v>-10876</v>
      </c>
      <c r="J53" s="94">
        <v>-9956</v>
      </c>
      <c r="K53" s="94">
        <v>-10171</v>
      </c>
      <c r="L53" s="94">
        <v>-10168</v>
      </c>
      <c r="M53" s="95">
        <v>-10101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MGuAx1LIxHPUkT/7eWIx3A6K4WZOoo5jQAW6uHXu8jFVkUlumIZiwyLFA9mikHG/3V/9+k1sfDEWQyOE9MXhQ==" saltValue="SRPq3rJgEC0wd8FwJ7+z3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544</v>
      </c>
      <c r="G54" s="104" t="s">
        <v>545</v>
      </c>
      <c r="H54" s="105" t="s">
        <v>546</v>
      </c>
    </row>
    <row r="55" spans="2:8" ht="52.5" customHeight="1" x14ac:dyDescent="0.15">
      <c r="B55" s="106"/>
      <c r="C55" s="1269" t="s">
        <v>42</v>
      </c>
      <c r="D55" s="1269"/>
      <c r="E55" s="1270"/>
      <c r="F55" s="107">
        <v>3935</v>
      </c>
      <c r="G55" s="107">
        <v>3597</v>
      </c>
      <c r="H55" s="108">
        <v>3621</v>
      </c>
    </row>
    <row r="56" spans="2:8" ht="52.5" customHeight="1" x14ac:dyDescent="0.15">
      <c r="B56" s="109"/>
      <c r="C56" s="1271" t="s">
        <v>43</v>
      </c>
      <c r="D56" s="1271"/>
      <c r="E56" s="1272"/>
      <c r="F56" s="110">
        <v>34</v>
      </c>
      <c r="G56" s="110">
        <v>34</v>
      </c>
      <c r="H56" s="111">
        <v>205</v>
      </c>
    </row>
    <row r="57" spans="2:8" ht="53.25" customHeight="1" x14ac:dyDescent="0.15">
      <c r="B57" s="109"/>
      <c r="C57" s="1273" t="s">
        <v>44</v>
      </c>
      <c r="D57" s="1273"/>
      <c r="E57" s="1274"/>
      <c r="F57" s="112">
        <v>2743</v>
      </c>
      <c r="G57" s="112">
        <v>2738</v>
      </c>
      <c r="H57" s="113">
        <v>2669</v>
      </c>
    </row>
    <row r="58" spans="2:8" ht="45.75" customHeight="1" x14ac:dyDescent="0.15">
      <c r="B58" s="114"/>
      <c r="C58" s="1261" t="s">
        <v>571</v>
      </c>
      <c r="D58" s="1262"/>
      <c r="E58" s="1263"/>
      <c r="F58" s="115">
        <v>1805</v>
      </c>
      <c r="G58" s="115">
        <v>1805</v>
      </c>
      <c r="H58" s="116">
        <v>1745</v>
      </c>
    </row>
    <row r="59" spans="2:8" ht="45.75" customHeight="1" x14ac:dyDescent="0.15">
      <c r="B59" s="114"/>
      <c r="C59" s="1261" t="s">
        <v>572</v>
      </c>
      <c r="D59" s="1262"/>
      <c r="E59" s="1263"/>
      <c r="F59" s="115">
        <v>453</v>
      </c>
      <c r="G59" s="115">
        <v>453</v>
      </c>
      <c r="H59" s="116">
        <v>446</v>
      </c>
    </row>
    <row r="60" spans="2:8" ht="45.75" customHeight="1" x14ac:dyDescent="0.15">
      <c r="B60" s="114"/>
      <c r="C60" s="1261" t="s">
        <v>573</v>
      </c>
      <c r="D60" s="1262"/>
      <c r="E60" s="1263"/>
      <c r="F60" s="115">
        <v>247</v>
      </c>
      <c r="G60" s="115">
        <v>240</v>
      </c>
      <c r="H60" s="116">
        <v>239</v>
      </c>
    </row>
    <row r="61" spans="2:8" ht="45.75" customHeight="1" x14ac:dyDescent="0.15">
      <c r="B61" s="114"/>
      <c r="C61" s="1261" t="s">
        <v>574</v>
      </c>
      <c r="D61" s="1262"/>
      <c r="E61" s="1263"/>
      <c r="F61" s="115">
        <v>238</v>
      </c>
      <c r="G61" s="115">
        <v>238</v>
      </c>
      <c r="H61" s="116">
        <v>238</v>
      </c>
    </row>
    <row r="62" spans="2:8" ht="45.75" customHeight="1" thickBot="1" x14ac:dyDescent="0.2">
      <c r="B62" s="117"/>
      <c r="C62" s="1264" t="s">
        <v>575</v>
      </c>
      <c r="D62" s="1265"/>
      <c r="E62" s="1266"/>
      <c r="F62" s="118">
        <v>0</v>
      </c>
      <c r="G62" s="118">
        <v>1</v>
      </c>
      <c r="H62" s="119">
        <v>1</v>
      </c>
    </row>
    <row r="63" spans="2:8" ht="52.5" customHeight="1" thickBot="1" x14ac:dyDescent="0.2">
      <c r="B63" s="120"/>
      <c r="C63" s="1267" t="s">
        <v>45</v>
      </c>
      <c r="D63" s="1267"/>
      <c r="E63" s="1268"/>
      <c r="F63" s="121">
        <v>6712</v>
      </c>
      <c r="G63" s="121">
        <v>6368</v>
      </c>
      <c r="H63" s="122">
        <v>6495</v>
      </c>
    </row>
    <row r="64" spans="2:8" ht="15" customHeight="1" x14ac:dyDescent="0.15"/>
    <row r="65" ht="0" hidden="1" customHeight="1" x14ac:dyDescent="0.15"/>
    <row r="66" ht="0" hidden="1" customHeight="1" x14ac:dyDescent="0.15"/>
  </sheetData>
  <sheetProtection algorithmName="SHA-512" hashValue="suuGGM4qN8pEdsF/gS0GNVRUzzbAboDMvueUXfIfcXrl2y+skaTcHi/GkG+41xtNC6IzDWCulZHwcnwLfXUTSg==" saltValue="YxxbjLunds7QVSXPGV/N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580</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542</v>
      </c>
      <c r="BQ50" s="1281"/>
      <c r="BR50" s="1281"/>
      <c r="BS50" s="1281"/>
      <c r="BT50" s="1281"/>
      <c r="BU50" s="1281"/>
      <c r="BV50" s="1281"/>
      <c r="BW50" s="1281"/>
      <c r="BX50" s="1281" t="s">
        <v>543</v>
      </c>
      <c r="BY50" s="1281"/>
      <c r="BZ50" s="1281"/>
      <c r="CA50" s="1281"/>
      <c r="CB50" s="1281"/>
      <c r="CC50" s="1281"/>
      <c r="CD50" s="1281"/>
      <c r="CE50" s="1281"/>
      <c r="CF50" s="1281" t="s">
        <v>544</v>
      </c>
      <c r="CG50" s="1281"/>
      <c r="CH50" s="1281"/>
      <c r="CI50" s="1281"/>
      <c r="CJ50" s="1281"/>
      <c r="CK50" s="1281"/>
      <c r="CL50" s="1281"/>
      <c r="CM50" s="1281"/>
      <c r="CN50" s="1281" t="s">
        <v>545</v>
      </c>
      <c r="CO50" s="1281"/>
      <c r="CP50" s="1281"/>
      <c r="CQ50" s="1281"/>
      <c r="CR50" s="1281"/>
      <c r="CS50" s="1281"/>
      <c r="CT50" s="1281"/>
      <c r="CU50" s="1281"/>
      <c r="CV50" s="1281" t="s">
        <v>546</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581</v>
      </c>
      <c r="AO51" s="1280"/>
      <c r="AP51" s="1280"/>
      <c r="AQ51" s="1280"/>
      <c r="AR51" s="1280"/>
      <c r="AS51" s="1280"/>
      <c r="AT51" s="1280"/>
      <c r="AU51" s="1280"/>
      <c r="AV51" s="1280"/>
      <c r="AW51" s="1280"/>
      <c r="AX51" s="1280"/>
      <c r="AY51" s="1280"/>
      <c r="AZ51" s="1280"/>
      <c r="BA51" s="1280"/>
      <c r="BB51" s="1280" t="s">
        <v>582</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92"/>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583</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48.1</v>
      </c>
      <c r="CG53" s="1277"/>
      <c r="CH53" s="1277"/>
      <c r="CI53" s="1277"/>
      <c r="CJ53" s="1277"/>
      <c r="CK53" s="1277"/>
      <c r="CL53" s="1277"/>
      <c r="CM53" s="1277"/>
      <c r="CN53" s="1277">
        <v>50</v>
      </c>
      <c r="CO53" s="1277"/>
      <c r="CP53" s="1277"/>
      <c r="CQ53" s="1277"/>
      <c r="CR53" s="1277"/>
      <c r="CS53" s="1277"/>
      <c r="CT53" s="1277"/>
      <c r="CU53" s="1277"/>
      <c r="CV53" s="1292"/>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584</v>
      </c>
      <c r="AO55" s="1281"/>
      <c r="AP55" s="1281"/>
      <c r="AQ55" s="1281"/>
      <c r="AR55" s="1281"/>
      <c r="AS55" s="1281"/>
      <c r="AT55" s="1281"/>
      <c r="AU55" s="1281"/>
      <c r="AV55" s="1281"/>
      <c r="AW55" s="1281"/>
      <c r="AX55" s="1281"/>
      <c r="AY55" s="1281"/>
      <c r="AZ55" s="1281"/>
      <c r="BA55" s="1281"/>
      <c r="BB55" s="1280" t="s">
        <v>582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13</v>
      </c>
      <c r="CG55" s="1277"/>
      <c r="CH55" s="1277"/>
      <c r="CI55" s="1277"/>
      <c r="CJ55" s="1277"/>
      <c r="CK55" s="1277"/>
      <c r="CL55" s="1277"/>
      <c r="CM55" s="1277"/>
      <c r="CN55" s="1277">
        <v>35.299999999999997</v>
      </c>
      <c r="CO55" s="1277"/>
      <c r="CP55" s="1277"/>
      <c r="CQ55" s="1277"/>
      <c r="CR55" s="1277"/>
      <c r="CS55" s="1277"/>
      <c r="CT55" s="1277"/>
      <c r="CU55" s="1277"/>
      <c r="CV55" s="1292"/>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583</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53.4</v>
      </c>
      <c r="CG57" s="1277"/>
      <c r="CH57" s="1277"/>
      <c r="CI57" s="1277"/>
      <c r="CJ57" s="1277"/>
      <c r="CK57" s="1277"/>
      <c r="CL57" s="1277"/>
      <c r="CM57" s="1277"/>
      <c r="CN57" s="1277">
        <v>60.4</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585</v>
      </c>
    </row>
    <row r="64" spans="1:109" x14ac:dyDescent="0.15">
      <c r="B64" s="374"/>
      <c r="G64" s="381"/>
      <c r="I64" s="394"/>
      <c r="J64" s="394"/>
      <c r="K64" s="394"/>
      <c r="L64" s="394"/>
      <c r="M64" s="394"/>
      <c r="N64" s="395"/>
      <c r="AM64" s="381"/>
      <c r="AN64" s="381" t="s">
        <v>579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580</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542</v>
      </c>
      <c r="BQ72" s="1281"/>
      <c r="BR72" s="1281"/>
      <c r="BS72" s="1281"/>
      <c r="BT72" s="1281"/>
      <c r="BU72" s="1281"/>
      <c r="BV72" s="1281"/>
      <c r="BW72" s="1281"/>
      <c r="BX72" s="1281" t="s">
        <v>543</v>
      </c>
      <c r="BY72" s="1281"/>
      <c r="BZ72" s="1281"/>
      <c r="CA72" s="1281"/>
      <c r="CB72" s="1281"/>
      <c r="CC72" s="1281"/>
      <c r="CD72" s="1281"/>
      <c r="CE72" s="1281"/>
      <c r="CF72" s="1281" t="s">
        <v>544</v>
      </c>
      <c r="CG72" s="1281"/>
      <c r="CH72" s="1281"/>
      <c r="CI72" s="1281"/>
      <c r="CJ72" s="1281"/>
      <c r="CK72" s="1281"/>
      <c r="CL72" s="1281"/>
      <c r="CM72" s="1281"/>
      <c r="CN72" s="1281" t="s">
        <v>545</v>
      </c>
      <c r="CO72" s="1281"/>
      <c r="CP72" s="1281"/>
      <c r="CQ72" s="1281"/>
      <c r="CR72" s="1281"/>
      <c r="CS72" s="1281"/>
      <c r="CT72" s="1281"/>
      <c r="CU72" s="1281"/>
      <c r="CV72" s="1281" t="s">
        <v>546</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581</v>
      </c>
      <c r="AO73" s="1280"/>
      <c r="AP73" s="1280"/>
      <c r="AQ73" s="1280"/>
      <c r="AR73" s="1280"/>
      <c r="AS73" s="1280"/>
      <c r="AT73" s="1280"/>
      <c r="AU73" s="1280"/>
      <c r="AV73" s="1280"/>
      <c r="AW73" s="1280"/>
      <c r="AX73" s="1280"/>
      <c r="AY73" s="1280"/>
      <c r="AZ73" s="1280"/>
      <c r="BA73" s="1280"/>
      <c r="BB73" s="1280" t="s">
        <v>582</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586</v>
      </c>
      <c r="BC75" s="1280"/>
      <c r="BD75" s="1280"/>
      <c r="BE75" s="1280"/>
      <c r="BF75" s="1280"/>
      <c r="BG75" s="1280"/>
      <c r="BH75" s="1280"/>
      <c r="BI75" s="1280"/>
      <c r="BJ75" s="1280"/>
      <c r="BK75" s="1280"/>
      <c r="BL75" s="1280"/>
      <c r="BM75" s="1280"/>
      <c r="BN75" s="1280"/>
      <c r="BO75" s="1280"/>
      <c r="BP75" s="1277">
        <v>-1.8</v>
      </c>
      <c r="BQ75" s="1277"/>
      <c r="BR75" s="1277"/>
      <c r="BS75" s="1277"/>
      <c r="BT75" s="1277"/>
      <c r="BU75" s="1277"/>
      <c r="BV75" s="1277"/>
      <c r="BW75" s="1277"/>
      <c r="BX75" s="1277">
        <v>-2.4</v>
      </c>
      <c r="BY75" s="1277"/>
      <c r="BZ75" s="1277"/>
      <c r="CA75" s="1277"/>
      <c r="CB75" s="1277"/>
      <c r="CC75" s="1277"/>
      <c r="CD75" s="1277"/>
      <c r="CE75" s="1277"/>
      <c r="CF75" s="1277">
        <v>-2.5</v>
      </c>
      <c r="CG75" s="1277"/>
      <c r="CH75" s="1277"/>
      <c r="CI75" s="1277"/>
      <c r="CJ75" s="1277"/>
      <c r="CK75" s="1277"/>
      <c r="CL75" s="1277"/>
      <c r="CM75" s="1277"/>
      <c r="CN75" s="1277">
        <v>-2.2999999999999998</v>
      </c>
      <c r="CO75" s="1277"/>
      <c r="CP75" s="1277"/>
      <c r="CQ75" s="1277"/>
      <c r="CR75" s="1277"/>
      <c r="CS75" s="1277"/>
      <c r="CT75" s="1277"/>
      <c r="CU75" s="1277"/>
      <c r="CV75" s="1277">
        <v>-2.1</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584</v>
      </c>
      <c r="AO77" s="1281"/>
      <c r="AP77" s="1281"/>
      <c r="AQ77" s="1281"/>
      <c r="AR77" s="1281"/>
      <c r="AS77" s="1281"/>
      <c r="AT77" s="1281"/>
      <c r="AU77" s="1281"/>
      <c r="AV77" s="1281"/>
      <c r="AW77" s="1281"/>
      <c r="AX77" s="1281"/>
      <c r="AY77" s="1281"/>
      <c r="AZ77" s="1281"/>
      <c r="BA77" s="1281"/>
      <c r="BB77" s="1280" t="s">
        <v>582</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35.299999999999997</v>
      </c>
      <c r="CO77" s="1277"/>
      <c r="CP77" s="1277"/>
      <c r="CQ77" s="1277"/>
      <c r="CR77" s="1277"/>
      <c r="CS77" s="1277"/>
      <c r="CT77" s="1277"/>
      <c r="CU77" s="1277"/>
      <c r="CV77" s="1277">
        <v>31.9</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586</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6.9</v>
      </c>
      <c r="CO79" s="1277"/>
      <c r="CP79" s="1277"/>
      <c r="CQ79" s="1277"/>
      <c r="CR79" s="1277"/>
      <c r="CS79" s="1277"/>
      <c r="CT79" s="1277"/>
      <c r="CU79" s="1277"/>
      <c r="CV79" s="1277">
        <v>6.6</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06Iwu0ujQ6xDJaquL/C5My7+lS9dwO7PtDDbZrbmOBSwnOmsmXXjvx4K6xR4RZVYT704QfA2YrjmY1veUK7l/Q==" saltValue="RH5MFF0IzS93ktq0V5KRL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VAfMNb8QH8SOCSevVCWQq872QB5onq7Fe807NMq/BIfGe/pX4UbtfK3Yr/j7BaOxCKX8Plx1rPwmENkRByoBQ==" saltValue="4Qt4HLVQIjlxgkbO6Jau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vgKJG6nzorlX+Iibj4LsZ8Vpc9V7qVPIWVZqkgdnhDSZcG0ZOXpfjI5WTzC2Asp/xZCNkXYZLX/HbslFtWA==" saltValue="mHTbLpEndBFbU0oybokD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539</v>
      </c>
      <c r="G2" s="136"/>
      <c r="H2" s="137"/>
    </row>
    <row r="3" spans="1:8" x14ac:dyDescent="0.15">
      <c r="A3" s="133" t="s">
        <v>532</v>
      </c>
      <c r="B3" s="138"/>
      <c r="C3" s="139"/>
      <c r="D3" s="140">
        <v>40697</v>
      </c>
      <c r="E3" s="141"/>
      <c r="F3" s="142">
        <v>53270</v>
      </c>
      <c r="G3" s="143"/>
      <c r="H3" s="144"/>
    </row>
    <row r="4" spans="1:8" x14ac:dyDescent="0.15">
      <c r="A4" s="145"/>
      <c r="B4" s="146"/>
      <c r="C4" s="147"/>
      <c r="D4" s="148">
        <v>26531</v>
      </c>
      <c r="E4" s="149"/>
      <c r="F4" s="150">
        <v>24316</v>
      </c>
      <c r="G4" s="151"/>
      <c r="H4" s="152"/>
    </row>
    <row r="5" spans="1:8" x14ac:dyDescent="0.15">
      <c r="A5" s="133" t="s">
        <v>534</v>
      </c>
      <c r="B5" s="138"/>
      <c r="C5" s="139"/>
      <c r="D5" s="140">
        <v>67208</v>
      </c>
      <c r="E5" s="141"/>
      <c r="F5" s="142">
        <v>53292</v>
      </c>
      <c r="G5" s="143"/>
      <c r="H5" s="144"/>
    </row>
    <row r="6" spans="1:8" x14ac:dyDescent="0.15">
      <c r="A6" s="145"/>
      <c r="B6" s="146"/>
      <c r="C6" s="147"/>
      <c r="D6" s="148">
        <v>45662</v>
      </c>
      <c r="E6" s="149"/>
      <c r="F6" s="150">
        <v>28900</v>
      </c>
      <c r="G6" s="151"/>
      <c r="H6" s="152"/>
    </row>
    <row r="7" spans="1:8" x14ac:dyDescent="0.15">
      <c r="A7" s="133" t="s">
        <v>535</v>
      </c>
      <c r="B7" s="138"/>
      <c r="C7" s="139"/>
      <c r="D7" s="140">
        <v>29216</v>
      </c>
      <c r="E7" s="141"/>
      <c r="F7" s="142">
        <v>49919</v>
      </c>
      <c r="G7" s="143"/>
      <c r="H7" s="144"/>
    </row>
    <row r="8" spans="1:8" x14ac:dyDescent="0.15">
      <c r="A8" s="145"/>
      <c r="B8" s="146"/>
      <c r="C8" s="147"/>
      <c r="D8" s="148">
        <v>22491</v>
      </c>
      <c r="E8" s="149"/>
      <c r="F8" s="150">
        <v>26398</v>
      </c>
      <c r="G8" s="151"/>
      <c r="H8" s="152"/>
    </row>
    <row r="9" spans="1:8" x14ac:dyDescent="0.15">
      <c r="A9" s="133" t="s">
        <v>536</v>
      </c>
      <c r="B9" s="138"/>
      <c r="C9" s="139"/>
      <c r="D9" s="140">
        <v>27471</v>
      </c>
      <c r="E9" s="141"/>
      <c r="F9" s="142">
        <v>44504</v>
      </c>
      <c r="G9" s="143"/>
      <c r="H9" s="144"/>
    </row>
    <row r="10" spans="1:8" x14ac:dyDescent="0.15">
      <c r="A10" s="145"/>
      <c r="B10" s="146"/>
      <c r="C10" s="147"/>
      <c r="D10" s="148">
        <v>22705</v>
      </c>
      <c r="E10" s="149"/>
      <c r="F10" s="150">
        <v>25876</v>
      </c>
      <c r="G10" s="151"/>
      <c r="H10" s="152"/>
    </row>
    <row r="11" spans="1:8" x14ac:dyDescent="0.15">
      <c r="A11" s="133" t="s">
        <v>537</v>
      </c>
      <c r="B11" s="138"/>
      <c r="C11" s="139"/>
      <c r="D11" s="140">
        <v>27507</v>
      </c>
      <c r="E11" s="141"/>
      <c r="F11" s="142">
        <v>47820</v>
      </c>
      <c r="G11" s="143"/>
      <c r="H11" s="144"/>
    </row>
    <row r="12" spans="1:8" x14ac:dyDescent="0.15">
      <c r="A12" s="145"/>
      <c r="B12" s="146"/>
      <c r="C12" s="153"/>
      <c r="D12" s="148">
        <v>11953</v>
      </c>
      <c r="E12" s="149"/>
      <c r="F12" s="150">
        <v>25855</v>
      </c>
      <c r="G12" s="151"/>
      <c r="H12" s="152"/>
    </row>
    <row r="13" spans="1:8" x14ac:dyDescent="0.15">
      <c r="A13" s="133"/>
      <c r="B13" s="138"/>
      <c r="C13" s="154"/>
      <c r="D13" s="155">
        <v>38420</v>
      </c>
      <c r="E13" s="156"/>
      <c r="F13" s="157">
        <v>49761</v>
      </c>
      <c r="G13" s="158"/>
      <c r="H13" s="144"/>
    </row>
    <row r="14" spans="1:8" x14ac:dyDescent="0.15">
      <c r="A14" s="145"/>
      <c r="B14" s="146"/>
      <c r="C14" s="147"/>
      <c r="D14" s="148">
        <v>25868</v>
      </c>
      <c r="E14" s="149"/>
      <c r="F14" s="150">
        <v>26269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5.3</v>
      </c>
      <c r="C19" s="159">
        <f>ROUND(VALUE(SUBSTITUTE(実質収支比率等に係る経年分析!G$48,"▲","-")),2)</f>
        <v>7.46</v>
      </c>
      <c r="D19" s="159">
        <f>ROUND(VALUE(SUBSTITUTE(実質収支比率等に係る経年分析!H$48,"▲","-")),2)</f>
        <v>5.07</v>
      </c>
      <c r="E19" s="159">
        <f>ROUND(VALUE(SUBSTITUTE(実質収支比率等に係る経年分析!I$48,"▲","-")),2)</f>
        <v>6.87</v>
      </c>
      <c r="F19" s="159">
        <f>ROUND(VALUE(SUBSTITUTE(実質収支比率等に係る経年分析!J$48,"▲","-")),2)</f>
        <v>6.71</v>
      </c>
    </row>
    <row r="20" spans="1:11" x14ac:dyDescent="0.15">
      <c r="A20" s="159" t="s">
        <v>49</v>
      </c>
      <c r="B20" s="159">
        <f>ROUND(VALUE(SUBSTITUTE(実質収支比率等に係る経年分析!F$47,"▲","-")),2)</f>
        <v>49.5</v>
      </c>
      <c r="C20" s="159">
        <f>ROUND(VALUE(SUBSTITUTE(実質収支比率等に係る経年分析!G$47,"▲","-")),2)</f>
        <v>43.32</v>
      </c>
      <c r="D20" s="159">
        <f>ROUND(VALUE(SUBSTITUTE(実質収支比率等に係る経年分析!H$47,"▲","-")),2)</f>
        <v>45.79</v>
      </c>
      <c r="E20" s="159">
        <f>ROUND(VALUE(SUBSTITUTE(実質収支比率等に係る経年分析!I$47,"▲","-")),2)</f>
        <v>41.83</v>
      </c>
      <c r="F20" s="159">
        <f>ROUND(VALUE(SUBSTITUTE(実質収支比率等に係る経年分析!J$47,"▲","-")),2)</f>
        <v>40.19</v>
      </c>
    </row>
    <row r="21" spans="1:11" x14ac:dyDescent="0.15">
      <c r="A21" s="159" t="s">
        <v>50</v>
      </c>
      <c r="B21" s="159">
        <f>IF(ISNUMBER(VALUE(SUBSTITUTE(実質収支比率等に係る経年分析!F$49,"▲","-"))),ROUND(VALUE(SUBSTITUTE(実質収支比率等に係る経年分析!F$49,"▲","-")),2),NA())</f>
        <v>-6.41</v>
      </c>
      <c r="C21" s="159">
        <f>IF(ISNUMBER(VALUE(SUBSTITUTE(実質収支比率等に係る経年分析!G$49,"▲","-"))),ROUND(VALUE(SUBSTITUTE(実質収支比率等に係る経年分析!G$49,"▲","-")),2),NA())</f>
        <v>-6.13</v>
      </c>
      <c r="D21" s="159">
        <f>IF(ISNUMBER(VALUE(SUBSTITUTE(実質収支比率等に係る経年分析!H$49,"▲","-"))),ROUND(VALUE(SUBSTITUTE(実質収支比率等に係る経年分析!H$49,"▲","-")),2),NA())</f>
        <v>-2.15</v>
      </c>
      <c r="E21" s="159">
        <f>IF(ISNUMBER(VALUE(SUBSTITUTE(実質収支比率等に係る経年分析!I$49,"▲","-"))),ROUND(VALUE(SUBSTITUTE(実質収支比率等に係る経年分析!I$49,"▲","-")),2),NA())</f>
        <v>-4.6900000000000004</v>
      </c>
      <c r="F21" s="159">
        <f>IF(ISNUMBER(VALUE(SUBSTITUTE(実質収支比率等に係る経年分析!J$49,"▲","-"))),ROUND(VALUE(SUBSTITUTE(実質収支比率等に係る経年分析!J$49,"▲","-")),2),NA())</f>
        <v>-2.92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1.19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0.19</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7.0000000000000007E-2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0.28999999999999998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0.32</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1.95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1.17</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7.45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5.0599999999999996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6.87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6.71</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16.73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18.07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18.63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19.07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832</v>
      </c>
      <c r="E42" s="161"/>
      <c r="F42" s="161"/>
      <c r="G42" s="161">
        <f>'実質公債費比率（分子）の構造'!L$52</f>
        <v>871</v>
      </c>
      <c r="H42" s="161"/>
      <c r="I42" s="161"/>
      <c r="J42" s="161">
        <f>'実質公債費比率（分子）の構造'!M$52</f>
        <v>834</v>
      </c>
      <c r="K42" s="161"/>
      <c r="L42" s="161"/>
      <c r="M42" s="161">
        <f>'実質公債費比率（分子）の構造'!N$52</f>
        <v>830</v>
      </c>
      <c r="N42" s="161"/>
      <c r="O42" s="161"/>
      <c r="P42" s="161">
        <f>'実質公債費比率（分子）の構造'!O$52</f>
        <v>817</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f>'実質公債費比率（分子）の構造'!L$50</f>
        <v>6</v>
      </c>
      <c r="F44" s="161"/>
      <c r="G44" s="161"/>
      <c r="H44" s="161">
        <f>'実質公債費比率（分子）の構造'!M$50</f>
        <v>5</v>
      </c>
      <c r="I44" s="161"/>
      <c r="J44" s="161"/>
      <c r="K44" s="161">
        <f>'実質公債費比率（分子）の構造'!N$50</f>
        <v>7</v>
      </c>
      <c r="L44" s="161"/>
      <c r="M44" s="161"/>
      <c r="N44" s="161">
        <f>'実質公債費比率（分子）の構造'!O$50</f>
        <v>7</v>
      </c>
      <c r="O44" s="161"/>
      <c r="P44" s="161"/>
    </row>
    <row r="45" spans="1:16" x14ac:dyDescent="0.15">
      <c r="A45" s="161" t="s">
        <v>60</v>
      </c>
      <c r="B45" s="161">
        <f>'実質公債費比率（分子）の構造'!K$49</f>
        <v>43</v>
      </c>
      <c r="C45" s="161"/>
      <c r="D45" s="161"/>
      <c r="E45" s="161">
        <f>'実質公債費比率（分子）の構造'!L$49</f>
        <v>44</v>
      </c>
      <c r="F45" s="161"/>
      <c r="G45" s="161"/>
      <c r="H45" s="161">
        <f>'実質公債費比率（分子）の構造'!M$49</f>
        <v>51</v>
      </c>
      <c r="I45" s="161"/>
      <c r="J45" s="161"/>
      <c r="K45" s="161">
        <f>'実質公債費比率（分子）の構造'!N$49</f>
        <v>56</v>
      </c>
      <c r="L45" s="161"/>
      <c r="M45" s="161"/>
      <c r="N45" s="161">
        <f>'実質公債費比率（分子）の構造'!O$49</f>
        <v>49</v>
      </c>
      <c r="O45" s="161"/>
      <c r="P45" s="161"/>
    </row>
    <row r="46" spans="1:16" x14ac:dyDescent="0.15">
      <c r="A46" s="161" t="s">
        <v>61</v>
      </c>
      <c r="B46" s="161">
        <f>'実質公債費比率（分子）の構造'!K$48</f>
        <v>161</v>
      </c>
      <c r="C46" s="161"/>
      <c r="D46" s="161"/>
      <c r="E46" s="161">
        <f>'実質公債費比率（分子）の構造'!L$48</f>
        <v>175</v>
      </c>
      <c r="F46" s="161"/>
      <c r="G46" s="161"/>
      <c r="H46" s="161">
        <f>'実質公債費比率（分子）の構造'!M$48</f>
        <v>133</v>
      </c>
      <c r="I46" s="161"/>
      <c r="J46" s="161"/>
      <c r="K46" s="161">
        <f>'実質公債費比率（分子）の構造'!N$48</f>
        <v>129</v>
      </c>
      <c r="L46" s="161"/>
      <c r="M46" s="161"/>
      <c r="N46" s="161">
        <f>'実質公債費比率（分子）の構造'!O$48</f>
        <v>120</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429</v>
      </c>
      <c r="C49" s="161"/>
      <c r="D49" s="161"/>
      <c r="E49" s="161">
        <f>'実質公債費比率（分子）の構造'!L$45</f>
        <v>448</v>
      </c>
      <c r="F49" s="161"/>
      <c r="G49" s="161"/>
      <c r="H49" s="161">
        <f>'実質公債費比率（分子）の構造'!M$45</f>
        <v>472</v>
      </c>
      <c r="I49" s="161"/>
      <c r="J49" s="161"/>
      <c r="K49" s="161">
        <f>'実質公債費比率（分子）の構造'!N$45</f>
        <v>473</v>
      </c>
      <c r="L49" s="161"/>
      <c r="M49" s="161"/>
      <c r="N49" s="161">
        <f>'実質公債費比率（分子）の構造'!O$45</f>
        <v>473</v>
      </c>
      <c r="O49" s="161"/>
      <c r="P49" s="161"/>
    </row>
    <row r="50" spans="1:16" x14ac:dyDescent="0.15">
      <c r="A50" s="161" t="s">
        <v>65</v>
      </c>
      <c r="B50" s="161" t="e">
        <f>NA()</f>
        <v>#N/A</v>
      </c>
      <c r="C50" s="161">
        <f>IF(ISNUMBER('実質公債費比率（分子）の構造'!K$53),'実質公債費比率（分子）の構造'!K$53,NA())</f>
        <v>-199</v>
      </c>
      <c r="D50" s="161" t="e">
        <f>NA()</f>
        <v>#N/A</v>
      </c>
      <c r="E50" s="161" t="e">
        <f>NA()</f>
        <v>#N/A</v>
      </c>
      <c r="F50" s="161">
        <f>IF(ISNUMBER('実質公債費比率（分子）の構造'!L$53),'実質公債費比率（分子）の構造'!L$53,NA())</f>
        <v>-198</v>
      </c>
      <c r="G50" s="161" t="e">
        <f>NA()</f>
        <v>#N/A</v>
      </c>
      <c r="H50" s="161" t="e">
        <f>NA()</f>
        <v>#N/A</v>
      </c>
      <c r="I50" s="161">
        <f>IF(ISNUMBER('実質公債費比率（分子）の構造'!M$53),'実質公債費比率（分子）の構造'!M$53,NA())</f>
        <v>-173</v>
      </c>
      <c r="J50" s="161" t="e">
        <f>NA()</f>
        <v>#N/A</v>
      </c>
      <c r="K50" s="161" t="e">
        <f>NA()</f>
        <v>#N/A</v>
      </c>
      <c r="L50" s="161">
        <f>IF(ISNUMBER('実質公債費比率（分子）の構造'!N$53),'実質公債費比率（分子）の構造'!N$53,NA())</f>
        <v>-165</v>
      </c>
      <c r="M50" s="161" t="e">
        <f>NA()</f>
        <v>#N/A</v>
      </c>
      <c r="N50" s="161" t="e">
        <f>NA()</f>
        <v>#N/A</v>
      </c>
      <c r="O50" s="161">
        <f>IF(ISNUMBER('実質公債費比率（分子）の構造'!O$53),'実質公債費比率（分子）の構造'!O$53,NA())</f>
        <v>-168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9352</v>
      </c>
      <c r="E56" s="160"/>
      <c r="F56" s="160"/>
      <c r="G56" s="160">
        <f>'将来負担比率（分子）の構造'!J$52</f>
        <v>9624</v>
      </c>
      <c r="H56" s="160"/>
      <c r="I56" s="160"/>
      <c r="J56" s="160">
        <f>'将来負担比率（分子）の構造'!K$52</f>
        <v>9553</v>
      </c>
      <c r="K56" s="160"/>
      <c r="L56" s="160"/>
      <c r="M56" s="160">
        <f>'将来負担比率（分子）の構造'!L$52</f>
        <v>9605</v>
      </c>
      <c r="N56" s="160"/>
      <c r="O56" s="160"/>
      <c r="P56" s="160">
        <f>'将来負担比率（分子）の構造'!M$52</f>
        <v>9030</v>
      </c>
    </row>
    <row r="57" spans="1:16" x14ac:dyDescent="0.15">
      <c r="A57" s="160" t="s">
        <v>36</v>
      </c>
      <c r="B57" s="160"/>
      <c r="C57" s="160"/>
      <c r="D57" s="160">
        <f>'将来負担比率（分子）の構造'!I$51</f>
        <v>87</v>
      </c>
      <c r="E57" s="160"/>
      <c r="F57" s="160"/>
      <c r="G57" s="160">
        <f>'将来負担比率（分子）の構造'!J$51</f>
        <v>93</v>
      </c>
      <c r="H57" s="160"/>
      <c r="I57" s="160"/>
      <c r="J57" s="160">
        <f>'将来負担比率（分子）の構造'!K$51</f>
        <v>96</v>
      </c>
      <c r="K57" s="160"/>
      <c r="L57" s="160"/>
      <c r="M57" s="160">
        <f>'将来負担比率（分子）の構造'!L$51</f>
        <v>144</v>
      </c>
      <c r="N57" s="160"/>
      <c r="O57" s="160"/>
      <c r="P57" s="160">
        <f>'将来負担比率（分子）の構造'!M$51</f>
        <v>139</v>
      </c>
    </row>
    <row r="58" spans="1:16" x14ac:dyDescent="0.15">
      <c r="A58" s="160" t="s">
        <v>35</v>
      </c>
      <c r="B58" s="160"/>
      <c r="C58" s="160"/>
      <c r="D58" s="160">
        <f>'将来負担比率（分子）の構造'!I$50</f>
        <v>8144</v>
      </c>
      <c r="E58" s="160"/>
      <c r="F58" s="160"/>
      <c r="G58" s="160">
        <f>'将来負担比率（分子）の構造'!J$50</f>
        <v>8016</v>
      </c>
      <c r="H58" s="160"/>
      <c r="I58" s="160"/>
      <c r="J58" s="160">
        <f>'将来負担比率（分子）の構造'!K$50</f>
        <v>8550</v>
      </c>
      <c r="K58" s="160"/>
      <c r="L58" s="160"/>
      <c r="M58" s="160">
        <f>'将来負担比率（分子）の構造'!L$50</f>
        <v>8470</v>
      </c>
      <c r="N58" s="160"/>
      <c r="O58" s="160"/>
      <c r="P58" s="160">
        <f>'将来負担比率（分子）の構造'!M$50</f>
        <v>8760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v>
      </c>
      <c r="C61" s="160"/>
      <c r="D61" s="160"/>
      <c r="E61" s="160">
        <f>'将来負担比率（分子）の構造'!J$46</f>
        <v>1</v>
      </c>
      <c r="F61" s="160"/>
      <c r="G61" s="160"/>
      <c r="H61" s="160">
        <f>'将来負担比率（分子）の構造'!K$46</f>
        <v>2</v>
      </c>
      <c r="I61" s="160"/>
      <c r="J61" s="160"/>
      <c r="K61" s="160">
        <f>'将来負担比率（分子）の構造'!L$46</f>
        <v>2</v>
      </c>
      <c r="L61" s="160"/>
      <c r="M61" s="160"/>
      <c r="N61" s="160" t="str">
        <f>'将来負担比率（分子）の構造'!M$46</f>
        <v>-</v>
      </c>
      <c r="O61" s="160"/>
      <c r="P61" s="160"/>
    </row>
    <row r="62" spans="1:16" x14ac:dyDescent="0.15">
      <c r="A62" s="160" t="s">
        <v>29</v>
      </c>
      <c r="B62" s="160">
        <f>'将来負担比率（分子）の構造'!I$45</f>
        <v>115</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f>'将来負担比率（分子）の構造'!I$44</f>
        <v>458</v>
      </c>
      <c r="C63" s="160"/>
      <c r="D63" s="160"/>
      <c r="E63" s="160">
        <f>'将来負担比率（分子）の構造'!J$44</f>
        <v>445</v>
      </c>
      <c r="F63" s="160"/>
      <c r="G63" s="160"/>
      <c r="H63" s="160">
        <f>'将来負担比率（分子）の構造'!K$44</f>
        <v>428</v>
      </c>
      <c r="I63" s="160"/>
      <c r="J63" s="160"/>
      <c r="K63" s="160">
        <f>'将来負担比率（分子）の構造'!L$44</f>
        <v>375</v>
      </c>
      <c r="L63" s="160"/>
      <c r="M63" s="160"/>
      <c r="N63" s="160">
        <f>'将来負担比率（分子）の構造'!M$44</f>
        <v>357</v>
      </c>
      <c r="O63" s="160"/>
      <c r="P63" s="160"/>
    </row>
    <row r="64" spans="1:16" x14ac:dyDescent="0.15">
      <c r="A64" s="160" t="s">
        <v>27</v>
      </c>
      <c r="B64" s="160">
        <f>'将来負担比率（分子）の構造'!I$43</f>
        <v>1589</v>
      </c>
      <c r="C64" s="160"/>
      <c r="D64" s="160"/>
      <c r="E64" s="160">
        <f>'将来負担比率（分子）の構造'!J$43</f>
        <v>1335</v>
      </c>
      <c r="F64" s="160"/>
      <c r="G64" s="160"/>
      <c r="H64" s="160">
        <f>'将来負担比率（分子）の構造'!K$43</f>
        <v>1087</v>
      </c>
      <c r="I64" s="160"/>
      <c r="J64" s="160"/>
      <c r="K64" s="160">
        <f>'将来負担比率（分子）の構造'!L$43</f>
        <v>925</v>
      </c>
      <c r="L64" s="160"/>
      <c r="M64" s="160"/>
      <c r="N64" s="160">
        <f>'将来負担比率（分子）の構造'!M$43</f>
        <v>721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4544</v>
      </c>
      <c r="C66" s="160"/>
      <c r="D66" s="160"/>
      <c r="E66" s="160">
        <f>'将来負担比率（分子）の構造'!J$41</f>
        <v>5995</v>
      </c>
      <c r="F66" s="160"/>
      <c r="G66" s="160"/>
      <c r="H66" s="160">
        <f>'将来負担比率（分子）の構造'!K$41</f>
        <v>6512</v>
      </c>
      <c r="I66" s="160"/>
      <c r="J66" s="160"/>
      <c r="K66" s="160">
        <f>'将来負担比率（分子）の構造'!L$41</f>
        <v>6750</v>
      </c>
      <c r="L66" s="160"/>
      <c r="M66" s="160"/>
      <c r="N66" s="160">
        <f>'将来負担比率（分子）の構造'!M$41</f>
        <v>6752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3935</v>
      </c>
      <c r="C72" s="164">
        <f>基金残高に係る経年分析!G55</f>
        <v>3597</v>
      </c>
      <c r="D72" s="164">
        <f>基金残高に係る経年分析!H55</f>
        <v>3621</v>
      </c>
    </row>
    <row r="73" spans="1:16" x14ac:dyDescent="0.15">
      <c r="A73" s="163" t="s">
        <v>72</v>
      </c>
      <c r="B73" s="164">
        <f>基金残高に係る経年分析!F56</f>
        <v>34</v>
      </c>
      <c r="C73" s="164">
        <f>基金残高に係る経年分析!G56</f>
        <v>34</v>
      </c>
      <c r="D73" s="164">
        <f>基金残高に係る経年分析!H56</f>
        <v>205</v>
      </c>
    </row>
    <row r="74" spans="1:16" x14ac:dyDescent="0.15">
      <c r="A74" s="163" t="s">
        <v>73</v>
      </c>
      <c r="B74" s="164">
        <f>基金残高に係る経年分析!F57</f>
        <v>2743</v>
      </c>
      <c r="C74" s="164">
        <f>基金残高に係る経年分析!G57</f>
        <v>2738</v>
      </c>
      <c r="D74" s="164">
        <f>基金残高に係る経年分析!H57</f>
        <v>2669</v>
      </c>
    </row>
  </sheetData>
  <sheetProtection algorithmName="SHA-512" hashValue="ejS5vLDt+Cap3l0LBG2stOce2EPRsvNJm0mZhLuqm4iA+EglTk/GMFU4NLdhcp3hBJa/QI0CfF2M12lmDnNSBQ==" saltValue="H02HvjVPWLKmOq4wPjlb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219</v>
      </c>
      <c r="C5" s="741"/>
      <c r="D5" s="741"/>
      <c r="E5" s="741"/>
      <c r="F5" s="741"/>
      <c r="G5" s="741"/>
      <c r="H5" s="741"/>
      <c r="I5" s="741"/>
      <c r="J5" s="741"/>
      <c r="K5" s="741"/>
      <c r="L5" s="741"/>
      <c r="M5" s="741"/>
      <c r="N5" s="741"/>
      <c r="O5" s="741"/>
      <c r="P5" s="741"/>
      <c r="Q5" s="742"/>
      <c r="R5" s="706">
        <v>6046228</v>
      </c>
      <c r="S5" s="707"/>
      <c r="T5" s="707"/>
      <c r="U5" s="707"/>
      <c r="V5" s="707"/>
      <c r="W5" s="707"/>
      <c r="X5" s="707"/>
      <c r="Y5" s="753"/>
      <c r="Z5" s="771">
        <v>43.2</v>
      </c>
      <c r="AA5" s="771"/>
      <c r="AB5" s="771"/>
      <c r="AC5" s="771"/>
      <c r="AD5" s="772">
        <v>6046228</v>
      </c>
      <c r="AE5" s="772"/>
      <c r="AF5" s="772"/>
      <c r="AG5" s="772"/>
      <c r="AH5" s="772"/>
      <c r="AI5" s="772"/>
      <c r="AJ5" s="772"/>
      <c r="AK5" s="772"/>
      <c r="AL5" s="754">
        <v>71.5</v>
      </c>
      <c r="AM5" s="723"/>
      <c r="AN5" s="723"/>
      <c r="AO5" s="755"/>
      <c r="AP5" s="740" t="s">
        <v>220</v>
      </c>
      <c r="AQ5" s="741"/>
      <c r="AR5" s="741"/>
      <c r="AS5" s="741"/>
      <c r="AT5" s="741"/>
      <c r="AU5" s="741"/>
      <c r="AV5" s="741"/>
      <c r="AW5" s="741"/>
      <c r="AX5" s="741"/>
      <c r="AY5" s="741"/>
      <c r="AZ5" s="741"/>
      <c r="BA5" s="741"/>
      <c r="BB5" s="741"/>
      <c r="BC5" s="741"/>
      <c r="BD5" s="741"/>
      <c r="BE5" s="741"/>
      <c r="BF5" s="742"/>
      <c r="BG5" s="641">
        <v>6042795</v>
      </c>
      <c r="BH5" s="644"/>
      <c r="BI5" s="644"/>
      <c r="BJ5" s="644"/>
      <c r="BK5" s="644"/>
      <c r="BL5" s="644"/>
      <c r="BM5" s="644"/>
      <c r="BN5" s="645"/>
      <c r="BO5" s="703">
        <v>99.9</v>
      </c>
      <c r="BP5" s="703"/>
      <c r="BQ5" s="703"/>
      <c r="BR5" s="703"/>
      <c r="BS5" s="704" t="s">
        <v>221</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213</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142068</v>
      </c>
      <c r="S6" s="644"/>
      <c r="T6" s="644"/>
      <c r="U6" s="644"/>
      <c r="V6" s="644"/>
      <c r="W6" s="644"/>
      <c r="X6" s="644"/>
      <c r="Y6" s="645"/>
      <c r="Z6" s="703">
        <v>1</v>
      </c>
      <c r="AA6" s="703"/>
      <c r="AB6" s="703"/>
      <c r="AC6" s="703"/>
      <c r="AD6" s="704">
        <v>142068</v>
      </c>
      <c r="AE6" s="704"/>
      <c r="AF6" s="704"/>
      <c r="AG6" s="704"/>
      <c r="AH6" s="704"/>
      <c r="AI6" s="704"/>
      <c r="AJ6" s="704"/>
      <c r="AK6" s="704"/>
      <c r="AL6" s="646">
        <v>1.7</v>
      </c>
      <c r="AM6" s="647"/>
      <c r="AN6" s="647"/>
      <c r="AO6" s="705"/>
      <c r="AP6" s="638" t="s">
        <v>226</v>
      </c>
      <c r="AQ6" s="639"/>
      <c r="AR6" s="639"/>
      <c r="AS6" s="639"/>
      <c r="AT6" s="639"/>
      <c r="AU6" s="639"/>
      <c r="AV6" s="639"/>
      <c r="AW6" s="639"/>
      <c r="AX6" s="639"/>
      <c r="AY6" s="639"/>
      <c r="AZ6" s="639"/>
      <c r="BA6" s="639"/>
      <c r="BB6" s="639"/>
      <c r="BC6" s="639"/>
      <c r="BD6" s="639"/>
      <c r="BE6" s="639"/>
      <c r="BF6" s="640"/>
      <c r="BG6" s="641">
        <v>6042795</v>
      </c>
      <c r="BH6" s="644"/>
      <c r="BI6" s="644"/>
      <c r="BJ6" s="644"/>
      <c r="BK6" s="644"/>
      <c r="BL6" s="644"/>
      <c r="BM6" s="644"/>
      <c r="BN6" s="645"/>
      <c r="BO6" s="703">
        <v>99.9</v>
      </c>
      <c r="BP6" s="703"/>
      <c r="BQ6" s="703"/>
      <c r="BR6" s="703"/>
      <c r="BS6" s="704" t="s">
        <v>166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161574</v>
      </c>
      <c r="CS6" s="644"/>
      <c r="CT6" s="644"/>
      <c r="CU6" s="644"/>
      <c r="CV6" s="644"/>
      <c r="CW6" s="644"/>
      <c r="CX6" s="644"/>
      <c r="CY6" s="645"/>
      <c r="CZ6" s="754">
        <v>1.2</v>
      </c>
      <c r="DA6" s="723"/>
      <c r="DB6" s="723"/>
      <c r="DC6" s="757"/>
      <c r="DD6" s="649">
        <v>410</v>
      </c>
      <c r="DE6" s="644"/>
      <c r="DF6" s="644"/>
      <c r="DG6" s="644"/>
      <c r="DH6" s="644"/>
      <c r="DI6" s="644"/>
      <c r="DJ6" s="644"/>
      <c r="DK6" s="644"/>
      <c r="DL6" s="644"/>
      <c r="DM6" s="644"/>
      <c r="DN6" s="644"/>
      <c r="DO6" s="644"/>
      <c r="DP6" s="645"/>
      <c r="DQ6" s="649">
        <v>161566</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9337</v>
      </c>
      <c r="S7" s="644"/>
      <c r="T7" s="644"/>
      <c r="U7" s="644"/>
      <c r="V7" s="644"/>
      <c r="W7" s="644"/>
      <c r="X7" s="644"/>
      <c r="Y7" s="645"/>
      <c r="Z7" s="703">
        <v>0.1</v>
      </c>
      <c r="AA7" s="703"/>
      <c r="AB7" s="703"/>
      <c r="AC7" s="703"/>
      <c r="AD7" s="704">
        <v>9337</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3242944</v>
      </c>
      <c r="BH7" s="644"/>
      <c r="BI7" s="644"/>
      <c r="BJ7" s="644"/>
      <c r="BK7" s="644"/>
      <c r="BL7" s="644"/>
      <c r="BM7" s="644"/>
      <c r="BN7" s="645"/>
      <c r="BO7" s="703">
        <v>53.6</v>
      </c>
      <c r="BP7" s="703"/>
      <c r="BQ7" s="703"/>
      <c r="BR7" s="703"/>
      <c r="BS7" s="704" t="s">
        <v>121</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1698965</v>
      </c>
      <c r="CS7" s="644"/>
      <c r="CT7" s="644"/>
      <c r="CU7" s="644"/>
      <c r="CV7" s="644"/>
      <c r="CW7" s="644"/>
      <c r="CX7" s="644"/>
      <c r="CY7" s="645"/>
      <c r="CZ7" s="703">
        <v>12.8</v>
      </c>
      <c r="DA7" s="703"/>
      <c r="DB7" s="703"/>
      <c r="DC7" s="703"/>
      <c r="DD7" s="649">
        <v>46984</v>
      </c>
      <c r="DE7" s="644"/>
      <c r="DF7" s="644"/>
      <c r="DG7" s="644"/>
      <c r="DH7" s="644"/>
      <c r="DI7" s="644"/>
      <c r="DJ7" s="644"/>
      <c r="DK7" s="644"/>
      <c r="DL7" s="644"/>
      <c r="DM7" s="644"/>
      <c r="DN7" s="644"/>
      <c r="DO7" s="644"/>
      <c r="DP7" s="645"/>
      <c r="DQ7" s="649">
        <v>1536212</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21747</v>
      </c>
      <c r="S8" s="644"/>
      <c r="T8" s="644"/>
      <c r="U8" s="644"/>
      <c r="V8" s="644"/>
      <c r="W8" s="644"/>
      <c r="X8" s="644"/>
      <c r="Y8" s="645"/>
      <c r="Z8" s="703">
        <v>0.2</v>
      </c>
      <c r="AA8" s="703"/>
      <c r="AB8" s="703"/>
      <c r="AC8" s="703"/>
      <c r="AD8" s="704">
        <v>21747</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88811</v>
      </c>
      <c r="BH8" s="644"/>
      <c r="BI8" s="644"/>
      <c r="BJ8" s="644"/>
      <c r="BK8" s="644"/>
      <c r="BL8" s="644"/>
      <c r="BM8" s="644"/>
      <c r="BN8" s="645"/>
      <c r="BO8" s="703">
        <v>1.5</v>
      </c>
      <c r="BP8" s="703"/>
      <c r="BQ8" s="703"/>
      <c r="BR8" s="703"/>
      <c r="BS8" s="649" t="s">
        <v>221</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5488787</v>
      </c>
      <c r="CS8" s="644"/>
      <c r="CT8" s="644"/>
      <c r="CU8" s="644"/>
      <c r="CV8" s="644"/>
      <c r="CW8" s="644"/>
      <c r="CX8" s="644"/>
      <c r="CY8" s="645"/>
      <c r="CZ8" s="703">
        <v>41.5</v>
      </c>
      <c r="DA8" s="703"/>
      <c r="DB8" s="703"/>
      <c r="DC8" s="703"/>
      <c r="DD8" s="649">
        <v>317682</v>
      </c>
      <c r="DE8" s="644"/>
      <c r="DF8" s="644"/>
      <c r="DG8" s="644"/>
      <c r="DH8" s="644"/>
      <c r="DI8" s="644"/>
      <c r="DJ8" s="644"/>
      <c r="DK8" s="644"/>
      <c r="DL8" s="644"/>
      <c r="DM8" s="644"/>
      <c r="DN8" s="644"/>
      <c r="DO8" s="644"/>
      <c r="DP8" s="645"/>
      <c r="DQ8" s="649">
        <v>2686808</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22151</v>
      </c>
      <c r="S9" s="644"/>
      <c r="T9" s="644"/>
      <c r="U9" s="644"/>
      <c r="V9" s="644"/>
      <c r="W9" s="644"/>
      <c r="X9" s="644"/>
      <c r="Y9" s="645"/>
      <c r="Z9" s="703">
        <v>0.2</v>
      </c>
      <c r="AA9" s="703"/>
      <c r="AB9" s="703"/>
      <c r="AC9" s="703"/>
      <c r="AD9" s="704">
        <v>22151</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2769420</v>
      </c>
      <c r="BH9" s="644"/>
      <c r="BI9" s="644"/>
      <c r="BJ9" s="644"/>
      <c r="BK9" s="644"/>
      <c r="BL9" s="644"/>
      <c r="BM9" s="644"/>
      <c r="BN9" s="645"/>
      <c r="BO9" s="703">
        <v>45.8</v>
      </c>
      <c r="BP9" s="703"/>
      <c r="BQ9" s="703"/>
      <c r="BR9" s="703"/>
      <c r="BS9" s="649" t="s">
        <v>121</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1117199</v>
      </c>
      <c r="CS9" s="644"/>
      <c r="CT9" s="644"/>
      <c r="CU9" s="644"/>
      <c r="CV9" s="644"/>
      <c r="CW9" s="644"/>
      <c r="CX9" s="644"/>
      <c r="CY9" s="645"/>
      <c r="CZ9" s="703">
        <v>8.4</v>
      </c>
      <c r="DA9" s="703"/>
      <c r="DB9" s="703"/>
      <c r="DC9" s="703"/>
      <c r="DD9" s="649">
        <v>171909</v>
      </c>
      <c r="DE9" s="644"/>
      <c r="DF9" s="644"/>
      <c r="DG9" s="644"/>
      <c r="DH9" s="644"/>
      <c r="DI9" s="644"/>
      <c r="DJ9" s="644"/>
      <c r="DK9" s="644"/>
      <c r="DL9" s="644"/>
      <c r="DM9" s="644"/>
      <c r="DN9" s="644"/>
      <c r="DO9" s="644"/>
      <c r="DP9" s="645"/>
      <c r="DQ9" s="649">
        <v>1034938</v>
      </c>
      <c r="DR9" s="644"/>
      <c r="DS9" s="644"/>
      <c r="DT9" s="644"/>
      <c r="DU9" s="644"/>
      <c r="DV9" s="644"/>
      <c r="DW9" s="644"/>
      <c r="DX9" s="644"/>
      <c r="DY9" s="644"/>
      <c r="DZ9" s="644"/>
      <c r="EA9" s="644"/>
      <c r="EB9" s="644"/>
      <c r="EC9" s="684"/>
    </row>
    <row r="10" spans="2:143" ht="11.25" customHeight="1" x14ac:dyDescent="0.15">
      <c r="B10" s="638" t="s">
        <v>237</v>
      </c>
      <c r="C10" s="639"/>
      <c r="D10" s="639"/>
      <c r="E10" s="639"/>
      <c r="F10" s="639"/>
      <c r="G10" s="639"/>
      <c r="H10" s="639"/>
      <c r="I10" s="639"/>
      <c r="J10" s="639"/>
      <c r="K10" s="639"/>
      <c r="L10" s="639"/>
      <c r="M10" s="639"/>
      <c r="N10" s="639"/>
      <c r="O10" s="639"/>
      <c r="P10" s="639"/>
      <c r="Q10" s="640"/>
      <c r="R10" s="641" t="s">
        <v>221</v>
      </c>
      <c r="S10" s="644"/>
      <c r="T10" s="644"/>
      <c r="U10" s="644"/>
      <c r="V10" s="644"/>
      <c r="W10" s="644"/>
      <c r="X10" s="644"/>
      <c r="Y10" s="645"/>
      <c r="Z10" s="703" t="s">
        <v>221</v>
      </c>
      <c r="AA10" s="703"/>
      <c r="AB10" s="703"/>
      <c r="AC10" s="703"/>
      <c r="AD10" s="704" t="s">
        <v>221</v>
      </c>
      <c r="AE10" s="704"/>
      <c r="AF10" s="704"/>
      <c r="AG10" s="704"/>
      <c r="AH10" s="704"/>
      <c r="AI10" s="704"/>
      <c r="AJ10" s="704"/>
      <c r="AK10" s="704"/>
      <c r="AL10" s="646" t="s">
        <v>221</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134620</v>
      </c>
      <c r="BH10" s="644"/>
      <c r="BI10" s="644"/>
      <c r="BJ10" s="644"/>
      <c r="BK10" s="644"/>
      <c r="BL10" s="644"/>
      <c r="BM10" s="644"/>
      <c r="BN10" s="645"/>
      <c r="BO10" s="703">
        <v>2.2000000000000002</v>
      </c>
      <c r="BP10" s="703"/>
      <c r="BQ10" s="703"/>
      <c r="BR10" s="703"/>
      <c r="BS10" s="649" t="s">
        <v>121</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409377</v>
      </c>
      <c r="CS10" s="644"/>
      <c r="CT10" s="644"/>
      <c r="CU10" s="644"/>
      <c r="CV10" s="644"/>
      <c r="CW10" s="644"/>
      <c r="CX10" s="644"/>
      <c r="CY10" s="645"/>
      <c r="CZ10" s="703">
        <v>3.1</v>
      </c>
      <c r="DA10" s="703"/>
      <c r="DB10" s="703"/>
      <c r="DC10" s="703"/>
      <c r="DD10" s="649">
        <v>392757</v>
      </c>
      <c r="DE10" s="644"/>
      <c r="DF10" s="644"/>
      <c r="DG10" s="644"/>
      <c r="DH10" s="644"/>
      <c r="DI10" s="644"/>
      <c r="DJ10" s="644"/>
      <c r="DK10" s="644"/>
      <c r="DL10" s="644"/>
      <c r="DM10" s="644"/>
      <c r="DN10" s="644"/>
      <c r="DO10" s="644"/>
      <c r="DP10" s="645"/>
      <c r="DQ10" s="649">
        <v>16872</v>
      </c>
      <c r="DR10" s="644"/>
      <c r="DS10" s="644"/>
      <c r="DT10" s="644"/>
      <c r="DU10" s="644"/>
      <c r="DV10" s="644"/>
      <c r="DW10" s="644"/>
      <c r="DX10" s="644"/>
      <c r="DY10" s="644"/>
      <c r="DZ10" s="644"/>
      <c r="EA10" s="644"/>
      <c r="EB10" s="644"/>
      <c r="EC10" s="684"/>
    </row>
    <row r="11" spans="2:143" ht="11.25" customHeight="1" x14ac:dyDescent="0.15">
      <c r="B11" s="638" t="s">
        <v>240</v>
      </c>
      <c r="C11" s="639"/>
      <c r="D11" s="639"/>
      <c r="E11" s="639"/>
      <c r="F11" s="639"/>
      <c r="G11" s="639"/>
      <c r="H11" s="639"/>
      <c r="I11" s="639"/>
      <c r="J11" s="639"/>
      <c r="K11" s="639"/>
      <c r="L11" s="639"/>
      <c r="M11" s="639"/>
      <c r="N11" s="639"/>
      <c r="O11" s="639"/>
      <c r="P11" s="639"/>
      <c r="Q11" s="640"/>
      <c r="R11" s="641" t="s">
        <v>221</v>
      </c>
      <c r="S11" s="644"/>
      <c r="T11" s="644"/>
      <c r="U11" s="644"/>
      <c r="V11" s="644"/>
      <c r="W11" s="644"/>
      <c r="X11" s="644"/>
      <c r="Y11" s="645"/>
      <c r="Z11" s="703" t="s">
        <v>221</v>
      </c>
      <c r="AA11" s="703"/>
      <c r="AB11" s="703"/>
      <c r="AC11" s="703"/>
      <c r="AD11" s="704" t="s">
        <v>121</v>
      </c>
      <c r="AE11" s="704"/>
      <c r="AF11" s="704"/>
      <c r="AG11" s="704"/>
      <c r="AH11" s="704"/>
      <c r="AI11" s="704"/>
      <c r="AJ11" s="704"/>
      <c r="AK11" s="704"/>
      <c r="AL11" s="646" t="s">
        <v>121</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250093</v>
      </c>
      <c r="BH11" s="644"/>
      <c r="BI11" s="644"/>
      <c r="BJ11" s="644"/>
      <c r="BK11" s="644"/>
      <c r="BL11" s="644"/>
      <c r="BM11" s="644"/>
      <c r="BN11" s="645"/>
      <c r="BO11" s="703">
        <v>4.0999999999999996</v>
      </c>
      <c r="BP11" s="703"/>
      <c r="BQ11" s="703"/>
      <c r="BR11" s="703"/>
      <c r="BS11" s="649" t="s">
        <v>121</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87232</v>
      </c>
      <c r="CS11" s="644"/>
      <c r="CT11" s="644"/>
      <c r="CU11" s="644"/>
      <c r="CV11" s="644"/>
      <c r="CW11" s="644"/>
      <c r="CX11" s="644"/>
      <c r="CY11" s="645"/>
      <c r="CZ11" s="703">
        <v>0.7</v>
      </c>
      <c r="DA11" s="703"/>
      <c r="DB11" s="703"/>
      <c r="DC11" s="703"/>
      <c r="DD11" s="649">
        <v>4188</v>
      </c>
      <c r="DE11" s="644"/>
      <c r="DF11" s="644"/>
      <c r="DG11" s="644"/>
      <c r="DH11" s="644"/>
      <c r="DI11" s="644"/>
      <c r="DJ11" s="644"/>
      <c r="DK11" s="644"/>
      <c r="DL11" s="644"/>
      <c r="DM11" s="644"/>
      <c r="DN11" s="644"/>
      <c r="DO11" s="644"/>
      <c r="DP11" s="645"/>
      <c r="DQ11" s="649">
        <v>75084</v>
      </c>
      <c r="DR11" s="644"/>
      <c r="DS11" s="644"/>
      <c r="DT11" s="644"/>
      <c r="DU11" s="644"/>
      <c r="DV11" s="644"/>
      <c r="DW11" s="644"/>
      <c r="DX11" s="644"/>
      <c r="DY11" s="644"/>
      <c r="DZ11" s="644"/>
      <c r="EA11" s="644"/>
      <c r="EB11" s="644"/>
      <c r="EC11" s="684"/>
    </row>
    <row r="12" spans="2:143" ht="11.25" customHeight="1" x14ac:dyDescent="0.15">
      <c r="B12" s="638" t="s">
        <v>243</v>
      </c>
      <c r="C12" s="639"/>
      <c r="D12" s="639"/>
      <c r="E12" s="639"/>
      <c r="F12" s="639"/>
      <c r="G12" s="639"/>
      <c r="H12" s="639"/>
      <c r="I12" s="639"/>
      <c r="J12" s="639"/>
      <c r="K12" s="639"/>
      <c r="L12" s="639"/>
      <c r="M12" s="639"/>
      <c r="N12" s="639"/>
      <c r="O12" s="639"/>
      <c r="P12" s="639"/>
      <c r="Q12" s="640"/>
      <c r="R12" s="641">
        <v>825929</v>
      </c>
      <c r="S12" s="644"/>
      <c r="T12" s="644"/>
      <c r="U12" s="644"/>
      <c r="V12" s="644"/>
      <c r="W12" s="644"/>
      <c r="X12" s="644"/>
      <c r="Y12" s="645"/>
      <c r="Z12" s="703">
        <v>5.9</v>
      </c>
      <c r="AA12" s="703"/>
      <c r="AB12" s="703"/>
      <c r="AC12" s="703"/>
      <c r="AD12" s="704">
        <v>825929</v>
      </c>
      <c r="AE12" s="704"/>
      <c r="AF12" s="704"/>
      <c r="AG12" s="704"/>
      <c r="AH12" s="704"/>
      <c r="AI12" s="704"/>
      <c r="AJ12" s="704"/>
      <c r="AK12" s="704"/>
      <c r="AL12" s="646">
        <v>9.8000000000000007</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2417940</v>
      </c>
      <c r="BH12" s="644"/>
      <c r="BI12" s="644"/>
      <c r="BJ12" s="644"/>
      <c r="BK12" s="644"/>
      <c r="BL12" s="644"/>
      <c r="BM12" s="644"/>
      <c r="BN12" s="645"/>
      <c r="BO12" s="703">
        <v>40</v>
      </c>
      <c r="BP12" s="703"/>
      <c r="BQ12" s="703"/>
      <c r="BR12" s="703"/>
      <c r="BS12" s="649" t="s">
        <v>166</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215928</v>
      </c>
      <c r="CS12" s="644"/>
      <c r="CT12" s="644"/>
      <c r="CU12" s="644"/>
      <c r="CV12" s="644"/>
      <c r="CW12" s="644"/>
      <c r="CX12" s="644"/>
      <c r="CY12" s="645"/>
      <c r="CZ12" s="703">
        <v>1.6</v>
      </c>
      <c r="DA12" s="703"/>
      <c r="DB12" s="703"/>
      <c r="DC12" s="703"/>
      <c r="DD12" s="649" t="s">
        <v>166</v>
      </c>
      <c r="DE12" s="644"/>
      <c r="DF12" s="644"/>
      <c r="DG12" s="644"/>
      <c r="DH12" s="644"/>
      <c r="DI12" s="644"/>
      <c r="DJ12" s="644"/>
      <c r="DK12" s="644"/>
      <c r="DL12" s="644"/>
      <c r="DM12" s="644"/>
      <c r="DN12" s="644"/>
      <c r="DO12" s="644"/>
      <c r="DP12" s="645"/>
      <c r="DQ12" s="649">
        <v>103611</v>
      </c>
      <c r="DR12" s="644"/>
      <c r="DS12" s="644"/>
      <c r="DT12" s="644"/>
      <c r="DU12" s="644"/>
      <c r="DV12" s="644"/>
      <c r="DW12" s="644"/>
      <c r="DX12" s="644"/>
      <c r="DY12" s="644"/>
      <c r="DZ12" s="644"/>
      <c r="EA12" s="644"/>
      <c r="EB12" s="644"/>
      <c r="EC12" s="684"/>
    </row>
    <row r="13" spans="2:143" ht="11.25" customHeight="1" x14ac:dyDescent="0.15">
      <c r="B13" s="638" t="s">
        <v>246</v>
      </c>
      <c r="C13" s="639"/>
      <c r="D13" s="639"/>
      <c r="E13" s="639"/>
      <c r="F13" s="639"/>
      <c r="G13" s="639"/>
      <c r="H13" s="639"/>
      <c r="I13" s="639"/>
      <c r="J13" s="639"/>
      <c r="K13" s="639"/>
      <c r="L13" s="639"/>
      <c r="M13" s="639"/>
      <c r="N13" s="639"/>
      <c r="O13" s="639"/>
      <c r="P13" s="639"/>
      <c r="Q13" s="640"/>
      <c r="R13" s="641">
        <v>38224</v>
      </c>
      <c r="S13" s="644"/>
      <c r="T13" s="644"/>
      <c r="U13" s="644"/>
      <c r="V13" s="644"/>
      <c r="W13" s="644"/>
      <c r="X13" s="644"/>
      <c r="Y13" s="645"/>
      <c r="Z13" s="703">
        <v>0.3</v>
      </c>
      <c r="AA13" s="703"/>
      <c r="AB13" s="703"/>
      <c r="AC13" s="703"/>
      <c r="AD13" s="704">
        <v>38224</v>
      </c>
      <c r="AE13" s="704"/>
      <c r="AF13" s="704"/>
      <c r="AG13" s="704"/>
      <c r="AH13" s="704"/>
      <c r="AI13" s="704"/>
      <c r="AJ13" s="704"/>
      <c r="AK13" s="704"/>
      <c r="AL13" s="646">
        <v>0.5</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2417940</v>
      </c>
      <c r="BH13" s="644"/>
      <c r="BI13" s="644"/>
      <c r="BJ13" s="644"/>
      <c r="BK13" s="644"/>
      <c r="BL13" s="644"/>
      <c r="BM13" s="644"/>
      <c r="BN13" s="645"/>
      <c r="BO13" s="703">
        <v>40</v>
      </c>
      <c r="BP13" s="703"/>
      <c r="BQ13" s="703"/>
      <c r="BR13" s="703"/>
      <c r="BS13" s="649" t="s">
        <v>121</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1044777</v>
      </c>
      <c r="CS13" s="644"/>
      <c r="CT13" s="644"/>
      <c r="CU13" s="644"/>
      <c r="CV13" s="644"/>
      <c r="CW13" s="644"/>
      <c r="CX13" s="644"/>
      <c r="CY13" s="645"/>
      <c r="CZ13" s="703">
        <v>7.9</v>
      </c>
      <c r="DA13" s="703"/>
      <c r="DB13" s="703"/>
      <c r="DC13" s="703"/>
      <c r="DD13" s="649">
        <v>412943</v>
      </c>
      <c r="DE13" s="644"/>
      <c r="DF13" s="644"/>
      <c r="DG13" s="644"/>
      <c r="DH13" s="644"/>
      <c r="DI13" s="644"/>
      <c r="DJ13" s="644"/>
      <c r="DK13" s="644"/>
      <c r="DL13" s="644"/>
      <c r="DM13" s="644"/>
      <c r="DN13" s="644"/>
      <c r="DO13" s="644"/>
      <c r="DP13" s="645"/>
      <c r="DQ13" s="649">
        <v>806016</v>
      </c>
      <c r="DR13" s="644"/>
      <c r="DS13" s="644"/>
      <c r="DT13" s="644"/>
      <c r="DU13" s="644"/>
      <c r="DV13" s="644"/>
      <c r="DW13" s="644"/>
      <c r="DX13" s="644"/>
      <c r="DY13" s="644"/>
      <c r="DZ13" s="644"/>
      <c r="EA13" s="644"/>
      <c r="EB13" s="644"/>
      <c r="EC13" s="684"/>
    </row>
    <row r="14" spans="2:143" ht="11.25" customHeight="1" x14ac:dyDescent="0.15">
      <c r="B14" s="638" t="s">
        <v>249</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103337</v>
      </c>
      <c r="BH14" s="644"/>
      <c r="BI14" s="644"/>
      <c r="BJ14" s="644"/>
      <c r="BK14" s="644"/>
      <c r="BL14" s="644"/>
      <c r="BM14" s="644"/>
      <c r="BN14" s="645"/>
      <c r="BO14" s="703">
        <v>1.7</v>
      </c>
      <c r="BP14" s="703"/>
      <c r="BQ14" s="703"/>
      <c r="BR14" s="703"/>
      <c r="BS14" s="649" t="s">
        <v>121</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666605</v>
      </c>
      <c r="CS14" s="644"/>
      <c r="CT14" s="644"/>
      <c r="CU14" s="644"/>
      <c r="CV14" s="644"/>
      <c r="CW14" s="644"/>
      <c r="CX14" s="644"/>
      <c r="CY14" s="645"/>
      <c r="CZ14" s="703">
        <v>5</v>
      </c>
      <c r="DA14" s="703"/>
      <c r="DB14" s="703"/>
      <c r="DC14" s="703"/>
      <c r="DD14" s="649">
        <v>27343</v>
      </c>
      <c r="DE14" s="644"/>
      <c r="DF14" s="644"/>
      <c r="DG14" s="644"/>
      <c r="DH14" s="644"/>
      <c r="DI14" s="644"/>
      <c r="DJ14" s="644"/>
      <c r="DK14" s="644"/>
      <c r="DL14" s="644"/>
      <c r="DM14" s="644"/>
      <c r="DN14" s="644"/>
      <c r="DO14" s="644"/>
      <c r="DP14" s="645"/>
      <c r="DQ14" s="649">
        <v>643124</v>
      </c>
      <c r="DR14" s="644"/>
      <c r="DS14" s="644"/>
      <c r="DT14" s="644"/>
      <c r="DU14" s="644"/>
      <c r="DV14" s="644"/>
      <c r="DW14" s="644"/>
      <c r="DX14" s="644"/>
      <c r="DY14" s="644"/>
      <c r="DZ14" s="644"/>
      <c r="EA14" s="644"/>
      <c r="EB14" s="644"/>
      <c r="EC14" s="684"/>
    </row>
    <row r="15" spans="2:143" ht="11.25" customHeight="1" x14ac:dyDescent="0.15">
      <c r="B15" s="638" t="s">
        <v>252</v>
      </c>
      <c r="C15" s="639"/>
      <c r="D15" s="639"/>
      <c r="E15" s="639"/>
      <c r="F15" s="639"/>
      <c r="G15" s="639"/>
      <c r="H15" s="639"/>
      <c r="I15" s="639"/>
      <c r="J15" s="639"/>
      <c r="K15" s="639"/>
      <c r="L15" s="639"/>
      <c r="M15" s="639"/>
      <c r="N15" s="639"/>
      <c r="O15" s="639"/>
      <c r="P15" s="639"/>
      <c r="Q15" s="640"/>
      <c r="R15" s="641">
        <v>45275</v>
      </c>
      <c r="S15" s="644"/>
      <c r="T15" s="644"/>
      <c r="U15" s="644"/>
      <c r="V15" s="644"/>
      <c r="W15" s="644"/>
      <c r="X15" s="644"/>
      <c r="Y15" s="645"/>
      <c r="Z15" s="703">
        <v>0.3</v>
      </c>
      <c r="AA15" s="703"/>
      <c r="AB15" s="703"/>
      <c r="AC15" s="703"/>
      <c r="AD15" s="704">
        <v>45275</v>
      </c>
      <c r="AE15" s="704"/>
      <c r="AF15" s="704"/>
      <c r="AG15" s="704"/>
      <c r="AH15" s="704"/>
      <c r="AI15" s="704"/>
      <c r="AJ15" s="704"/>
      <c r="AK15" s="704"/>
      <c r="AL15" s="646">
        <v>0.5</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278574</v>
      </c>
      <c r="BH15" s="644"/>
      <c r="BI15" s="644"/>
      <c r="BJ15" s="644"/>
      <c r="BK15" s="644"/>
      <c r="BL15" s="644"/>
      <c r="BM15" s="644"/>
      <c r="BN15" s="645"/>
      <c r="BO15" s="703">
        <v>4.5999999999999996</v>
      </c>
      <c r="BP15" s="703"/>
      <c r="BQ15" s="703"/>
      <c r="BR15" s="703"/>
      <c r="BS15" s="649" t="s">
        <v>166</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1864293</v>
      </c>
      <c r="CS15" s="644"/>
      <c r="CT15" s="644"/>
      <c r="CU15" s="644"/>
      <c r="CV15" s="644"/>
      <c r="CW15" s="644"/>
      <c r="CX15" s="644"/>
      <c r="CY15" s="645"/>
      <c r="CZ15" s="703">
        <v>14.1</v>
      </c>
      <c r="DA15" s="703"/>
      <c r="DB15" s="703"/>
      <c r="DC15" s="703"/>
      <c r="DD15" s="649">
        <v>73591</v>
      </c>
      <c r="DE15" s="644"/>
      <c r="DF15" s="644"/>
      <c r="DG15" s="644"/>
      <c r="DH15" s="644"/>
      <c r="DI15" s="644"/>
      <c r="DJ15" s="644"/>
      <c r="DK15" s="644"/>
      <c r="DL15" s="644"/>
      <c r="DM15" s="644"/>
      <c r="DN15" s="644"/>
      <c r="DO15" s="644"/>
      <c r="DP15" s="645"/>
      <c r="DQ15" s="649">
        <v>1429028</v>
      </c>
      <c r="DR15" s="644"/>
      <c r="DS15" s="644"/>
      <c r="DT15" s="644"/>
      <c r="DU15" s="644"/>
      <c r="DV15" s="644"/>
      <c r="DW15" s="644"/>
      <c r="DX15" s="644"/>
      <c r="DY15" s="644"/>
      <c r="DZ15" s="644"/>
      <c r="EA15" s="644"/>
      <c r="EB15" s="644"/>
      <c r="EC15" s="684"/>
    </row>
    <row r="16" spans="2:143" ht="11.25" customHeight="1" x14ac:dyDescent="0.15">
      <c r="B16" s="638" t="s">
        <v>255</v>
      </c>
      <c r="C16" s="639"/>
      <c r="D16" s="639"/>
      <c r="E16" s="639"/>
      <c r="F16" s="639"/>
      <c r="G16" s="639"/>
      <c r="H16" s="639"/>
      <c r="I16" s="639"/>
      <c r="J16" s="639"/>
      <c r="K16" s="639"/>
      <c r="L16" s="639"/>
      <c r="M16" s="639"/>
      <c r="N16" s="639"/>
      <c r="O16" s="639"/>
      <c r="P16" s="639"/>
      <c r="Q16" s="640"/>
      <c r="R16" s="641" t="s">
        <v>221</v>
      </c>
      <c r="S16" s="644"/>
      <c r="T16" s="644"/>
      <c r="U16" s="644"/>
      <c r="V16" s="644"/>
      <c r="W16" s="644"/>
      <c r="X16" s="644"/>
      <c r="Y16" s="645"/>
      <c r="Z16" s="703" t="s">
        <v>221</v>
      </c>
      <c r="AA16" s="703"/>
      <c r="AB16" s="703"/>
      <c r="AC16" s="703"/>
      <c r="AD16" s="704" t="s">
        <v>221</v>
      </c>
      <c r="AE16" s="704"/>
      <c r="AF16" s="704"/>
      <c r="AG16" s="704"/>
      <c r="AH16" s="704"/>
      <c r="AI16" s="704"/>
      <c r="AJ16" s="704"/>
      <c r="AK16" s="704"/>
      <c r="AL16" s="646" t="s">
        <v>221</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221</v>
      </c>
      <c r="BP16" s="703"/>
      <c r="BQ16" s="703"/>
      <c r="BR16" s="703"/>
      <c r="BS16" s="649" t="s">
        <v>221</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1496</v>
      </c>
      <c r="CS16" s="644"/>
      <c r="CT16" s="644"/>
      <c r="CU16" s="644"/>
      <c r="CV16" s="644"/>
      <c r="CW16" s="644"/>
      <c r="CX16" s="644"/>
      <c r="CY16" s="645"/>
      <c r="CZ16" s="703">
        <v>0</v>
      </c>
      <c r="DA16" s="703"/>
      <c r="DB16" s="703"/>
      <c r="DC16" s="703"/>
      <c r="DD16" s="649" t="s">
        <v>166</v>
      </c>
      <c r="DE16" s="644"/>
      <c r="DF16" s="644"/>
      <c r="DG16" s="644"/>
      <c r="DH16" s="644"/>
      <c r="DI16" s="644"/>
      <c r="DJ16" s="644"/>
      <c r="DK16" s="644"/>
      <c r="DL16" s="644"/>
      <c r="DM16" s="644"/>
      <c r="DN16" s="644"/>
      <c r="DO16" s="644"/>
      <c r="DP16" s="645"/>
      <c r="DQ16" s="649">
        <v>1496</v>
      </c>
      <c r="DR16" s="644"/>
      <c r="DS16" s="644"/>
      <c r="DT16" s="644"/>
      <c r="DU16" s="644"/>
      <c r="DV16" s="644"/>
      <c r="DW16" s="644"/>
      <c r="DX16" s="644"/>
      <c r="DY16" s="644"/>
      <c r="DZ16" s="644"/>
      <c r="EA16" s="644"/>
      <c r="EB16" s="644"/>
      <c r="EC16" s="684"/>
    </row>
    <row r="17" spans="2:133" ht="11.25" customHeight="1" x14ac:dyDescent="0.15">
      <c r="B17" s="638" t="s">
        <v>258</v>
      </c>
      <c r="C17" s="639"/>
      <c r="D17" s="639"/>
      <c r="E17" s="639"/>
      <c r="F17" s="639"/>
      <c r="G17" s="639"/>
      <c r="H17" s="639"/>
      <c r="I17" s="639"/>
      <c r="J17" s="639"/>
      <c r="K17" s="639"/>
      <c r="L17" s="639"/>
      <c r="M17" s="639"/>
      <c r="N17" s="639"/>
      <c r="O17" s="639"/>
      <c r="P17" s="639"/>
      <c r="Q17" s="640"/>
      <c r="R17" s="641">
        <v>62281</v>
      </c>
      <c r="S17" s="644"/>
      <c r="T17" s="644"/>
      <c r="U17" s="644"/>
      <c r="V17" s="644"/>
      <c r="W17" s="644"/>
      <c r="X17" s="644"/>
      <c r="Y17" s="645"/>
      <c r="Z17" s="703">
        <v>0.4</v>
      </c>
      <c r="AA17" s="703"/>
      <c r="AB17" s="703"/>
      <c r="AC17" s="703"/>
      <c r="AD17" s="704">
        <v>62281</v>
      </c>
      <c r="AE17" s="704"/>
      <c r="AF17" s="704"/>
      <c r="AG17" s="704"/>
      <c r="AH17" s="704"/>
      <c r="AI17" s="704"/>
      <c r="AJ17" s="704"/>
      <c r="AK17" s="704"/>
      <c r="AL17" s="646">
        <v>0.7</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166</v>
      </c>
      <c r="BP17" s="703"/>
      <c r="BQ17" s="703"/>
      <c r="BR17" s="703"/>
      <c r="BS17" s="649" t="s">
        <v>121</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473316</v>
      </c>
      <c r="CS17" s="644"/>
      <c r="CT17" s="644"/>
      <c r="CU17" s="644"/>
      <c r="CV17" s="644"/>
      <c r="CW17" s="644"/>
      <c r="CX17" s="644"/>
      <c r="CY17" s="645"/>
      <c r="CZ17" s="703">
        <v>3.6</v>
      </c>
      <c r="DA17" s="703"/>
      <c r="DB17" s="703"/>
      <c r="DC17" s="703"/>
      <c r="DD17" s="649" t="s">
        <v>121</v>
      </c>
      <c r="DE17" s="644"/>
      <c r="DF17" s="644"/>
      <c r="DG17" s="644"/>
      <c r="DH17" s="644"/>
      <c r="DI17" s="644"/>
      <c r="DJ17" s="644"/>
      <c r="DK17" s="644"/>
      <c r="DL17" s="644"/>
      <c r="DM17" s="644"/>
      <c r="DN17" s="644"/>
      <c r="DO17" s="644"/>
      <c r="DP17" s="645"/>
      <c r="DQ17" s="649">
        <v>470151</v>
      </c>
      <c r="DR17" s="644"/>
      <c r="DS17" s="644"/>
      <c r="DT17" s="644"/>
      <c r="DU17" s="644"/>
      <c r="DV17" s="644"/>
      <c r="DW17" s="644"/>
      <c r="DX17" s="644"/>
      <c r="DY17" s="644"/>
      <c r="DZ17" s="644"/>
      <c r="EA17" s="644"/>
      <c r="EB17" s="644"/>
      <c r="EC17" s="684"/>
    </row>
    <row r="18" spans="2:133" ht="11.25" customHeight="1" x14ac:dyDescent="0.15">
      <c r="B18" s="638" t="s">
        <v>261</v>
      </c>
      <c r="C18" s="639"/>
      <c r="D18" s="639"/>
      <c r="E18" s="639"/>
      <c r="F18" s="639"/>
      <c r="G18" s="639"/>
      <c r="H18" s="639"/>
      <c r="I18" s="639"/>
      <c r="J18" s="639"/>
      <c r="K18" s="639"/>
      <c r="L18" s="639"/>
      <c r="M18" s="639"/>
      <c r="N18" s="639"/>
      <c r="O18" s="639"/>
      <c r="P18" s="639"/>
      <c r="Q18" s="640"/>
      <c r="R18" s="641">
        <v>1595154</v>
      </c>
      <c r="S18" s="644"/>
      <c r="T18" s="644"/>
      <c r="U18" s="644"/>
      <c r="V18" s="644"/>
      <c r="W18" s="644"/>
      <c r="X18" s="644"/>
      <c r="Y18" s="645"/>
      <c r="Z18" s="703">
        <v>11.4</v>
      </c>
      <c r="AA18" s="703"/>
      <c r="AB18" s="703"/>
      <c r="AC18" s="703"/>
      <c r="AD18" s="704">
        <v>1208723</v>
      </c>
      <c r="AE18" s="704"/>
      <c r="AF18" s="704"/>
      <c r="AG18" s="704"/>
      <c r="AH18" s="704"/>
      <c r="AI18" s="704"/>
      <c r="AJ18" s="704"/>
      <c r="AK18" s="704"/>
      <c r="AL18" s="646">
        <v>14.3</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221</v>
      </c>
      <c r="BH18" s="644"/>
      <c r="BI18" s="644"/>
      <c r="BJ18" s="644"/>
      <c r="BK18" s="644"/>
      <c r="BL18" s="644"/>
      <c r="BM18" s="644"/>
      <c r="BN18" s="645"/>
      <c r="BO18" s="703" t="s">
        <v>221</v>
      </c>
      <c r="BP18" s="703"/>
      <c r="BQ18" s="703"/>
      <c r="BR18" s="703"/>
      <c r="BS18" s="649" t="s">
        <v>121</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t="s">
        <v>221</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221</v>
      </c>
      <c r="DR18" s="644"/>
      <c r="DS18" s="644"/>
      <c r="DT18" s="644"/>
      <c r="DU18" s="644"/>
      <c r="DV18" s="644"/>
      <c r="DW18" s="644"/>
      <c r="DX18" s="644"/>
      <c r="DY18" s="644"/>
      <c r="DZ18" s="644"/>
      <c r="EA18" s="644"/>
      <c r="EB18" s="644"/>
      <c r="EC18" s="684"/>
    </row>
    <row r="19" spans="2:133" ht="11.25" customHeight="1" x14ac:dyDescent="0.15">
      <c r="B19" s="638" t="s">
        <v>264</v>
      </c>
      <c r="C19" s="639"/>
      <c r="D19" s="639"/>
      <c r="E19" s="639"/>
      <c r="F19" s="639"/>
      <c r="G19" s="639"/>
      <c r="H19" s="639"/>
      <c r="I19" s="639"/>
      <c r="J19" s="639"/>
      <c r="K19" s="639"/>
      <c r="L19" s="639"/>
      <c r="M19" s="639"/>
      <c r="N19" s="639"/>
      <c r="O19" s="639"/>
      <c r="P19" s="639"/>
      <c r="Q19" s="640"/>
      <c r="R19" s="641">
        <v>1208723</v>
      </c>
      <c r="S19" s="644"/>
      <c r="T19" s="644"/>
      <c r="U19" s="644"/>
      <c r="V19" s="644"/>
      <c r="W19" s="644"/>
      <c r="X19" s="644"/>
      <c r="Y19" s="645"/>
      <c r="Z19" s="703">
        <v>8.6</v>
      </c>
      <c r="AA19" s="703"/>
      <c r="AB19" s="703"/>
      <c r="AC19" s="703"/>
      <c r="AD19" s="704">
        <v>1208723</v>
      </c>
      <c r="AE19" s="704"/>
      <c r="AF19" s="704"/>
      <c r="AG19" s="704"/>
      <c r="AH19" s="704"/>
      <c r="AI19" s="704"/>
      <c r="AJ19" s="704"/>
      <c r="AK19" s="704"/>
      <c r="AL19" s="646">
        <v>14.3</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3433</v>
      </c>
      <c r="BH19" s="644"/>
      <c r="BI19" s="644"/>
      <c r="BJ19" s="644"/>
      <c r="BK19" s="644"/>
      <c r="BL19" s="644"/>
      <c r="BM19" s="644"/>
      <c r="BN19" s="645"/>
      <c r="BO19" s="703">
        <v>0.1</v>
      </c>
      <c r="BP19" s="703"/>
      <c r="BQ19" s="703"/>
      <c r="BR19" s="703"/>
      <c r="BS19" s="649" t="s">
        <v>221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121</v>
      </c>
      <c r="CS19" s="644"/>
      <c r="CT19" s="644"/>
      <c r="CU19" s="644"/>
      <c r="CV19" s="644"/>
      <c r="CW19" s="644"/>
      <c r="CX19" s="644"/>
      <c r="CY19" s="645"/>
      <c r="CZ19" s="703" t="s">
        <v>121</v>
      </c>
      <c r="DA19" s="703"/>
      <c r="DB19" s="703"/>
      <c r="DC19" s="703"/>
      <c r="DD19" s="649" t="s">
        <v>221</v>
      </c>
      <c r="DE19" s="644"/>
      <c r="DF19" s="644"/>
      <c r="DG19" s="644"/>
      <c r="DH19" s="644"/>
      <c r="DI19" s="644"/>
      <c r="DJ19" s="644"/>
      <c r="DK19" s="644"/>
      <c r="DL19" s="644"/>
      <c r="DM19" s="644"/>
      <c r="DN19" s="644"/>
      <c r="DO19" s="644"/>
      <c r="DP19" s="645"/>
      <c r="DQ19" s="649" t="s">
        <v>221</v>
      </c>
      <c r="DR19" s="644"/>
      <c r="DS19" s="644"/>
      <c r="DT19" s="644"/>
      <c r="DU19" s="644"/>
      <c r="DV19" s="644"/>
      <c r="DW19" s="644"/>
      <c r="DX19" s="644"/>
      <c r="DY19" s="644"/>
      <c r="DZ19" s="644"/>
      <c r="EA19" s="644"/>
      <c r="EB19" s="644"/>
      <c r="EC19" s="684"/>
    </row>
    <row r="20" spans="2:133" ht="11.25" customHeight="1" x14ac:dyDescent="0.15">
      <c r="B20" s="638" t="s">
        <v>267</v>
      </c>
      <c r="C20" s="639"/>
      <c r="D20" s="639"/>
      <c r="E20" s="639"/>
      <c r="F20" s="639"/>
      <c r="G20" s="639"/>
      <c r="H20" s="639"/>
      <c r="I20" s="639"/>
      <c r="J20" s="639"/>
      <c r="K20" s="639"/>
      <c r="L20" s="639"/>
      <c r="M20" s="639"/>
      <c r="N20" s="639"/>
      <c r="O20" s="639"/>
      <c r="P20" s="639"/>
      <c r="Q20" s="640"/>
      <c r="R20" s="641">
        <v>302350</v>
      </c>
      <c r="S20" s="644"/>
      <c r="T20" s="644"/>
      <c r="U20" s="644"/>
      <c r="V20" s="644"/>
      <c r="W20" s="644"/>
      <c r="X20" s="644"/>
      <c r="Y20" s="645"/>
      <c r="Z20" s="703">
        <v>2.2000000000000002</v>
      </c>
      <c r="AA20" s="703"/>
      <c r="AB20" s="703"/>
      <c r="AC20" s="703"/>
      <c r="AD20" s="704" t="s">
        <v>121</v>
      </c>
      <c r="AE20" s="704"/>
      <c r="AF20" s="704"/>
      <c r="AG20" s="704"/>
      <c r="AH20" s="704"/>
      <c r="AI20" s="704"/>
      <c r="AJ20" s="704"/>
      <c r="AK20" s="704"/>
      <c r="AL20" s="646" t="s">
        <v>121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3433</v>
      </c>
      <c r="BH20" s="644"/>
      <c r="BI20" s="644"/>
      <c r="BJ20" s="644"/>
      <c r="BK20" s="644"/>
      <c r="BL20" s="644"/>
      <c r="BM20" s="644"/>
      <c r="BN20" s="645"/>
      <c r="BO20" s="703">
        <v>0.1</v>
      </c>
      <c r="BP20" s="703"/>
      <c r="BQ20" s="703"/>
      <c r="BR20" s="703"/>
      <c r="BS20" s="649" t="s">
        <v>221</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13229549</v>
      </c>
      <c r="CS20" s="644"/>
      <c r="CT20" s="644"/>
      <c r="CU20" s="644"/>
      <c r="CV20" s="644"/>
      <c r="CW20" s="644"/>
      <c r="CX20" s="644"/>
      <c r="CY20" s="645"/>
      <c r="CZ20" s="703">
        <v>100</v>
      </c>
      <c r="DA20" s="703"/>
      <c r="DB20" s="703"/>
      <c r="DC20" s="703"/>
      <c r="DD20" s="649">
        <v>1447807</v>
      </c>
      <c r="DE20" s="644"/>
      <c r="DF20" s="644"/>
      <c r="DG20" s="644"/>
      <c r="DH20" s="644"/>
      <c r="DI20" s="644"/>
      <c r="DJ20" s="644"/>
      <c r="DK20" s="644"/>
      <c r="DL20" s="644"/>
      <c r="DM20" s="644"/>
      <c r="DN20" s="644"/>
      <c r="DO20" s="644"/>
      <c r="DP20" s="645"/>
      <c r="DQ20" s="649">
        <v>8964906</v>
      </c>
      <c r="DR20" s="644"/>
      <c r="DS20" s="644"/>
      <c r="DT20" s="644"/>
      <c r="DU20" s="644"/>
      <c r="DV20" s="644"/>
      <c r="DW20" s="644"/>
      <c r="DX20" s="644"/>
      <c r="DY20" s="644"/>
      <c r="DZ20" s="644"/>
      <c r="EA20" s="644"/>
      <c r="EB20" s="644"/>
      <c r="EC20" s="684"/>
    </row>
    <row r="21" spans="2:133" ht="11.25" customHeight="1" x14ac:dyDescent="0.15">
      <c r="B21" s="638" t="s">
        <v>270</v>
      </c>
      <c r="C21" s="639"/>
      <c r="D21" s="639"/>
      <c r="E21" s="639"/>
      <c r="F21" s="639"/>
      <c r="G21" s="639"/>
      <c r="H21" s="639"/>
      <c r="I21" s="639"/>
      <c r="J21" s="639"/>
      <c r="K21" s="639"/>
      <c r="L21" s="639"/>
      <c r="M21" s="639"/>
      <c r="N21" s="639"/>
      <c r="O21" s="639"/>
      <c r="P21" s="639"/>
      <c r="Q21" s="640"/>
      <c r="R21" s="641">
        <v>84081</v>
      </c>
      <c r="S21" s="644"/>
      <c r="T21" s="644"/>
      <c r="U21" s="644"/>
      <c r="V21" s="644"/>
      <c r="W21" s="644"/>
      <c r="X21" s="644"/>
      <c r="Y21" s="645"/>
      <c r="Z21" s="703">
        <v>0.6</v>
      </c>
      <c r="AA21" s="703"/>
      <c r="AB21" s="703"/>
      <c r="AC21" s="703"/>
      <c r="AD21" s="704" t="s">
        <v>121</v>
      </c>
      <c r="AE21" s="704"/>
      <c r="AF21" s="704"/>
      <c r="AG21" s="704"/>
      <c r="AH21" s="704"/>
      <c r="AI21" s="704"/>
      <c r="AJ21" s="704"/>
      <c r="AK21" s="704"/>
      <c r="AL21" s="646" t="s">
        <v>121</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3433</v>
      </c>
      <c r="BH21" s="644"/>
      <c r="BI21" s="644"/>
      <c r="BJ21" s="644"/>
      <c r="BK21" s="644"/>
      <c r="BL21" s="644"/>
      <c r="BM21" s="644"/>
      <c r="BN21" s="645"/>
      <c r="BO21" s="703">
        <v>0.1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272</v>
      </c>
      <c r="C22" s="639"/>
      <c r="D22" s="639"/>
      <c r="E22" s="639"/>
      <c r="F22" s="639"/>
      <c r="G22" s="639"/>
      <c r="H22" s="639"/>
      <c r="I22" s="639"/>
      <c r="J22" s="639"/>
      <c r="K22" s="639"/>
      <c r="L22" s="639"/>
      <c r="M22" s="639"/>
      <c r="N22" s="639"/>
      <c r="O22" s="639"/>
      <c r="P22" s="639"/>
      <c r="Q22" s="640"/>
      <c r="R22" s="641">
        <v>8808394</v>
      </c>
      <c r="S22" s="644"/>
      <c r="T22" s="644"/>
      <c r="U22" s="644"/>
      <c r="V22" s="644"/>
      <c r="W22" s="644"/>
      <c r="X22" s="644"/>
      <c r="Y22" s="645"/>
      <c r="Z22" s="703">
        <v>62.9</v>
      </c>
      <c r="AA22" s="703"/>
      <c r="AB22" s="703"/>
      <c r="AC22" s="703"/>
      <c r="AD22" s="704">
        <v>8421963</v>
      </c>
      <c r="AE22" s="704"/>
      <c r="AF22" s="704"/>
      <c r="AG22" s="704"/>
      <c r="AH22" s="704"/>
      <c r="AI22" s="704"/>
      <c r="AJ22" s="704"/>
      <c r="AK22" s="704"/>
      <c r="AL22" s="646">
        <v>99.6</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221</v>
      </c>
      <c r="BH22" s="644"/>
      <c r="BI22" s="644"/>
      <c r="BJ22" s="644"/>
      <c r="BK22" s="644"/>
      <c r="BL22" s="644"/>
      <c r="BM22" s="644"/>
      <c r="BN22" s="645"/>
      <c r="BO22" s="703" t="s">
        <v>121</v>
      </c>
      <c r="BP22" s="703"/>
      <c r="BQ22" s="703"/>
      <c r="BR22" s="703"/>
      <c r="BS22" s="649" t="s">
        <v>166</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275</v>
      </c>
      <c r="C23" s="639"/>
      <c r="D23" s="639"/>
      <c r="E23" s="639"/>
      <c r="F23" s="639"/>
      <c r="G23" s="639"/>
      <c r="H23" s="639"/>
      <c r="I23" s="639"/>
      <c r="J23" s="639"/>
      <c r="K23" s="639"/>
      <c r="L23" s="639"/>
      <c r="M23" s="639"/>
      <c r="N23" s="639"/>
      <c r="O23" s="639"/>
      <c r="P23" s="639"/>
      <c r="Q23" s="640"/>
      <c r="R23" s="641">
        <v>7670</v>
      </c>
      <c r="S23" s="644"/>
      <c r="T23" s="644"/>
      <c r="U23" s="644"/>
      <c r="V23" s="644"/>
      <c r="W23" s="644"/>
      <c r="X23" s="644"/>
      <c r="Y23" s="645"/>
      <c r="Z23" s="703">
        <v>0.1</v>
      </c>
      <c r="AA23" s="703"/>
      <c r="AB23" s="703"/>
      <c r="AC23" s="703"/>
      <c r="AD23" s="704">
        <v>7670</v>
      </c>
      <c r="AE23" s="704"/>
      <c r="AF23" s="704"/>
      <c r="AG23" s="704"/>
      <c r="AH23" s="704"/>
      <c r="AI23" s="704"/>
      <c r="AJ23" s="704"/>
      <c r="AK23" s="704"/>
      <c r="AL23" s="646">
        <v>0.1</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166</v>
      </c>
      <c r="BP23" s="703"/>
      <c r="BQ23" s="703"/>
      <c r="BR23" s="703"/>
      <c r="BS23" s="649" t="s">
        <v>166</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x14ac:dyDescent="0.15">
      <c r="B24" s="638" t="s">
        <v>282</v>
      </c>
      <c r="C24" s="639"/>
      <c r="D24" s="639"/>
      <c r="E24" s="639"/>
      <c r="F24" s="639"/>
      <c r="G24" s="639"/>
      <c r="H24" s="639"/>
      <c r="I24" s="639"/>
      <c r="J24" s="639"/>
      <c r="K24" s="639"/>
      <c r="L24" s="639"/>
      <c r="M24" s="639"/>
      <c r="N24" s="639"/>
      <c r="O24" s="639"/>
      <c r="P24" s="639"/>
      <c r="Q24" s="640"/>
      <c r="R24" s="641">
        <v>205726</v>
      </c>
      <c r="S24" s="644"/>
      <c r="T24" s="644"/>
      <c r="U24" s="644"/>
      <c r="V24" s="644"/>
      <c r="W24" s="644"/>
      <c r="X24" s="644"/>
      <c r="Y24" s="645"/>
      <c r="Z24" s="703">
        <v>1.5</v>
      </c>
      <c r="AA24" s="703"/>
      <c r="AB24" s="703"/>
      <c r="AC24" s="703"/>
      <c r="AD24" s="704" t="s">
        <v>221</v>
      </c>
      <c r="AE24" s="704"/>
      <c r="AF24" s="704"/>
      <c r="AG24" s="704"/>
      <c r="AH24" s="704"/>
      <c r="AI24" s="704"/>
      <c r="AJ24" s="704"/>
      <c r="AK24" s="704"/>
      <c r="AL24" s="646" t="s">
        <v>166</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221</v>
      </c>
      <c r="BH24" s="644"/>
      <c r="BI24" s="644"/>
      <c r="BJ24" s="644"/>
      <c r="BK24" s="644"/>
      <c r="BL24" s="644"/>
      <c r="BM24" s="644"/>
      <c r="BN24" s="645"/>
      <c r="BO24" s="703" t="s">
        <v>221</v>
      </c>
      <c r="BP24" s="703"/>
      <c r="BQ24" s="703"/>
      <c r="BR24" s="703"/>
      <c r="BS24" s="649" t="s">
        <v>121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6004895</v>
      </c>
      <c r="CS24" s="707"/>
      <c r="CT24" s="707"/>
      <c r="CU24" s="707"/>
      <c r="CV24" s="707"/>
      <c r="CW24" s="707"/>
      <c r="CX24" s="707"/>
      <c r="CY24" s="753"/>
      <c r="CZ24" s="754">
        <v>45.4</v>
      </c>
      <c r="DA24" s="723"/>
      <c r="DB24" s="723"/>
      <c r="DC24" s="757"/>
      <c r="DD24" s="752">
        <v>3701511</v>
      </c>
      <c r="DE24" s="707"/>
      <c r="DF24" s="707"/>
      <c r="DG24" s="707"/>
      <c r="DH24" s="707"/>
      <c r="DI24" s="707"/>
      <c r="DJ24" s="707"/>
      <c r="DK24" s="753"/>
      <c r="DL24" s="752">
        <v>3698853</v>
      </c>
      <c r="DM24" s="707"/>
      <c r="DN24" s="707"/>
      <c r="DO24" s="707"/>
      <c r="DP24" s="707"/>
      <c r="DQ24" s="707"/>
      <c r="DR24" s="707"/>
      <c r="DS24" s="707"/>
      <c r="DT24" s="707"/>
      <c r="DU24" s="707"/>
      <c r="DV24" s="753"/>
      <c r="DW24" s="754">
        <v>43</v>
      </c>
      <c r="DX24" s="723"/>
      <c r="DY24" s="723"/>
      <c r="DZ24" s="723"/>
      <c r="EA24" s="723"/>
      <c r="EB24" s="723"/>
      <c r="EC24" s="755"/>
    </row>
    <row r="25" spans="2:133" ht="11.25" customHeight="1" x14ac:dyDescent="0.15">
      <c r="B25" s="638" t="s">
        <v>285</v>
      </c>
      <c r="C25" s="639"/>
      <c r="D25" s="639"/>
      <c r="E25" s="639"/>
      <c r="F25" s="639"/>
      <c r="G25" s="639"/>
      <c r="H25" s="639"/>
      <c r="I25" s="639"/>
      <c r="J25" s="639"/>
      <c r="K25" s="639"/>
      <c r="L25" s="639"/>
      <c r="M25" s="639"/>
      <c r="N25" s="639"/>
      <c r="O25" s="639"/>
      <c r="P25" s="639"/>
      <c r="Q25" s="640"/>
      <c r="R25" s="641">
        <v>147796</v>
      </c>
      <c r="S25" s="644"/>
      <c r="T25" s="644"/>
      <c r="U25" s="644"/>
      <c r="V25" s="644"/>
      <c r="W25" s="644"/>
      <c r="X25" s="644"/>
      <c r="Y25" s="645"/>
      <c r="Z25" s="703">
        <v>1.1000000000000001</v>
      </c>
      <c r="AA25" s="703"/>
      <c r="AB25" s="703"/>
      <c r="AC25" s="703"/>
      <c r="AD25" s="704">
        <v>23161</v>
      </c>
      <c r="AE25" s="704"/>
      <c r="AF25" s="704"/>
      <c r="AG25" s="704"/>
      <c r="AH25" s="704"/>
      <c r="AI25" s="704"/>
      <c r="AJ25" s="704"/>
      <c r="AK25" s="704"/>
      <c r="AL25" s="646">
        <v>0.3</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166</v>
      </c>
      <c r="BP25" s="703"/>
      <c r="BQ25" s="703"/>
      <c r="BR25" s="703"/>
      <c r="BS25" s="649" t="s">
        <v>166</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2346080</v>
      </c>
      <c r="CS25" s="642"/>
      <c r="CT25" s="642"/>
      <c r="CU25" s="642"/>
      <c r="CV25" s="642"/>
      <c r="CW25" s="642"/>
      <c r="CX25" s="642"/>
      <c r="CY25" s="643"/>
      <c r="CZ25" s="646">
        <v>17.7</v>
      </c>
      <c r="DA25" s="675"/>
      <c r="DB25" s="675"/>
      <c r="DC25" s="676"/>
      <c r="DD25" s="649">
        <v>2203041</v>
      </c>
      <c r="DE25" s="642"/>
      <c r="DF25" s="642"/>
      <c r="DG25" s="642"/>
      <c r="DH25" s="642"/>
      <c r="DI25" s="642"/>
      <c r="DJ25" s="642"/>
      <c r="DK25" s="643"/>
      <c r="DL25" s="649">
        <v>2200383</v>
      </c>
      <c r="DM25" s="642"/>
      <c r="DN25" s="642"/>
      <c r="DO25" s="642"/>
      <c r="DP25" s="642"/>
      <c r="DQ25" s="642"/>
      <c r="DR25" s="642"/>
      <c r="DS25" s="642"/>
      <c r="DT25" s="642"/>
      <c r="DU25" s="642"/>
      <c r="DV25" s="643"/>
      <c r="DW25" s="646">
        <v>25.6</v>
      </c>
      <c r="DX25" s="675"/>
      <c r="DY25" s="675"/>
      <c r="DZ25" s="675"/>
      <c r="EA25" s="675"/>
      <c r="EB25" s="675"/>
      <c r="EC25" s="677"/>
    </row>
    <row r="26" spans="2:133" ht="11.25" customHeight="1" x14ac:dyDescent="0.15">
      <c r="B26" s="638" t="s">
        <v>288</v>
      </c>
      <c r="C26" s="639"/>
      <c r="D26" s="639"/>
      <c r="E26" s="639"/>
      <c r="F26" s="639"/>
      <c r="G26" s="639"/>
      <c r="H26" s="639"/>
      <c r="I26" s="639"/>
      <c r="J26" s="639"/>
      <c r="K26" s="639"/>
      <c r="L26" s="639"/>
      <c r="M26" s="639"/>
      <c r="N26" s="639"/>
      <c r="O26" s="639"/>
      <c r="P26" s="639"/>
      <c r="Q26" s="640"/>
      <c r="R26" s="641">
        <v>31850</v>
      </c>
      <c r="S26" s="644"/>
      <c r="T26" s="644"/>
      <c r="U26" s="644"/>
      <c r="V26" s="644"/>
      <c r="W26" s="644"/>
      <c r="X26" s="644"/>
      <c r="Y26" s="645"/>
      <c r="Z26" s="703">
        <v>0.2</v>
      </c>
      <c r="AA26" s="703"/>
      <c r="AB26" s="703"/>
      <c r="AC26" s="703"/>
      <c r="AD26" s="704" t="s">
        <v>121</v>
      </c>
      <c r="AE26" s="704"/>
      <c r="AF26" s="704"/>
      <c r="AG26" s="704"/>
      <c r="AH26" s="704"/>
      <c r="AI26" s="704"/>
      <c r="AJ26" s="704"/>
      <c r="AK26" s="704"/>
      <c r="AL26" s="646" t="s">
        <v>121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166</v>
      </c>
      <c r="BP26" s="703"/>
      <c r="BQ26" s="703"/>
      <c r="BR26" s="703"/>
      <c r="BS26" s="649" t="s">
        <v>166</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1579054</v>
      </c>
      <c r="CS26" s="644"/>
      <c r="CT26" s="644"/>
      <c r="CU26" s="644"/>
      <c r="CV26" s="644"/>
      <c r="CW26" s="644"/>
      <c r="CX26" s="644"/>
      <c r="CY26" s="645"/>
      <c r="CZ26" s="646">
        <v>11.9</v>
      </c>
      <c r="DA26" s="675"/>
      <c r="DB26" s="675"/>
      <c r="DC26" s="676"/>
      <c r="DD26" s="649">
        <v>1443033</v>
      </c>
      <c r="DE26" s="644"/>
      <c r="DF26" s="644"/>
      <c r="DG26" s="644"/>
      <c r="DH26" s="644"/>
      <c r="DI26" s="644"/>
      <c r="DJ26" s="644"/>
      <c r="DK26" s="645"/>
      <c r="DL26" s="649" t="s">
        <v>221</v>
      </c>
      <c r="DM26" s="644"/>
      <c r="DN26" s="644"/>
      <c r="DO26" s="644"/>
      <c r="DP26" s="644"/>
      <c r="DQ26" s="644"/>
      <c r="DR26" s="644"/>
      <c r="DS26" s="644"/>
      <c r="DT26" s="644"/>
      <c r="DU26" s="644"/>
      <c r="DV26" s="645"/>
      <c r="DW26" s="646" t="s">
        <v>221</v>
      </c>
      <c r="DX26" s="675"/>
      <c r="DY26" s="675"/>
      <c r="DZ26" s="675"/>
      <c r="EA26" s="675"/>
      <c r="EB26" s="675"/>
      <c r="EC26" s="677"/>
    </row>
    <row r="27" spans="2:133" ht="11.25" customHeight="1" x14ac:dyDescent="0.15">
      <c r="B27" s="638" t="s">
        <v>291</v>
      </c>
      <c r="C27" s="639"/>
      <c r="D27" s="639"/>
      <c r="E27" s="639"/>
      <c r="F27" s="639"/>
      <c r="G27" s="639"/>
      <c r="H27" s="639"/>
      <c r="I27" s="639"/>
      <c r="J27" s="639"/>
      <c r="K27" s="639"/>
      <c r="L27" s="639"/>
      <c r="M27" s="639"/>
      <c r="N27" s="639"/>
      <c r="O27" s="639"/>
      <c r="P27" s="639"/>
      <c r="Q27" s="640"/>
      <c r="R27" s="641">
        <v>2022086</v>
      </c>
      <c r="S27" s="644"/>
      <c r="T27" s="644"/>
      <c r="U27" s="644"/>
      <c r="V27" s="644"/>
      <c r="W27" s="644"/>
      <c r="X27" s="644"/>
      <c r="Y27" s="645"/>
      <c r="Z27" s="703">
        <v>14.4</v>
      </c>
      <c r="AA27" s="703"/>
      <c r="AB27" s="703"/>
      <c r="AC27" s="703"/>
      <c r="AD27" s="704" t="s">
        <v>166</v>
      </c>
      <c r="AE27" s="704"/>
      <c r="AF27" s="704"/>
      <c r="AG27" s="704"/>
      <c r="AH27" s="704"/>
      <c r="AI27" s="704"/>
      <c r="AJ27" s="704"/>
      <c r="AK27" s="704"/>
      <c r="AL27" s="646" t="s">
        <v>166</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6046228</v>
      </c>
      <c r="BH27" s="644"/>
      <c r="BI27" s="644"/>
      <c r="BJ27" s="644"/>
      <c r="BK27" s="644"/>
      <c r="BL27" s="644"/>
      <c r="BM27" s="644"/>
      <c r="BN27" s="645"/>
      <c r="BO27" s="703">
        <v>100</v>
      </c>
      <c r="BP27" s="703"/>
      <c r="BQ27" s="703"/>
      <c r="BR27" s="703"/>
      <c r="BS27" s="649" t="s">
        <v>166</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3185499</v>
      </c>
      <c r="CS27" s="642"/>
      <c r="CT27" s="642"/>
      <c r="CU27" s="642"/>
      <c r="CV27" s="642"/>
      <c r="CW27" s="642"/>
      <c r="CX27" s="642"/>
      <c r="CY27" s="643"/>
      <c r="CZ27" s="646">
        <v>24.1</v>
      </c>
      <c r="DA27" s="675"/>
      <c r="DB27" s="675"/>
      <c r="DC27" s="676"/>
      <c r="DD27" s="649">
        <v>1028319</v>
      </c>
      <c r="DE27" s="642"/>
      <c r="DF27" s="642"/>
      <c r="DG27" s="642"/>
      <c r="DH27" s="642"/>
      <c r="DI27" s="642"/>
      <c r="DJ27" s="642"/>
      <c r="DK27" s="643"/>
      <c r="DL27" s="649">
        <v>1028319</v>
      </c>
      <c r="DM27" s="642"/>
      <c r="DN27" s="642"/>
      <c r="DO27" s="642"/>
      <c r="DP27" s="642"/>
      <c r="DQ27" s="642"/>
      <c r="DR27" s="642"/>
      <c r="DS27" s="642"/>
      <c r="DT27" s="642"/>
      <c r="DU27" s="642"/>
      <c r="DV27" s="643"/>
      <c r="DW27" s="646">
        <v>11.9</v>
      </c>
      <c r="DX27" s="675"/>
      <c r="DY27" s="675"/>
      <c r="DZ27" s="675"/>
      <c r="EA27" s="675"/>
      <c r="EB27" s="675"/>
      <c r="EC27" s="677"/>
    </row>
    <row r="28" spans="2:133" ht="11.25" customHeight="1" x14ac:dyDescent="0.15">
      <c r="B28" s="746" t="s">
        <v>294</v>
      </c>
      <c r="C28" s="747"/>
      <c r="D28" s="747"/>
      <c r="E28" s="747"/>
      <c r="F28" s="747"/>
      <c r="G28" s="747"/>
      <c r="H28" s="747"/>
      <c r="I28" s="747"/>
      <c r="J28" s="747"/>
      <c r="K28" s="747"/>
      <c r="L28" s="747"/>
      <c r="M28" s="747"/>
      <c r="N28" s="747"/>
      <c r="O28" s="747"/>
      <c r="P28" s="747"/>
      <c r="Q28" s="748"/>
      <c r="R28" s="641" t="s">
        <v>221</v>
      </c>
      <c r="S28" s="644"/>
      <c r="T28" s="644"/>
      <c r="U28" s="644"/>
      <c r="V28" s="644"/>
      <c r="W28" s="644"/>
      <c r="X28" s="644"/>
      <c r="Y28" s="645"/>
      <c r="Z28" s="703" t="s">
        <v>221</v>
      </c>
      <c r="AA28" s="703"/>
      <c r="AB28" s="703"/>
      <c r="AC28" s="703"/>
      <c r="AD28" s="704" t="s">
        <v>221</v>
      </c>
      <c r="AE28" s="704"/>
      <c r="AF28" s="704"/>
      <c r="AG28" s="704"/>
      <c r="AH28" s="704"/>
      <c r="AI28" s="704"/>
      <c r="AJ28" s="704"/>
      <c r="AK28" s="704"/>
      <c r="AL28" s="646" t="s">
        <v>221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473316</v>
      </c>
      <c r="CS28" s="644"/>
      <c r="CT28" s="644"/>
      <c r="CU28" s="644"/>
      <c r="CV28" s="644"/>
      <c r="CW28" s="644"/>
      <c r="CX28" s="644"/>
      <c r="CY28" s="645"/>
      <c r="CZ28" s="646">
        <v>3.6</v>
      </c>
      <c r="DA28" s="675"/>
      <c r="DB28" s="675"/>
      <c r="DC28" s="676"/>
      <c r="DD28" s="649">
        <v>470151</v>
      </c>
      <c r="DE28" s="644"/>
      <c r="DF28" s="644"/>
      <c r="DG28" s="644"/>
      <c r="DH28" s="644"/>
      <c r="DI28" s="644"/>
      <c r="DJ28" s="644"/>
      <c r="DK28" s="645"/>
      <c r="DL28" s="649">
        <v>470151</v>
      </c>
      <c r="DM28" s="644"/>
      <c r="DN28" s="644"/>
      <c r="DO28" s="644"/>
      <c r="DP28" s="644"/>
      <c r="DQ28" s="644"/>
      <c r="DR28" s="644"/>
      <c r="DS28" s="644"/>
      <c r="DT28" s="644"/>
      <c r="DU28" s="644"/>
      <c r="DV28" s="645"/>
      <c r="DW28" s="646">
        <v>5.5</v>
      </c>
      <c r="DX28" s="675"/>
      <c r="DY28" s="675"/>
      <c r="DZ28" s="675"/>
      <c r="EA28" s="675"/>
      <c r="EB28" s="675"/>
      <c r="EC28" s="677"/>
    </row>
    <row r="29" spans="2:133" ht="11.25" customHeight="1" x14ac:dyDescent="0.15">
      <c r="B29" s="638" t="s">
        <v>296</v>
      </c>
      <c r="C29" s="639"/>
      <c r="D29" s="639"/>
      <c r="E29" s="639"/>
      <c r="F29" s="639"/>
      <c r="G29" s="639"/>
      <c r="H29" s="639"/>
      <c r="I29" s="639"/>
      <c r="J29" s="639"/>
      <c r="K29" s="639"/>
      <c r="L29" s="639"/>
      <c r="M29" s="639"/>
      <c r="N29" s="639"/>
      <c r="O29" s="639"/>
      <c r="P29" s="639"/>
      <c r="Q29" s="640"/>
      <c r="R29" s="641">
        <v>1008800</v>
      </c>
      <c r="S29" s="644"/>
      <c r="T29" s="644"/>
      <c r="U29" s="644"/>
      <c r="V29" s="644"/>
      <c r="W29" s="644"/>
      <c r="X29" s="644"/>
      <c r="Y29" s="645"/>
      <c r="Z29" s="703">
        <v>7.2</v>
      </c>
      <c r="AA29" s="703"/>
      <c r="AB29" s="703"/>
      <c r="AC29" s="703"/>
      <c r="AD29" s="704" t="s">
        <v>221</v>
      </c>
      <c r="AE29" s="704"/>
      <c r="AF29" s="704"/>
      <c r="AG29" s="704"/>
      <c r="AH29" s="704"/>
      <c r="AI29" s="704"/>
      <c r="AJ29" s="704"/>
      <c r="AK29" s="704"/>
      <c r="AL29" s="646" t="s">
        <v>121</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64</v>
      </c>
      <c r="CG29" s="682"/>
      <c r="CH29" s="682"/>
      <c r="CI29" s="682"/>
      <c r="CJ29" s="682"/>
      <c r="CK29" s="682"/>
      <c r="CL29" s="682"/>
      <c r="CM29" s="682"/>
      <c r="CN29" s="682"/>
      <c r="CO29" s="682"/>
      <c r="CP29" s="682"/>
      <c r="CQ29" s="683"/>
      <c r="CR29" s="641">
        <v>473310</v>
      </c>
      <c r="CS29" s="642"/>
      <c r="CT29" s="642"/>
      <c r="CU29" s="642"/>
      <c r="CV29" s="642"/>
      <c r="CW29" s="642"/>
      <c r="CX29" s="642"/>
      <c r="CY29" s="643"/>
      <c r="CZ29" s="646">
        <v>3.6</v>
      </c>
      <c r="DA29" s="675"/>
      <c r="DB29" s="675"/>
      <c r="DC29" s="676"/>
      <c r="DD29" s="649">
        <v>470145</v>
      </c>
      <c r="DE29" s="642"/>
      <c r="DF29" s="642"/>
      <c r="DG29" s="642"/>
      <c r="DH29" s="642"/>
      <c r="DI29" s="642"/>
      <c r="DJ29" s="642"/>
      <c r="DK29" s="643"/>
      <c r="DL29" s="649">
        <v>470145</v>
      </c>
      <c r="DM29" s="642"/>
      <c r="DN29" s="642"/>
      <c r="DO29" s="642"/>
      <c r="DP29" s="642"/>
      <c r="DQ29" s="642"/>
      <c r="DR29" s="642"/>
      <c r="DS29" s="642"/>
      <c r="DT29" s="642"/>
      <c r="DU29" s="642"/>
      <c r="DV29" s="643"/>
      <c r="DW29" s="646">
        <v>5.5</v>
      </c>
      <c r="DX29" s="675"/>
      <c r="DY29" s="675"/>
      <c r="DZ29" s="675"/>
      <c r="EA29" s="675"/>
      <c r="EB29" s="675"/>
      <c r="EC29" s="677"/>
    </row>
    <row r="30" spans="2:133" ht="11.25" customHeight="1" x14ac:dyDescent="0.15">
      <c r="B30" s="638" t="s">
        <v>300</v>
      </c>
      <c r="C30" s="639"/>
      <c r="D30" s="639"/>
      <c r="E30" s="639"/>
      <c r="F30" s="639"/>
      <c r="G30" s="639"/>
      <c r="H30" s="639"/>
      <c r="I30" s="639"/>
      <c r="J30" s="639"/>
      <c r="K30" s="639"/>
      <c r="L30" s="639"/>
      <c r="M30" s="639"/>
      <c r="N30" s="639"/>
      <c r="O30" s="639"/>
      <c r="P30" s="639"/>
      <c r="Q30" s="640"/>
      <c r="R30" s="641">
        <v>7724</v>
      </c>
      <c r="S30" s="644"/>
      <c r="T30" s="644"/>
      <c r="U30" s="644"/>
      <c r="V30" s="644"/>
      <c r="W30" s="644"/>
      <c r="X30" s="644"/>
      <c r="Y30" s="645"/>
      <c r="Z30" s="703">
        <v>0.1</v>
      </c>
      <c r="AA30" s="703"/>
      <c r="AB30" s="703"/>
      <c r="AC30" s="703"/>
      <c r="AD30" s="704">
        <v>3922</v>
      </c>
      <c r="AE30" s="704"/>
      <c r="AF30" s="704"/>
      <c r="AG30" s="704"/>
      <c r="AH30" s="704"/>
      <c r="AI30" s="704"/>
      <c r="AJ30" s="704"/>
      <c r="AK30" s="704"/>
      <c r="AL30" s="646">
        <v>0</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99.4</v>
      </c>
      <c r="BH30" s="722"/>
      <c r="BI30" s="722"/>
      <c r="BJ30" s="722"/>
      <c r="BK30" s="722"/>
      <c r="BL30" s="722"/>
      <c r="BM30" s="723">
        <v>97.9</v>
      </c>
      <c r="BN30" s="722"/>
      <c r="BO30" s="722"/>
      <c r="BP30" s="722"/>
      <c r="BQ30" s="724"/>
      <c r="BR30" s="721">
        <v>99.4</v>
      </c>
      <c r="BS30" s="722"/>
      <c r="BT30" s="722"/>
      <c r="BU30" s="722"/>
      <c r="BV30" s="722"/>
      <c r="BW30" s="722"/>
      <c r="BX30" s="723">
        <v>97.7</v>
      </c>
      <c r="BY30" s="722"/>
      <c r="BZ30" s="722"/>
      <c r="CA30" s="722"/>
      <c r="CB30" s="724"/>
      <c r="CD30" s="727"/>
      <c r="CE30" s="728"/>
      <c r="CF30" s="685" t="s">
        <v>303</v>
      </c>
      <c r="CG30" s="682"/>
      <c r="CH30" s="682"/>
      <c r="CI30" s="682"/>
      <c r="CJ30" s="682"/>
      <c r="CK30" s="682"/>
      <c r="CL30" s="682"/>
      <c r="CM30" s="682"/>
      <c r="CN30" s="682"/>
      <c r="CO30" s="682"/>
      <c r="CP30" s="682"/>
      <c r="CQ30" s="683"/>
      <c r="CR30" s="641">
        <v>420230</v>
      </c>
      <c r="CS30" s="644"/>
      <c r="CT30" s="644"/>
      <c r="CU30" s="644"/>
      <c r="CV30" s="644"/>
      <c r="CW30" s="644"/>
      <c r="CX30" s="644"/>
      <c r="CY30" s="645"/>
      <c r="CZ30" s="646">
        <v>3.2</v>
      </c>
      <c r="DA30" s="675"/>
      <c r="DB30" s="675"/>
      <c r="DC30" s="676"/>
      <c r="DD30" s="649">
        <v>417065</v>
      </c>
      <c r="DE30" s="644"/>
      <c r="DF30" s="644"/>
      <c r="DG30" s="644"/>
      <c r="DH30" s="644"/>
      <c r="DI30" s="644"/>
      <c r="DJ30" s="644"/>
      <c r="DK30" s="645"/>
      <c r="DL30" s="649">
        <v>417065</v>
      </c>
      <c r="DM30" s="644"/>
      <c r="DN30" s="644"/>
      <c r="DO30" s="644"/>
      <c r="DP30" s="644"/>
      <c r="DQ30" s="644"/>
      <c r="DR30" s="644"/>
      <c r="DS30" s="644"/>
      <c r="DT30" s="644"/>
      <c r="DU30" s="644"/>
      <c r="DV30" s="645"/>
      <c r="DW30" s="646">
        <v>4.8</v>
      </c>
      <c r="DX30" s="675"/>
      <c r="DY30" s="675"/>
      <c r="DZ30" s="675"/>
      <c r="EA30" s="675"/>
      <c r="EB30" s="675"/>
      <c r="EC30" s="677"/>
    </row>
    <row r="31" spans="2:133" ht="11.25" customHeight="1" x14ac:dyDescent="0.15">
      <c r="B31" s="638" t="s">
        <v>304</v>
      </c>
      <c r="C31" s="639"/>
      <c r="D31" s="639"/>
      <c r="E31" s="639"/>
      <c r="F31" s="639"/>
      <c r="G31" s="639"/>
      <c r="H31" s="639"/>
      <c r="I31" s="639"/>
      <c r="J31" s="639"/>
      <c r="K31" s="639"/>
      <c r="L31" s="639"/>
      <c r="M31" s="639"/>
      <c r="N31" s="639"/>
      <c r="O31" s="639"/>
      <c r="P31" s="639"/>
      <c r="Q31" s="640"/>
      <c r="R31" s="641">
        <v>5440</v>
      </c>
      <c r="S31" s="644"/>
      <c r="T31" s="644"/>
      <c r="U31" s="644"/>
      <c r="V31" s="644"/>
      <c r="W31" s="644"/>
      <c r="X31" s="644"/>
      <c r="Y31" s="645"/>
      <c r="Z31" s="703">
        <v>0</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99.3</v>
      </c>
      <c r="BH31" s="642"/>
      <c r="BI31" s="642"/>
      <c r="BJ31" s="642"/>
      <c r="BK31" s="642"/>
      <c r="BL31" s="642"/>
      <c r="BM31" s="647">
        <v>98.1</v>
      </c>
      <c r="BN31" s="720"/>
      <c r="BO31" s="720"/>
      <c r="BP31" s="720"/>
      <c r="BQ31" s="681"/>
      <c r="BR31" s="719">
        <v>99.3</v>
      </c>
      <c r="BS31" s="642"/>
      <c r="BT31" s="642"/>
      <c r="BU31" s="642"/>
      <c r="BV31" s="642"/>
      <c r="BW31" s="642"/>
      <c r="BX31" s="647">
        <v>98</v>
      </c>
      <c r="BY31" s="720"/>
      <c r="BZ31" s="720"/>
      <c r="CA31" s="720"/>
      <c r="CB31" s="681"/>
      <c r="CD31" s="727"/>
      <c r="CE31" s="728"/>
      <c r="CF31" s="685" t="s">
        <v>307</v>
      </c>
      <c r="CG31" s="682"/>
      <c r="CH31" s="682"/>
      <c r="CI31" s="682"/>
      <c r="CJ31" s="682"/>
      <c r="CK31" s="682"/>
      <c r="CL31" s="682"/>
      <c r="CM31" s="682"/>
      <c r="CN31" s="682"/>
      <c r="CO31" s="682"/>
      <c r="CP31" s="682"/>
      <c r="CQ31" s="683"/>
      <c r="CR31" s="641">
        <v>53080</v>
      </c>
      <c r="CS31" s="642"/>
      <c r="CT31" s="642"/>
      <c r="CU31" s="642"/>
      <c r="CV31" s="642"/>
      <c r="CW31" s="642"/>
      <c r="CX31" s="642"/>
      <c r="CY31" s="643"/>
      <c r="CZ31" s="646">
        <v>0.4</v>
      </c>
      <c r="DA31" s="675"/>
      <c r="DB31" s="675"/>
      <c r="DC31" s="676"/>
      <c r="DD31" s="649">
        <v>53080</v>
      </c>
      <c r="DE31" s="642"/>
      <c r="DF31" s="642"/>
      <c r="DG31" s="642"/>
      <c r="DH31" s="642"/>
      <c r="DI31" s="642"/>
      <c r="DJ31" s="642"/>
      <c r="DK31" s="643"/>
      <c r="DL31" s="649">
        <v>53080</v>
      </c>
      <c r="DM31" s="642"/>
      <c r="DN31" s="642"/>
      <c r="DO31" s="642"/>
      <c r="DP31" s="642"/>
      <c r="DQ31" s="642"/>
      <c r="DR31" s="642"/>
      <c r="DS31" s="642"/>
      <c r="DT31" s="642"/>
      <c r="DU31" s="642"/>
      <c r="DV31" s="643"/>
      <c r="DW31" s="646">
        <v>0.6</v>
      </c>
      <c r="DX31" s="675"/>
      <c r="DY31" s="675"/>
      <c r="DZ31" s="675"/>
      <c r="EA31" s="675"/>
      <c r="EB31" s="675"/>
      <c r="EC31" s="677"/>
    </row>
    <row r="32" spans="2:133" ht="11.25" customHeight="1" x14ac:dyDescent="0.15">
      <c r="B32" s="638" t="s">
        <v>308</v>
      </c>
      <c r="C32" s="639"/>
      <c r="D32" s="639"/>
      <c r="E32" s="639"/>
      <c r="F32" s="639"/>
      <c r="G32" s="639"/>
      <c r="H32" s="639"/>
      <c r="I32" s="639"/>
      <c r="J32" s="639"/>
      <c r="K32" s="639"/>
      <c r="L32" s="639"/>
      <c r="M32" s="639"/>
      <c r="N32" s="639"/>
      <c r="O32" s="639"/>
      <c r="P32" s="639"/>
      <c r="Q32" s="640"/>
      <c r="R32" s="641">
        <v>348203</v>
      </c>
      <c r="S32" s="644"/>
      <c r="T32" s="644"/>
      <c r="U32" s="644"/>
      <c r="V32" s="644"/>
      <c r="W32" s="644"/>
      <c r="X32" s="644"/>
      <c r="Y32" s="645"/>
      <c r="Z32" s="703">
        <v>2.5</v>
      </c>
      <c r="AA32" s="703"/>
      <c r="AB32" s="703"/>
      <c r="AC32" s="703"/>
      <c r="AD32" s="704" t="s">
        <v>121</v>
      </c>
      <c r="AE32" s="704"/>
      <c r="AF32" s="704"/>
      <c r="AG32" s="704"/>
      <c r="AH32" s="704"/>
      <c r="AI32" s="704"/>
      <c r="AJ32" s="704"/>
      <c r="AK32" s="704"/>
      <c r="AL32" s="646" t="s">
        <v>221</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99.6</v>
      </c>
      <c r="BH32" s="657"/>
      <c r="BI32" s="657"/>
      <c r="BJ32" s="657"/>
      <c r="BK32" s="657"/>
      <c r="BL32" s="657"/>
      <c r="BM32" s="701">
        <v>97.8</v>
      </c>
      <c r="BN32" s="657"/>
      <c r="BO32" s="657"/>
      <c r="BP32" s="657"/>
      <c r="BQ32" s="694"/>
      <c r="BR32" s="718">
        <v>99.6</v>
      </c>
      <c r="BS32" s="657"/>
      <c r="BT32" s="657"/>
      <c r="BU32" s="657"/>
      <c r="BV32" s="657"/>
      <c r="BW32" s="657"/>
      <c r="BX32" s="701">
        <v>97.4</v>
      </c>
      <c r="BY32" s="657"/>
      <c r="BZ32" s="657"/>
      <c r="CA32" s="657"/>
      <c r="CB32" s="694"/>
      <c r="CD32" s="729"/>
      <c r="CE32" s="730"/>
      <c r="CF32" s="685" t="s">
        <v>310</v>
      </c>
      <c r="CG32" s="682"/>
      <c r="CH32" s="682"/>
      <c r="CI32" s="682"/>
      <c r="CJ32" s="682"/>
      <c r="CK32" s="682"/>
      <c r="CL32" s="682"/>
      <c r="CM32" s="682"/>
      <c r="CN32" s="682"/>
      <c r="CO32" s="682"/>
      <c r="CP32" s="682"/>
      <c r="CQ32" s="683"/>
      <c r="CR32" s="641">
        <v>6</v>
      </c>
      <c r="CS32" s="644"/>
      <c r="CT32" s="644"/>
      <c r="CU32" s="644"/>
      <c r="CV32" s="644"/>
      <c r="CW32" s="644"/>
      <c r="CX32" s="644"/>
      <c r="CY32" s="645"/>
      <c r="CZ32" s="646">
        <v>0</v>
      </c>
      <c r="DA32" s="675"/>
      <c r="DB32" s="675"/>
      <c r="DC32" s="676"/>
      <c r="DD32" s="649">
        <v>6</v>
      </c>
      <c r="DE32" s="644"/>
      <c r="DF32" s="644"/>
      <c r="DG32" s="644"/>
      <c r="DH32" s="644"/>
      <c r="DI32" s="644"/>
      <c r="DJ32" s="644"/>
      <c r="DK32" s="645"/>
      <c r="DL32" s="649">
        <v>6</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311</v>
      </c>
      <c r="C33" s="639"/>
      <c r="D33" s="639"/>
      <c r="E33" s="639"/>
      <c r="F33" s="639"/>
      <c r="G33" s="639"/>
      <c r="H33" s="639"/>
      <c r="I33" s="639"/>
      <c r="J33" s="639"/>
      <c r="K33" s="639"/>
      <c r="L33" s="639"/>
      <c r="M33" s="639"/>
      <c r="N33" s="639"/>
      <c r="O33" s="639"/>
      <c r="P33" s="639"/>
      <c r="Q33" s="640"/>
      <c r="R33" s="641">
        <v>469613</v>
      </c>
      <c r="S33" s="644"/>
      <c r="T33" s="644"/>
      <c r="U33" s="644"/>
      <c r="V33" s="644"/>
      <c r="W33" s="644"/>
      <c r="X33" s="644"/>
      <c r="Y33" s="645"/>
      <c r="Z33" s="703">
        <v>3.4</v>
      </c>
      <c r="AA33" s="703"/>
      <c r="AB33" s="703"/>
      <c r="AC33" s="703"/>
      <c r="AD33" s="704" t="s">
        <v>221</v>
      </c>
      <c r="AE33" s="704"/>
      <c r="AF33" s="704"/>
      <c r="AG33" s="704"/>
      <c r="AH33" s="704"/>
      <c r="AI33" s="704"/>
      <c r="AJ33" s="704"/>
      <c r="AK33" s="704"/>
      <c r="AL33" s="646" t="s">
        <v>221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5775351</v>
      </c>
      <c r="CS33" s="642"/>
      <c r="CT33" s="642"/>
      <c r="CU33" s="642"/>
      <c r="CV33" s="642"/>
      <c r="CW33" s="642"/>
      <c r="CX33" s="642"/>
      <c r="CY33" s="643"/>
      <c r="CZ33" s="646">
        <v>43.7</v>
      </c>
      <c r="DA33" s="675"/>
      <c r="DB33" s="675"/>
      <c r="DC33" s="676"/>
      <c r="DD33" s="649">
        <v>4784250</v>
      </c>
      <c r="DE33" s="642"/>
      <c r="DF33" s="642"/>
      <c r="DG33" s="642"/>
      <c r="DH33" s="642"/>
      <c r="DI33" s="642"/>
      <c r="DJ33" s="642"/>
      <c r="DK33" s="643"/>
      <c r="DL33" s="649">
        <v>4312795</v>
      </c>
      <c r="DM33" s="642"/>
      <c r="DN33" s="642"/>
      <c r="DO33" s="642"/>
      <c r="DP33" s="642"/>
      <c r="DQ33" s="642"/>
      <c r="DR33" s="642"/>
      <c r="DS33" s="642"/>
      <c r="DT33" s="642"/>
      <c r="DU33" s="642"/>
      <c r="DV33" s="643"/>
      <c r="DW33" s="646">
        <v>50.1</v>
      </c>
      <c r="DX33" s="675"/>
      <c r="DY33" s="675"/>
      <c r="DZ33" s="675"/>
      <c r="EA33" s="675"/>
      <c r="EB33" s="675"/>
      <c r="EC33" s="677"/>
    </row>
    <row r="34" spans="2:133" ht="11.25" customHeight="1" x14ac:dyDescent="0.15">
      <c r="B34" s="638" t="s">
        <v>313</v>
      </c>
      <c r="C34" s="639"/>
      <c r="D34" s="639"/>
      <c r="E34" s="639"/>
      <c r="F34" s="639"/>
      <c r="G34" s="639"/>
      <c r="H34" s="639"/>
      <c r="I34" s="639"/>
      <c r="J34" s="639"/>
      <c r="K34" s="639"/>
      <c r="L34" s="639"/>
      <c r="M34" s="639"/>
      <c r="N34" s="639"/>
      <c r="O34" s="639"/>
      <c r="P34" s="639"/>
      <c r="Q34" s="640"/>
      <c r="R34" s="641">
        <v>508253</v>
      </c>
      <c r="S34" s="644"/>
      <c r="T34" s="644"/>
      <c r="U34" s="644"/>
      <c r="V34" s="644"/>
      <c r="W34" s="644"/>
      <c r="X34" s="644"/>
      <c r="Y34" s="645"/>
      <c r="Z34" s="703">
        <v>3.6</v>
      </c>
      <c r="AA34" s="703"/>
      <c r="AB34" s="703"/>
      <c r="AC34" s="703"/>
      <c r="AD34" s="704">
        <v>13</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2721867</v>
      </c>
      <c r="CS34" s="644"/>
      <c r="CT34" s="644"/>
      <c r="CU34" s="644"/>
      <c r="CV34" s="644"/>
      <c r="CW34" s="644"/>
      <c r="CX34" s="644"/>
      <c r="CY34" s="645"/>
      <c r="CZ34" s="646">
        <v>20.6</v>
      </c>
      <c r="DA34" s="675"/>
      <c r="DB34" s="675"/>
      <c r="DC34" s="676"/>
      <c r="DD34" s="649">
        <v>2130421</v>
      </c>
      <c r="DE34" s="644"/>
      <c r="DF34" s="644"/>
      <c r="DG34" s="644"/>
      <c r="DH34" s="644"/>
      <c r="DI34" s="644"/>
      <c r="DJ34" s="644"/>
      <c r="DK34" s="645"/>
      <c r="DL34" s="649">
        <v>2066100</v>
      </c>
      <c r="DM34" s="644"/>
      <c r="DN34" s="644"/>
      <c r="DO34" s="644"/>
      <c r="DP34" s="644"/>
      <c r="DQ34" s="644"/>
      <c r="DR34" s="644"/>
      <c r="DS34" s="644"/>
      <c r="DT34" s="644"/>
      <c r="DU34" s="644"/>
      <c r="DV34" s="645"/>
      <c r="DW34" s="646">
        <v>24</v>
      </c>
      <c r="DX34" s="675"/>
      <c r="DY34" s="675"/>
      <c r="DZ34" s="675"/>
      <c r="EA34" s="675"/>
      <c r="EB34" s="675"/>
      <c r="EC34" s="677"/>
    </row>
    <row r="35" spans="2:133" ht="11.25" customHeight="1" x14ac:dyDescent="0.15">
      <c r="B35" s="638" t="s">
        <v>317</v>
      </c>
      <c r="C35" s="639"/>
      <c r="D35" s="639"/>
      <c r="E35" s="639"/>
      <c r="F35" s="639"/>
      <c r="G35" s="639"/>
      <c r="H35" s="639"/>
      <c r="I35" s="639"/>
      <c r="J35" s="639"/>
      <c r="K35" s="639"/>
      <c r="L35" s="639"/>
      <c r="M35" s="639"/>
      <c r="N35" s="639"/>
      <c r="O35" s="639"/>
      <c r="P35" s="639"/>
      <c r="Q35" s="640"/>
      <c r="R35" s="641">
        <v>422600</v>
      </c>
      <c r="S35" s="644"/>
      <c r="T35" s="644"/>
      <c r="U35" s="644"/>
      <c r="V35" s="644"/>
      <c r="W35" s="644"/>
      <c r="X35" s="644"/>
      <c r="Y35" s="645"/>
      <c r="Z35" s="703">
        <v>3</v>
      </c>
      <c r="AA35" s="703"/>
      <c r="AB35" s="703"/>
      <c r="AC35" s="703"/>
      <c r="AD35" s="704" t="s">
        <v>121</v>
      </c>
      <c r="AE35" s="704"/>
      <c r="AF35" s="704"/>
      <c r="AG35" s="704"/>
      <c r="AH35" s="704"/>
      <c r="AI35" s="704"/>
      <c r="AJ35" s="704"/>
      <c r="AK35" s="704"/>
      <c r="AL35" s="646" t="s">
        <v>121</v>
      </c>
      <c r="AM35" s="647"/>
      <c r="AN35" s="647"/>
      <c r="AO35" s="705"/>
      <c r="AP35" s="214"/>
      <c r="AQ35" s="709" t="s">
        <v>318</v>
      </c>
      <c r="AR35" s="710"/>
      <c r="AS35" s="710"/>
      <c r="AT35" s="710"/>
      <c r="AU35" s="710"/>
      <c r="AV35" s="710"/>
      <c r="AW35" s="710"/>
      <c r="AX35" s="710"/>
      <c r="AY35" s="711"/>
      <c r="AZ35" s="706">
        <v>1126731</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105500</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481229</v>
      </c>
      <c r="CS35" s="642"/>
      <c r="CT35" s="642"/>
      <c r="CU35" s="642"/>
      <c r="CV35" s="642"/>
      <c r="CW35" s="642"/>
      <c r="CX35" s="642"/>
      <c r="CY35" s="643"/>
      <c r="CZ35" s="646">
        <v>3.6</v>
      </c>
      <c r="DA35" s="675"/>
      <c r="DB35" s="675"/>
      <c r="DC35" s="676"/>
      <c r="DD35" s="649">
        <v>450203</v>
      </c>
      <c r="DE35" s="642"/>
      <c r="DF35" s="642"/>
      <c r="DG35" s="642"/>
      <c r="DH35" s="642"/>
      <c r="DI35" s="642"/>
      <c r="DJ35" s="642"/>
      <c r="DK35" s="643"/>
      <c r="DL35" s="649">
        <v>450203</v>
      </c>
      <c r="DM35" s="642"/>
      <c r="DN35" s="642"/>
      <c r="DO35" s="642"/>
      <c r="DP35" s="642"/>
      <c r="DQ35" s="642"/>
      <c r="DR35" s="642"/>
      <c r="DS35" s="642"/>
      <c r="DT35" s="642"/>
      <c r="DU35" s="642"/>
      <c r="DV35" s="643"/>
      <c r="DW35" s="646">
        <v>5.2</v>
      </c>
      <c r="DX35" s="675"/>
      <c r="DY35" s="675"/>
      <c r="DZ35" s="675"/>
      <c r="EA35" s="675"/>
      <c r="EB35" s="675"/>
      <c r="EC35" s="677"/>
    </row>
    <row r="36" spans="2:133" ht="11.25" customHeight="1" x14ac:dyDescent="0.15">
      <c r="B36" s="638" t="s">
        <v>321</v>
      </c>
      <c r="C36" s="639"/>
      <c r="D36" s="639"/>
      <c r="E36" s="639"/>
      <c r="F36" s="639"/>
      <c r="G36" s="639"/>
      <c r="H36" s="639"/>
      <c r="I36" s="639"/>
      <c r="J36" s="639"/>
      <c r="K36" s="639"/>
      <c r="L36" s="639"/>
      <c r="M36" s="639"/>
      <c r="N36" s="639"/>
      <c r="O36" s="639"/>
      <c r="P36" s="639"/>
      <c r="Q36" s="640"/>
      <c r="R36" s="641" t="s">
        <v>166</v>
      </c>
      <c r="S36" s="644"/>
      <c r="T36" s="644"/>
      <c r="U36" s="644"/>
      <c r="V36" s="644"/>
      <c r="W36" s="644"/>
      <c r="X36" s="644"/>
      <c r="Y36" s="645"/>
      <c r="Z36" s="703" t="s">
        <v>121</v>
      </c>
      <c r="AA36" s="703"/>
      <c r="AB36" s="703"/>
      <c r="AC36" s="703"/>
      <c r="AD36" s="704" t="s">
        <v>166</v>
      </c>
      <c r="AE36" s="704"/>
      <c r="AF36" s="704"/>
      <c r="AG36" s="704"/>
      <c r="AH36" s="704"/>
      <c r="AI36" s="704"/>
      <c r="AJ36" s="704"/>
      <c r="AK36" s="704"/>
      <c r="AL36" s="646" t="s">
        <v>221</v>
      </c>
      <c r="AM36" s="647"/>
      <c r="AN36" s="647"/>
      <c r="AO36" s="705"/>
      <c r="AQ36" s="678" t="s">
        <v>322</v>
      </c>
      <c r="AR36" s="679"/>
      <c r="AS36" s="679"/>
      <c r="AT36" s="679"/>
      <c r="AU36" s="679"/>
      <c r="AV36" s="679"/>
      <c r="AW36" s="679"/>
      <c r="AX36" s="679"/>
      <c r="AY36" s="680"/>
      <c r="AZ36" s="641">
        <v>190406</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73049</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1181302</v>
      </c>
      <c r="CS36" s="644"/>
      <c r="CT36" s="644"/>
      <c r="CU36" s="644"/>
      <c r="CV36" s="644"/>
      <c r="CW36" s="644"/>
      <c r="CX36" s="644"/>
      <c r="CY36" s="645"/>
      <c r="CZ36" s="646">
        <v>8.9</v>
      </c>
      <c r="DA36" s="675"/>
      <c r="DB36" s="675"/>
      <c r="DC36" s="676"/>
      <c r="DD36" s="649">
        <v>1099397</v>
      </c>
      <c r="DE36" s="644"/>
      <c r="DF36" s="644"/>
      <c r="DG36" s="644"/>
      <c r="DH36" s="644"/>
      <c r="DI36" s="644"/>
      <c r="DJ36" s="644"/>
      <c r="DK36" s="645"/>
      <c r="DL36" s="649">
        <v>1032078</v>
      </c>
      <c r="DM36" s="644"/>
      <c r="DN36" s="644"/>
      <c r="DO36" s="644"/>
      <c r="DP36" s="644"/>
      <c r="DQ36" s="644"/>
      <c r="DR36" s="644"/>
      <c r="DS36" s="644"/>
      <c r="DT36" s="644"/>
      <c r="DU36" s="644"/>
      <c r="DV36" s="645"/>
      <c r="DW36" s="646">
        <v>12</v>
      </c>
      <c r="DX36" s="675"/>
      <c r="DY36" s="675"/>
      <c r="DZ36" s="675"/>
      <c r="EA36" s="675"/>
      <c r="EB36" s="675"/>
      <c r="EC36" s="677"/>
    </row>
    <row r="37" spans="2:133" ht="11.25" customHeight="1" x14ac:dyDescent="0.15">
      <c r="B37" s="638" t="s">
        <v>325</v>
      </c>
      <c r="C37" s="639"/>
      <c r="D37" s="639"/>
      <c r="E37" s="639"/>
      <c r="F37" s="639"/>
      <c r="G37" s="639"/>
      <c r="H37" s="639"/>
      <c r="I37" s="639"/>
      <c r="J37" s="639"/>
      <c r="K37" s="639"/>
      <c r="L37" s="639"/>
      <c r="M37" s="639"/>
      <c r="N37" s="639"/>
      <c r="O37" s="639"/>
      <c r="P37" s="639"/>
      <c r="Q37" s="640"/>
      <c r="R37" s="641">
        <v>150000</v>
      </c>
      <c r="S37" s="644"/>
      <c r="T37" s="644"/>
      <c r="U37" s="644"/>
      <c r="V37" s="644"/>
      <c r="W37" s="644"/>
      <c r="X37" s="644"/>
      <c r="Y37" s="645"/>
      <c r="Z37" s="703">
        <v>1.1000000000000001</v>
      </c>
      <c r="AA37" s="703"/>
      <c r="AB37" s="703"/>
      <c r="AC37" s="703"/>
      <c r="AD37" s="704" t="s">
        <v>221</v>
      </c>
      <c r="AE37" s="704"/>
      <c r="AF37" s="704"/>
      <c r="AG37" s="704"/>
      <c r="AH37" s="704"/>
      <c r="AI37" s="704"/>
      <c r="AJ37" s="704"/>
      <c r="AK37" s="704"/>
      <c r="AL37" s="646" t="s">
        <v>166</v>
      </c>
      <c r="AM37" s="647"/>
      <c r="AN37" s="647"/>
      <c r="AO37" s="705"/>
      <c r="AQ37" s="678" t="s">
        <v>326</v>
      </c>
      <c r="AR37" s="679"/>
      <c r="AS37" s="679"/>
      <c r="AT37" s="679"/>
      <c r="AU37" s="679"/>
      <c r="AV37" s="679"/>
      <c r="AW37" s="679"/>
      <c r="AX37" s="679"/>
      <c r="AY37" s="680"/>
      <c r="AZ37" s="641">
        <v>45762</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5012</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681297</v>
      </c>
      <c r="CS37" s="642"/>
      <c r="CT37" s="642"/>
      <c r="CU37" s="642"/>
      <c r="CV37" s="642"/>
      <c r="CW37" s="642"/>
      <c r="CX37" s="642"/>
      <c r="CY37" s="643"/>
      <c r="CZ37" s="646">
        <v>5.0999999999999996</v>
      </c>
      <c r="DA37" s="675"/>
      <c r="DB37" s="675"/>
      <c r="DC37" s="676"/>
      <c r="DD37" s="649">
        <v>681297</v>
      </c>
      <c r="DE37" s="642"/>
      <c r="DF37" s="642"/>
      <c r="DG37" s="642"/>
      <c r="DH37" s="642"/>
      <c r="DI37" s="642"/>
      <c r="DJ37" s="642"/>
      <c r="DK37" s="643"/>
      <c r="DL37" s="649">
        <v>679131</v>
      </c>
      <c r="DM37" s="642"/>
      <c r="DN37" s="642"/>
      <c r="DO37" s="642"/>
      <c r="DP37" s="642"/>
      <c r="DQ37" s="642"/>
      <c r="DR37" s="642"/>
      <c r="DS37" s="642"/>
      <c r="DT37" s="642"/>
      <c r="DU37" s="642"/>
      <c r="DV37" s="643"/>
      <c r="DW37" s="646">
        <v>7.9</v>
      </c>
      <c r="DX37" s="675"/>
      <c r="DY37" s="675"/>
      <c r="DZ37" s="675"/>
      <c r="EA37" s="675"/>
      <c r="EB37" s="675"/>
      <c r="EC37" s="677"/>
    </row>
    <row r="38" spans="2:133" ht="11.25" customHeight="1" x14ac:dyDescent="0.15">
      <c r="B38" s="653" t="s">
        <v>329</v>
      </c>
      <c r="C38" s="654"/>
      <c r="D38" s="654"/>
      <c r="E38" s="654"/>
      <c r="F38" s="654"/>
      <c r="G38" s="654"/>
      <c r="H38" s="654"/>
      <c r="I38" s="654"/>
      <c r="J38" s="654"/>
      <c r="K38" s="654"/>
      <c r="L38" s="654"/>
      <c r="M38" s="654"/>
      <c r="N38" s="654"/>
      <c r="O38" s="654"/>
      <c r="P38" s="654"/>
      <c r="Q38" s="655"/>
      <c r="R38" s="656">
        <v>13994155</v>
      </c>
      <c r="S38" s="693"/>
      <c r="T38" s="693"/>
      <c r="U38" s="693"/>
      <c r="V38" s="693"/>
      <c r="W38" s="693"/>
      <c r="X38" s="693"/>
      <c r="Y38" s="698"/>
      <c r="Z38" s="699">
        <v>100</v>
      </c>
      <c r="AA38" s="699"/>
      <c r="AB38" s="699"/>
      <c r="AC38" s="699"/>
      <c r="AD38" s="700">
        <v>8456729</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1748</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8530</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1079221</v>
      </c>
      <c r="CS38" s="644"/>
      <c r="CT38" s="644"/>
      <c r="CU38" s="644"/>
      <c r="CV38" s="644"/>
      <c r="CW38" s="644"/>
      <c r="CX38" s="644"/>
      <c r="CY38" s="645"/>
      <c r="CZ38" s="646">
        <v>8.1999999999999993</v>
      </c>
      <c r="DA38" s="675"/>
      <c r="DB38" s="675"/>
      <c r="DC38" s="676"/>
      <c r="DD38" s="649">
        <v>906420</v>
      </c>
      <c r="DE38" s="644"/>
      <c r="DF38" s="644"/>
      <c r="DG38" s="644"/>
      <c r="DH38" s="644"/>
      <c r="DI38" s="644"/>
      <c r="DJ38" s="644"/>
      <c r="DK38" s="645"/>
      <c r="DL38" s="649">
        <v>764414</v>
      </c>
      <c r="DM38" s="644"/>
      <c r="DN38" s="644"/>
      <c r="DO38" s="644"/>
      <c r="DP38" s="644"/>
      <c r="DQ38" s="644"/>
      <c r="DR38" s="644"/>
      <c r="DS38" s="644"/>
      <c r="DT38" s="644"/>
      <c r="DU38" s="644"/>
      <c r="DV38" s="645"/>
      <c r="DW38" s="646">
        <v>8.9</v>
      </c>
      <c r="DX38" s="675"/>
      <c r="DY38" s="675"/>
      <c r="DZ38" s="675"/>
      <c r="EA38" s="675"/>
      <c r="EB38" s="675"/>
      <c r="EC38" s="677"/>
    </row>
    <row r="39" spans="2:133" ht="11.25" customHeight="1" x14ac:dyDescent="0.15">
      <c r="AQ39" s="678" t="s">
        <v>333</v>
      </c>
      <c r="AR39" s="679"/>
      <c r="AS39" s="679"/>
      <c r="AT39" s="679"/>
      <c r="AU39" s="679"/>
      <c r="AV39" s="679"/>
      <c r="AW39" s="679"/>
      <c r="AX39" s="679"/>
      <c r="AY39" s="680"/>
      <c r="AZ39" s="641" t="s">
        <v>221</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87</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172997</v>
      </c>
      <c r="CS39" s="642"/>
      <c r="CT39" s="642"/>
      <c r="CU39" s="642"/>
      <c r="CV39" s="642"/>
      <c r="CW39" s="642"/>
      <c r="CX39" s="642"/>
      <c r="CY39" s="643"/>
      <c r="CZ39" s="646">
        <v>1.3</v>
      </c>
      <c r="DA39" s="675"/>
      <c r="DB39" s="675"/>
      <c r="DC39" s="676"/>
      <c r="DD39" s="649">
        <v>171121</v>
      </c>
      <c r="DE39" s="642"/>
      <c r="DF39" s="642"/>
      <c r="DG39" s="642"/>
      <c r="DH39" s="642"/>
      <c r="DI39" s="642"/>
      <c r="DJ39" s="642"/>
      <c r="DK39" s="643"/>
      <c r="DL39" s="649" t="s">
        <v>221</v>
      </c>
      <c r="DM39" s="642"/>
      <c r="DN39" s="642"/>
      <c r="DO39" s="642"/>
      <c r="DP39" s="642"/>
      <c r="DQ39" s="642"/>
      <c r="DR39" s="642"/>
      <c r="DS39" s="642"/>
      <c r="DT39" s="642"/>
      <c r="DU39" s="642"/>
      <c r="DV39" s="643"/>
      <c r="DW39" s="646" t="s">
        <v>221</v>
      </c>
      <c r="DX39" s="675"/>
      <c r="DY39" s="675"/>
      <c r="DZ39" s="675"/>
      <c r="EA39" s="675"/>
      <c r="EB39" s="675"/>
      <c r="EC39" s="677"/>
    </row>
    <row r="40" spans="2:133" ht="11.25" customHeight="1" x14ac:dyDescent="0.15">
      <c r="AQ40" s="678" t="s">
        <v>337</v>
      </c>
      <c r="AR40" s="679"/>
      <c r="AS40" s="679"/>
      <c r="AT40" s="679"/>
      <c r="AU40" s="679"/>
      <c r="AV40" s="679"/>
      <c r="AW40" s="679"/>
      <c r="AX40" s="679"/>
      <c r="AY40" s="680"/>
      <c r="AZ40" s="641">
        <v>244020</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124</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138735</v>
      </c>
      <c r="CS40" s="644"/>
      <c r="CT40" s="644"/>
      <c r="CU40" s="644"/>
      <c r="CV40" s="644"/>
      <c r="CW40" s="644"/>
      <c r="CX40" s="644"/>
      <c r="CY40" s="645"/>
      <c r="CZ40" s="646">
        <v>1</v>
      </c>
      <c r="DA40" s="675"/>
      <c r="DB40" s="675"/>
      <c r="DC40" s="676"/>
      <c r="DD40" s="649">
        <v>26688</v>
      </c>
      <c r="DE40" s="644"/>
      <c r="DF40" s="644"/>
      <c r="DG40" s="644"/>
      <c r="DH40" s="644"/>
      <c r="DI40" s="644"/>
      <c r="DJ40" s="644"/>
      <c r="DK40" s="645"/>
      <c r="DL40" s="649" t="s">
        <v>121</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340</v>
      </c>
      <c r="AR41" s="691"/>
      <c r="AS41" s="691"/>
      <c r="AT41" s="691"/>
      <c r="AU41" s="691"/>
      <c r="AV41" s="691"/>
      <c r="AW41" s="691"/>
      <c r="AX41" s="691"/>
      <c r="AY41" s="692"/>
      <c r="AZ41" s="656">
        <v>644795</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318</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221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1449303</v>
      </c>
      <c r="CS42" s="644"/>
      <c r="CT42" s="644"/>
      <c r="CU42" s="644"/>
      <c r="CV42" s="644"/>
      <c r="CW42" s="644"/>
      <c r="CX42" s="644"/>
      <c r="CY42" s="645"/>
      <c r="CZ42" s="646">
        <v>11</v>
      </c>
      <c r="DA42" s="647"/>
      <c r="DB42" s="647"/>
      <c r="DC42" s="648"/>
      <c r="DD42" s="649">
        <v>479145</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36534</v>
      </c>
      <c r="CS43" s="642"/>
      <c r="CT43" s="642"/>
      <c r="CU43" s="642"/>
      <c r="CV43" s="642"/>
      <c r="CW43" s="642"/>
      <c r="CX43" s="642"/>
      <c r="CY43" s="643"/>
      <c r="CZ43" s="646">
        <v>0.3</v>
      </c>
      <c r="DA43" s="675"/>
      <c r="DB43" s="675"/>
      <c r="DC43" s="676"/>
      <c r="DD43" s="649">
        <v>36534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347</v>
      </c>
      <c r="CD44" s="669" t="s">
        <v>299</v>
      </c>
      <c r="CE44" s="670"/>
      <c r="CF44" s="638" t="s">
        <v>348</v>
      </c>
      <c r="CG44" s="639"/>
      <c r="CH44" s="639"/>
      <c r="CI44" s="639"/>
      <c r="CJ44" s="639"/>
      <c r="CK44" s="639"/>
      <c r="CL44" s="639"/>
      <c r="CM44" s="639"/>
      <c r="CN44" s="639"/>
      <c r="CO44" s="639"/>
      <c r="CP44" s="639"/>
      <c r="CQ44" s="640"/>
      <c r="CR44" s="641">
        <v>1447807</v>
      </c>
      <c r="CS44" s="644"/>
      <c r="CT44" s="644"/>
      <c r="CU44" s="644"/>
      <c r="CV44" s="644"/>
      <c r="CW44" s="644"/>
      <c r="CX44" s="644"/>
      <c r="CY44" s="645"/>
      <c r="CZ44" s="646">
        <v>10.9</v>
      </c>
      <c r="DA44" s="647"/>
      <c r="DB44" s="647"/>
      <c r="DC44" s="648"/>
      <c r="DD44" s="649">
        <v>477649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349</v>
      </c>
      <c r="CG45" s="639"/>
      <c r="CH45" s="639"/>
      <c r="CI45" s="639"/>
      <c r="CJ45" s="639"/>
      <c r="CK45" s="639"/>
      <c r="CL45" s="639"/>
      <c r="CM45" s="639"/>
      <c r="CN45" s="639"/>
      <c r="CO45" s="639"/>
      <c r="CP45" s="639"/>
      <c r="CQ45" s="640"/>
      <c r="CR45" s="641">
        <v>818638</v>
      </c>
      <c r="CS45" s="642"/>
      <c r="CT45" s="642"/>
      <c r="CU45" s="642"/>
      <c r="CV45" s="642"/>
      <c r="CW45" s="642"/>
      <c r="CX45" s="642"/>
      <c r="CY45" s="643"/>
      <c r="CZ45" s="646">
        <v>6.2</v>
      </c>
      <c r="DA45" s="675"/>
      <c r="DB45" s="675"/>
      <c r="DC45" s="676"/>
      <c r="DD45" s="649">
        <v>12932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350</v>
      </c>
      <c r="CG46" s="639"/>
      <c r="CH46" s="639"/>
      <c r="CI46" s="639"/>
      <c r="CJ46" s="639"/>
      <c r="CK46" s="639"/>
      <c r="CL46" s="639"/>
      <c r="CM46" s="639"/>
      <c r="CN46" s="639"/>
      <c r="CO46" s="639"/>
      <c r="CP46" s="639"/>
      <c r="CQ46" s="640"/>
      <c r="CR46" s="641">
        <v>629169</v>
      </c>
      <c r="CS46" s="644"/>
      <c r="CT46" s="644"/>
      <c r="CU46" s="644"/>
      <c r="CV46" s="644"/>
      <c r="CW46" s="644"/>
      <c r="CX46" s="644"/>
      <c r="CY46" s="645"/>
      <c r="CZ46" s="646">
        <v>4.8</v>
      </c>
      <c r="DA46" s="647"/>
      <c r="DB46" s="647"/>
      <c r="DC46" s="648"/>
      <c r="DD46" s="649">
        <v>464717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351</v>
      </c>
      <c r="CG47" s="639"/>
      <c r="CH47" s="639"/>
      <c r="CI47" s="639"/>
      <c r="CJ47" s="639"/>
      <c r="CK47" s="639"/>
      <c r="CL47" s="639"/>
      <c r="CM47" s="639"/>
      <c r="CN47" s="639"/>
      <c r="CO47" s="639"/>
      <c r="CP47" s="639"/>
      <c r="CQ47" s="640"/>
      <c r="CR47" s="641">
        <v>1496</v>
      </c>
      <c r="CS47" s="642"/>
      <c r="CT47" s="642"/>
      <c r="CU47" s="642"/>
      <c r="CV47" s="642"/>
      <c r="CW47" s="642"/>
      <c r="CX47" s="642"/>
      <c r="CY47" s="643"/>
      <c r="CZ47" s="646">
        <v>0</v>
      </c>
      <c r="DA47" s="675"/>
      <c r="DB47" s="675"/>
      <c r="DC47" s="676"/>
      <c r="DD47" s="649">
        <v>1496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352</v>
      </c>
      <c r="CG48" s="639"/>
      <c r="CH48" s="639"/>
      <c r="CI48" s="639"/>
      <c r="CJ48" s="639"/>
      <c r="CK48" s="639"/>
      <c r="CL48" s="639"/>
      <c r="CM48" s="639"/>
      <c r="CN48" s="639"/>
      <c r="CO48" s="639"/>
      <c r="CP48" s="639"/>
      <c r="CQ48" s="640"/>
      <c r="CR48" s="641" t="s">
        <v>221</v>
      </c>
      <c r="CS48" s="644"/>
      <c r="CT48" s="644"/>
      <c r="CU48" s="644"/>
      <c r="CV48" s="644"/>
      <c r="CW48" s="644"/>
      <c r="CX48" s="644"/>
      <c r="CY48" s="645"/>
      <c r="CZ48" s="646" t="s">
        <v>221</v>
      </c>
      <c r="DA48" s="647"/>
      <c r="DB48" s="647"/>
      <c r="DC48" s="648"/>
      <c r="DD48" s="649" t="s">
        <v>121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353</v>
      </c>
      <c r="CE49" s="654"/>
      <c r="CF49" s="654"/>
      <c r="CG49" s="654"/>
      <c r="CH49" s="654"/>
      <c r="CI49" s="654"/>
      <c r="CJ49" s="654"/>
      <c r="CK49" s="654"/>
      <c r="CL49" s="654"/>
      <c r="CM49" s="654"/>
      <c r="CN49" s="654"/>
      <c r="CO49" s="654"/>
      <c r="CP49" s="654"/>
      <c r="CQ49" s="655"/>
      <c r="CR49" s="656">
        <v>13229549</v>
      </c>
      <c r="CS49" s="657"/>
      <c r="CT49" s="657"/>
      <c r="CU49" s="657"/>
      <c r="CV49" s="657"/>
      <c r="CW49" s="657"/>
      <c r="CX49" s="657"/>
      <c r="CY49" s="658"/>
      <c r="CZ49" s="659">
        <v>100</v>
      </c>
      <c r="DA49" s="660"/>
      <c r="DB49" s="660"/>
      <c r="DC49" s="661"/>
      <c r="DD49" s="662">
        <v>8964906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WJfHdjHzY8/lhKPYAY4hx2BX1zU9CjAHwv/5C+2SdzPvrN0FEU74bOCUpAFqzP1URe3WVngF1IgvAq6EzkQMQ==" saltValue="wp4Z7VaIVN44vBsrNXK3Z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376</v>
      </c>
      <c r="C7" s="1120"/>
      <c r="D7" s="1120"/>
      <c r="E7" s="1120"/>
      <c r="F7" s="1120"/>
      <c r="G7" s="1120"/>
      <c r="H7" s="1120"/>
      <c r="I7" s="1120"/>
      <c r="J7" s="1120"/>
      <c r="K7" s="1120"/>
      <c r="L7" s="1120"/>
      <c r="M7" s="1120"/>
      <c r="N7" s="1120"/>
      <c r="O7" s="1120"/>
      <c r="P7" s="1121"/>
      <c r="Q7" s="1173">
        <v>13994</v>
      </c>
      <c r="R7" s="1174"/>
      <c r="S7" s="1174"/>
      <c r="T7" s="1174"/>
      <c r="U7" s="1174"/>
      <c r="V7" s="1174">
        <v>13230</v>
      </c>
      <c r="W7" s="1174"/>
      <c r="X7" s="1174"/>
      <c r="Y7" s="1174"/>
      <c r="Z7" s="1174"/>
      <c r="AA7" s="1174">
        <v>765</v>
      </c>
      <c r="AB7" s="1174"/>
      <c r="AC7" s="1174"/>
      <c r="AD7" s="1174"/>
      <c r="AE7" s="1175"/>
      <c r="AF7" s="1176">
        <v>604</v>
      </c>
      <c r="AG7" s="1177"/>
      <c r="AH7" s="1177"/>
      <c r="AI7" s="1177"/>
      <c r="AJ7" s="1178"/>
      <c r="AK7" s="1160">
        <v>348</v>
      </c>
      <c r="AL7" s="1161"/>
      <c r="AM7" s="1161"/>
      <c r="AN7" s="1161"/>
      <c r="AO7" s="1161"/>
      <c r="AP7" s="1161">
        <v>6752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377</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378</v>
      </c>
      <c r="B23" s="1013" t="s">
        <v>379</v>
      </c>
      <c r="C23" s="1014"/>
      <c r="D23" s="1014"/>
      <c r="E23" s="1014"/>
      <c r="F23" s="1014"/>
      <c r="G23" s="1014"/>
      <c r="H23" s="1014"/>
      <c r="I23" s="1014"/>
      <c r="J23" s="1014"/>
      <c r="K23" s="1014"/>
      <c r="L23" s="1014"/>
      <c r="M23" s="1014"/>
      <c r="N23" s="1014"/>
      <c r="O23" s="1014"/>
      <c r="P23" s="1015"/>
      <c r="Q23" s="1137">
        <v>13994</v>
      </c>
      <c r="R23" s="1138"/>
      <c r="S23" s="1138"/>
      <c r="T23" s="1138"/>
      <c r="U23" s="1138"/>
      <c r="V23" s="1138">
        <v>13230</v>
      </c>
      <c r="W23" s="1138"/>
      <c r="X23" s="1138"/>
      <c r="Y23" s="1138"/>
      <c r="Z23" s="1138"/>
      <c r="AA23" s="1138">
        <v>765</v>
      </c>
      <c r="AB23" s="1138"/>
      <c r="AC23" s="1138"/>
      <c r="AD23" s="1138"/>
      <c r="AE23" s="1139"/>
      <c r="AF23" s="1140">
        <v>604</v>
      </c>
      <c r="AG23" s="1138"/>
      <c r="AH23" s="1138"/>
      <c r="AI23" s="1138"/>
      <c r="AJ23" s="1141"/>
      <c r="AK23" s="1142"/>
      <c r="AL23" s="1143"/>
      <c r="AM23" s="1143"/>
      <c r="AN23" s="1143"/>
      <c r="AO23" s="1143"/>
      <c r="AP23" s="1138">
        <v>6752</v>
      </c>
      <c r="AQ23" s="1138"/>
      <c r="AR23" s="1138"/>
      <c r="AS23" s="1138"/>
      <c r="AT23" s="1138"/>
      <c r="AU23" s="1144"/>
      <c r="AV23" s="1144"/>
      <c r="AW23" s="1144"/>
      <c r="AX23" s="1144"/>
      <c r="AY23" s="1145"/>
      <c r="AZ23" s="1134" t="s">
        <v>380</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381</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382</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359</v>
      </c>
      <c r="B26" s="1065"/>
      <c r="C26" s="1065"/>
      <c r="D26" s="1065"/>
      <c r="E26" s="1065"/>
      <c r="F26" s="1065"/>
      <c r="G26" s="1065"/>
      <c r="H26" s="1065"/>
      <c r="I26" s="1065"/>
      <c r="J26" s="1065"/>
      <c r="K26" s="1065"/>
      <c r="L26" s="1065"/>
      <c r="M26" s="1065"/>
      <c r="N26" s="1065"/>
      <c r="O26" s="1065"/>
      <c r="P26" s="1066"/>
      <c r="Q26" s="1070" t="s">
        <v>383</v>
      </c>
      <c r="R26" s="1071"/>
      <c r="S26" s="1071"/>
      <c r="T26" s="1071"/>
      <c r="U26" s="1072"/>
      <c r="V26" s="1070" t="s">
        <v>384</v>
      </c>
      <c r="W26" s="1071"/>
      <c r="X26" s="1071"/>
      <c r="Y26" s="1071"/>
      <c r="Z26" s="1072"/>
      <c r="AA26" s="1070" t="s">
        <v>385</v>
      </c>
      <c r="AB26" s="1071"/>
      <c r="AC26" s="1071"/>
      <c r="AD26" s="1071"/>
      <c r="AE26" s="1071"/>
      <c r="AF26" s="1128" t="s">
        <v>386</v>
      </c>
      <c r="AG26" s="1077"/>
      <c r="AH26" s="1077"/>
      <c r="AI26" s="1077"/>
      <c r="AJ26" s="1129"/>
      <c r="AK26" s="1071" t="s">
        <v>387</v>
      </c>
      <c r="AL26" s="1071"/>
      <c r="AM26" s="1071"/>
      <c r="AN26" s="1071"/>
      <c r="AO26" s="1072"/>
      <c r="AP26" s="1070" t="s">
        <v>388</v>
      </c>
      <c r="AQ26" s="1071"/>
      <c r="AR26" s="1071"/>
      <c r="AS26" s="1071"/>
      <c r="AT26" s="1072"/>
      <c r="AU26" s="1070" t="s">
        <v>389</v>
      </c>
      <c r="AV26" s="1071"/>
      <c r="AW26" s="1071"/>
      <c r="AX26" s="1071"/>
      <c r="AY26" s="1072"/>
      <c r="AZ26" s="1070" t="s">
        <v>390</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391</v>
      </c>
      <c r="C28" s="1120"/>
      <c r="D28" s="1120"/>
      <c r="E28" s="1120"/>
      <c r="F28" s="1120"/>
      <c r="G28" s="1120"/>
      <c r="H28" s="1120"/>
      <c r="I28" s="1120"/>
      <c r="J28" s="1120"/>
      <c r="K28" s="1120"/>
      <c r="L28" s="1120"/>
      <c r="M28" s="1120"/>
      <c r="N28" s="1120"/>
      <c r="O28" s="1120"/>
      <c r="P28" s="1121"/>
      <c r="Q28" s="1122">
        <v>4390</v>
      </c>
      <c r="R28" s="1123"/>
      <c r="S28" s="1123"/>
      <c r="T28" s="1123"/>
      <c r="U28" s="1123"/>
      <c r="V28" s="1123">
        <v>4284</v>
      </c>
      <c r="W28" s="1123"/>
      <c r="X28" s="1123"/>
      <c r="Y28" s="1123"/>
      <c r="Z28" s="1123"/>
      <c r="AA28" s="1123">
        <v>106</v>
      </c>
      <c r="AB28" s="1123"/>
      <c r="AC28" s="1123"/>
      <c r="AD28" s="1123"/>
      <c r="AE28" s="1124"/>
      <c r="AF28" s="1125">
        <v>106</v>
      </c>
      <c r="AG28" s="1123"/>
      <c r="AH28" s="1123"/>
      <c r="AI28" s="1123"/>
      <c r="AJ28" s="1126"/>
      <c r="AK28" s="1127">
        <v>244</v>
      </c>
      <c r="AL28" s="1115"/>
      <c r="AM28" s="1115"/>
      <c r="AN28" s="1115"/>
      <c r="AO28" s="1115"/>
      <c r="AP28" s="1115" t="s">
        <v>560</v>
      </c>
      <c r="AQ28" s="1115"/>
      <c r="AR28" s="1115"/>
      <c r="AS28" s="1115"/>
      <c r="AT28" s="1115"/>
      <c r="AU28" s="1115" t="s">
        <v>560</v>
      </c>
      <c r="AV28" s="1115"/>
      <c r="AW28" s="1115"/>
      <c r="AX28" s="1115"/>
      <c r="AY28" s="1115"/>
      <c r="AZ28" s="1116" t="s">
        <v>560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392</v>
      </c>
      <c r="C29" s="1107"/>
      <c r="D29" s="1107"/>
      <c r="E29" s="1107"/>
      <c r="F29" s="1107"/>
      <c r="G29" s="1107"/>
      <c r="H29" s="1107"/>
      <c r="I29" s="1107"/>
      <c r="J29" s="1107"/>
      <c r="K29" s="1107"/>
      <c r="L29" s="1107"/>
      <c r="M29" s="1107"/>
      <c r="N29" s="1107"/>
      <c r="O29" s="1107"/>
      <c r="P29" s="1108"/>
      <c r="Q29" s="1112">
        <v>2501</v>
      </c>
      <c r="R29" s="1113"/>
      <c r="S29" s="1113"/>
      <c r="T29" s="1113"/>
      <c r="U29" s="1113"/>
      <c r="V29" s="1113">
        <v>2484</v>
      </c>
      <c r="W29" s="1113"/>
      <c r="X29" s="1113"/>
      <c r="Y29" s="1113"/>
      <c r="Z29" s="1113"/>
      <c r="AA29" s="1113">
        <v>17</v>
      </c>
      <c r="AB29" s="1113"/>
      <c r="AC29" s="1113"/>
      <c r="AD29" s="1113"/>
      <c r="AE29" s="1114"/>
      <c r="AF29" s="1088">
        <v>17</v>
      </c>
      <c r="AG29" s="1089"/>
      <c r="AH29" s="1089"/>
      <c r="AI29" s="1089"/>
      <c r="AJ29" s="1090"/>
      <c r="AK29" s="1049">
        <v>358</v>
      </c>
      <c r="AL29" s="1040"/>
      <c r="AM29" s="1040"/>
      <c r="AN29" s="1040"/>
      <c r="AO29" s="1040"/>
      <c r="AP29" s="1040" t="s">
        <v>560</v>
      </c>
      <c r="AQ29" s="1040"/>
      <c r="AR29" s="1040"/>
      <c r="AS29" s="1040"/>
      <c r="AT29" s="1040"/>
      <c r="AU29" s="1040" t="s">
        <v>560</v>
      </c>
      <c r="AV29" s="1040"/>
      <c r="AW29" s="1040"/>
      <c r="AX29" s="1040"/>
      <c r="AY29" s="1040"/>
      <c r="AZ29" s="1111" t="s">
        <v>560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393</v>
      </c>
      <c r="C30" s="1107"/>
      <c r="D30" s="1107"/>
      <c r="E30" s="1107"/>
      <c r="F30" s="1107"/>
      <c r="G30" s="1107"/>
      <c r="H30" s="1107"/>
      <c r="I30" s="1107"/>
      <c r="J30" s="1107"/>
      <c r="K30" s="1107"/>
      <c r="L30" s="1107"/>
      <c r="M30" s="1107"/>
      <c r="N30" s="1107"/>
      <c r="O30" s="1107"/>
      <c r="P30" s="1108"/>
      <c r="Q30" s="1112">
        <v>327</v>
      </c>
      <c r="R30" s="1113"/>
      <c r="S30" s="1113"/>
      <c r="T30" s="1113"/>
      <c r="U30" s="1113"/>
      <c r="V30" s="1113">
        <v>318</v>
      </c>
      <c r="W30" s="1113"/>
      <c r="X30" s="1113"/>
      <c r="Y30" s="1113"/>
      <c r="Z30" s="1113"/>
      <c r="AA30" s="1113">
        <v>10</v>
      </c>
      <c r="AB30" s="1113"/>
      <c r="AC30" s="1113"/>
      <c r="AD30" s="1113"/>
      <c r="AE30" s="1114"/>
      <c r="AF30" s="1088">
        <v>10</v>
      </c>
      <c r="AG30" s="1089"/>
      <c r="AH30" s="1089"/>
      <c r="AI30" s="1089"/>
      <c r="AJ30" s="1090"/>
      <c r="AK30" s="1049">
        <v>75</v>
      </c>
      <c r="AL30" s="1040"/>
      <c r="AM30" s="1040"/>
      <c r="AN30" s="1040"/>
      <c r="AO30" s="1040"/>
      <c r="AP30" s="1040" t="s">
        <v>560</v>
      </c>
      <c r="AQ30" s="1040"/>
      <c r="AR30" s="1040"/>
      <c r="AS30" s="1040"/>
      <c r="AT30" s="1040"/>
      <c r="AU30" s="1040" t="s">
        <v>560</v>
      </c>
      <c r="AV30" s="1040"/>
      <c r="AW30" s="1040"/>
      <c r="AX30" s="1040"/>
      <c r="AY30" s="1040"/>
      <c r="AZ30" s="1111" t="s">
        <v>560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394</v>
      </c>
      <c r="C31" s="1107"/>
      <c r="D31" s="1107"/>
      <c r="E31" s="1107"/>
      <c r="F31" s="1107"/>
      <c r="G31" s="1107"/>
      <c r="H31" s="1107"/>
      <c r="I31" s="1107"/>
      <c r="J31" s="1107"/>
      <c r="K31" s="1107"/>
      <c r="L31" s="1107"/>
      <c r="M31" s="1107"/>
      <c r="N31" s="1107"/>
      <c r="O31" s="1107"/>
      <c r="P31" s="1108"/>
      <c r="Q31" s="1112">
        <v>1054</v>
      </c>
      <c r="R31" s="1113"/>
      <c r="S31" s="1113"/>
      <c r="T31" s="1113"/>
      <c r="U31" s="1113"/>
      <c r="V31" s="1113">
        <v>1016</v>
      </c>
      <c r="W31" s="1113"/>
      <c r="X31" s="1113"/>
      <c r="Y31" s="1113"/>
      <c r="Z31" s="1113"/>
      <c r="AA31" s="1113">
        <v>37</v>
      </c>
      <c r="AB31" s="1113"/>
      <c r="AC31" s="1113"/>
      <c r="AD31" s="1113"/>
      <c r="AE31" s="1114"/>
      <c r="AF31" s="1088">
        <v>1595</v>
      </c>
      <c r="AG31" s="1089"/>
      <c r="AH31" s="1089"/>
      <c r="AI31" s="1089"/>
      <c r="AJ31" s="1090"/>
      <c r="AK31" s="1049">
        <v>2</v>
      </c>
      <c r="AL31" s="1040"/>
      <c r="AM31" s="1040"/>
      <c r="AN31" s="1040"/>
      <c r="AO31" s="1040"/>
      <c r="AP31" s="1040">
        <v>1094</v>
      </c>
      <c r="AQ31" s="1040"/>
      <c r="AR31" s="1040"/>
      <c r="AS31" s="1040"/>
      <c r="AT31" s="1040"/>
      <c r="AU31" s="1040">
        <v>4</v>
      </c>
      <c r="AV31" s="1040"/>
      <c r="AW31" s="1040"/>
      <c r="AX31" s="1040"/>
      <c r="AY31" s="1040"/>
      <c r="AZ31" s="1111" t="s">
        <v>560</v>
      </c>
      <c r="BA31" s="1111"/>
      <c r="BB31" s="1111"/>
      <c r="BC31" s="1111"/>
      <c r="BD31" s="1111"/>
      <c r="BE31" s="1101" t="s">
        <v>395</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892</v>
      </c>
      <c r="R32" s="1113"/>
      <c r="S32" s="1113"/>
      <c r="T32" s="1113"/>
      <c r="U32" s="1113"/>
      <c r="V32" s="1113">
        <v>862</v>
      </c>
      <c r="W32" s="1113"/>
      <c r="X32" s="1113"/>
      <c r="Y32" s="1113"/>
      <c r="Z32" s="1113"/>
      <c r="AA32" s="1113">
        <v>29</v>
      </c>
      <c r="AB32" s="1113"/>
      <c r="AC32" s="1113"/>
      <c r="AD32" s="1113"/>
      <c r="AE32" s="1114"/>
      <c r="AF32" s="1088">
        <v>29</v>
      </c>
      <c r="AG32" s="1089"/>
      <c r="AH32" s="1089"/>
      <c r="AI32" s="1089"/>
      <c r="AJ32" s="1090"/>
      <c r="AK32" s="1049">
        <v>190</v>
      </c>
      <c r="AL32" s="1040"/>
      <c r="AM32" s="1040"/>
      <c r="AN32" s="1040"/>
      <c r="AO32" s="1040"/>
      <c r="AP32" s="1040">
        <v>1768</v>
      </c>
      <c r="AQ32" s="1040"/>
      <c r="AR32" s="1040"/>
      <c r="AS32" s="1040"/>
      <c r="AT32" s="1040"/>
      <c r="AU32" s="1040">
        <v>716</v>
      </c>
      <c r="AV32" s="1040"/>
      <c r="AW32" s="1040"/>
      <c r="AX32" s="1040"/>
      <c r="AY32" s="1040"/>
      <c r="AZ32" s="1111" t="s">
        <v>560</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378</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1756</v>
      </c>
      <c r="AG63" s="1028"/>
      <c r="AH63" s="1028"/>
      <c r="AI63" s="1028"/>
      <c r="AJ63" s="1099"/>
      <c r="AK63" s="1100"/>
      <c r="AL63" s="1032"/>
      <c r="AM63" s="1032"/>
      <c r="AN63" s="1032"/>
      <c r="AO63" s="1032"/>
      <c r="AP63" s="1028">
        <v>2862</v>
      </c>
      <c r="AQ63" s="1028"/>
      <c r="AR63" s="1028"/>
      <c r="AS63" s="1028"/>
      <c r="AT63" s="1028"/>
      <c r="AU63" s="1028">
        <v>721</v>
      </c>
      <c r="AV63" s="1028"/>
      <c r="AW63" s="1028"/>
      <c r="AX63" s="1028"/>
      <c r="AY63" s="1028"/>
      <c r="AZ63" s="1094"/>
      <c r="BA63" s="1094"/>
      <c r="BB63" s="1094"/>
      <c r="BC63" s="1094"/>
      <c r="BD63" s="1094"/>
      <c r="BE63" s="1029"/>
      <c r="BF63" s="1029"/>
      <c r="BG63" s="1029"/>
      <c r="BH63" s="1029"/>
      <c r="BI63" s="1030"/>
      <c r="BJ63" s="1095" t="s">
        <v>400</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402</v>
      </c>
      <c r="B66" s="1065"/>
      <c r="C66" s="1065"/>
      <c r="D66" s="1065"/>
      <c r="E66" s="1065"/>
      <c r="F66" s="1065"/>
      <c r="G66" s="1065"/>
      <c r="H66" s="1065"/>
      <c r="I66" s="1065"/>
      <c r="J66" s="1065"/>
      <c r="K66" s="1065"/>
      <c r="L66" s="1065"/>
      <c r="M66" s="1065"/>
      <c r="N66" s="1065"/>
      <c r="O66" s="1065"/>
      <c r="P66" s="1066"/>
      <c r="Q66" s="1070" t="s">
        <v>403</v>
      </c>
      <c r="R66" s="1071"/>
      <c r="S66" s="1071"/>
      <c r="T66" s="1071"/>
      <c r="U66" s="1072"/>
      <c r="V66" s="1070" t="s">
        <v>384</v>
      </c>
      <c r="W66" s="1071"/>
      <c r="X66" s="1071"/>
      <c r="Y66" s="1071"/>
      <c r="Z66" s="1072"/>
      <c r="AA66" s="1070" t="s">
        <v>385</v>
      </c>
      <c r="AB66" s="1071"/>
      <c r="AC66" s="1071"/>
      <c r="AD66" s="1071"/>
      <c r="AE66" s="1072"/>
      <c r="AF66" s="1076" t="s">
        <v>386</v>
      </c>
      <c r="AG66" s="1077"/>
      <c r="AH66" s="1077"/>
      <c r="AI66" s="1077"/>
      <c r="AJ66" s="1078"/>
      <c r="AK66" s="1070" t="s">
        <v>387</v>
      </c>
      <c r="AL66" s="1065"/>
      <c r="AM66" s="1065"/>
      <c r="AN66" s="1065"/>
      <c r="AO66" s="1066"/>
      <c r="AP66" s="1070" t="s">
        <v>388</v>
      </c>
      <c r="AQ66" s="1071"/>
      <c r="AR66" s="1071"/>
      <c r="AS66" s="1071"/>
      <c r="AT66" s="1072"/>
      <c r="AU66" s="1070" t="s">
        <v>404</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576</v>
      </c>
      <c r="C68" s="1055"/>
      <c r="D68" s="1055"/>
      <c r="E68" s="1055"/>
      <c r="F68" s="1055"/>
      <c r="G68" s="1055"/>
      <c r="H68" s="1055"/>
      <c r="I68" s="1055"/>
      <c r="J68" s="1055"/>
      <c r="K68" s="1055"/>
      <c r="L68" s="1055"/>
      <c r="M68" s="1055"/>
      <c r="N68" s="1055"/>
      <c r="O68" s="1055"/>
      <c r="P68" s="1056"/>
      <c r="Q68" s="1057">
        <v>2</v>
      </c>
      <c r="R68" s="1051"/>
      <c r="S68" s="1051"/>
      <c r="T68" s="1051"/>
      <c r="U68" s="1051"/>
      <c r="V68" s="1051">
        <v>1</v>
      </c>
      <c r="W68" s="1051"/>
      <c r="X68" s="1051"/>
      <c r="Y68" s="1051"/>
      <c r="Z68" s="1051"/>
      <c r="AA68" s="1051">
        <v>1</v>
      </c>
      <c r="AB68" s="1051"/>
      <c r="AC68" s="1051"/>
      <c r="AD68" s="1051"/>
      <c r="AE68" s="1051"/>
      <c r="AF68" s="1051">
        <v>1</v>
      </c>
      <c r="AG68" s="1051"/>
      <c r="AH68" s="1051"/>
      <c r="AI68" s="1051"/>
      <c r="AJ68" s="1051"/>
      <c r="AK68" s="1051" t="s">
        <v>560</v>
      </c>
      <c r="AL68" s="1051"/>
      <c r="AM68" s="1051"/>
      <c r="AN68" s="1051"/>
      <c r="AO68" s="1051"/>
      <c r="AP68" s="1051" t="s">
        <v>560</v>
      </c>
      <c r="AQ68" s="1051"/>
      <c r="AR68" s="1051"/>
      <c r="AS68" s="1051"/>
      <c r="AT68" s="1051"/>
      <c r="AU68" s="1051" t="s">
        <v>560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561</v>
      </c>
      <c r="C69" s="1044"/>
      <c r="D69" s="1044"/>
      <c r="E69" s="1044"/>
      <c r="F69" s="1044"/>
      <c r="G69" s="1044"/>
      <c r="H69" s="1044"/>
      <c r="I69" s="1044"/>
      <c r="J69" s="1044"/>
      <c r="K69" s="1044"/>
      <c r="L69" s="1044"/>
      <c r="M69" s="1044"/>
      <c r="N69" s="1044"/>
      <c r="O69" s="1044"/>
      <c r="P69" s="1045"/>
      <c r="Q69" s="1046">
        <v>4662</v>
      </c>
      <c r="R69" s="1040"/>
      <c r="S69" s="1040"/>
      <c r="T69" s="1040"/>
      <c r="U69" s="1040"/>
      <c r="V69" s="1040">
        <v>4623</v>
      </c>
      <c r="W69" s="1040"/>
      <c r="X69" s="1040"/>
      <c r="Y69" s="1040"/>
      <c r="Z69" s="1040"/>
      <c r="AA69" s="1040">
        <v>39</v>
      </c>
      <c r="AB69" s="1040"/>
      <c r="AC69" s="1040"/>
      <c r="AD69" s="1040"/>
      <c r="AE69" s="1040"/>
      <c r="AF69" s="1040">
        <v>39</v>
      </c>
      <c r="AG69" s="1040"/>
      <c r="AH69" s="1040"/>
      <c r="AI69" s="1040"/>
      <c r="AJ69" s="1040"/>
      <c r="AK69" s="1040">
        <v>74</v>
      </c>
      <c r="AL69" s="1040"/>
      <c r="AM69" s="1040"/>
      <c r="AN69" s="1040"/>
      <c r="AO69" s="1040"/>
      <c r="AP69" s="1040">
        <v>1170</v>
      </c>
      <c r="AQ69" s="1040"/>
      <c r="AR69" s="1040"/>
      <c r="AS69" s="1040"/>
      <c r="AT69" s="1040"/>
      <c r="AU69" s="1040">
        <v>138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562</v>
      </c>
      <c r="C70" s="1044"/>
      <c r="D70" s="1044"/>
      <c r="E70" s="1044"/>
      <c r="F70" s="1044"/>
      <c r="G70" s="1044"/>
      <c r="H70" s="1044"/>
      <c r="I70" s="1044"/>
      <c r="J70" s="1044"/>
      <c r="K70" s="1044"/>
      <c r="L70" s="1044"/>
      <c r="M70" s="1044"/>
      <c r="N70" s="1044"/>
      <c r="O70" s="1044"/>
      <c r="P70" s="1045"/>
      <c r="Q70" s="1046">
        <v>3286</v>
      </c>
      <c r="R70" s="1040"/>
      <c r="S70" s="1040"/>
      <c r="T70" s="1040"/>
      <c r="U70" s="1040"/>
      <c r="V70" s="1040">
        <v>3409</v>
      </c>
      <c r="W70" s="1040"/>
      <c r="X70" s="1040"/>
      <c r="Y70" s="1040"/>
      <c r="Z70" s="1040"/>
      <c r="AA70" s="1040">
        <v>-123</v>
      </c>
      <c r="AB70" s="1040"/>
      <c r="AC70" s="1040"/>
      <c r="AD70" s="1040"/>
      <c r="AE70" s="1040"/>
      <c r="AF70" s="1040">
        <v>573</v>
      </c>
      <c r="AG70" s="1040"/>
      <c r="AH70" s="1040"/>
      <c r="AI70" s="1040"/>
      <c r="AJ70" s="1040"/>
      <c r="AK70" s="1040">
        <v>440</v>
      </c>
      <c r="AL70" s="1040"/>
      <c r="AM70" s="1040"/>
      <c r="AN70" s="1040"/>
      <c r="AO70" s="1040"/>
      <c r="AP70" s="1040">
        <v>2307</v>
      </c>
      <c r="AQ70" s="1040"/>
      <c r="AR70" s="1040"/>
      <c r="AS70" s="1040"/>
      <c r="AT70" s="1040"/>
      <c r="AU70" s="1040">
        <v>219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563</v>
      </c>
      <c r="C71" s="1044"/>
      <c r="D71" s="1044"/>
      <c r="E71" s="1044"/>
      <c r="F71" s="1044"/>
      <c r="G71" s="1044"/>
      <c r="H71" s="1044"/>
      <c r="I71" s="1044"/>
      <c r="J71" s="1044"/>
      <c r="K71" s="1044"/>
      <c r="L71" s="1044"/>
      <c r="M71" s="1044"/>
      <c r="N71" s="1044"/>
      <c r="O71" s="1044"/>
      <c r="P71" s="1045"/>
      <c r="Q71" s="1046">
        <v>50</v>
      </c>
      <c r="R71" s="1040"/>
      <c r="S71" s="1040"/>
      <c r="T71" s="1040"/>
      <c r="U71" s="1040"/>
      <c r="V71" s="1040">
        <v>53</v>
      </c>
      <c r="W71" s="1040"/>
      <c r="X71" s="1040"/>
      <c r="Y71" s="1040"/>
      <c r="Z71" s="1040"/>
      <c r="AA71" s="1040">
        <v>-3</v>
      </c>
      <c r="AB71" s="1040"/>
      <c r="AC71" s="1040"/>
      <c r="AD71" s="1040"/>
      <c r="AE71" s="1040"/>
      <c r="AF71" s="1040">
        <v>12</v>
      </c>
      <c r="AG71" s="1040"/>
      <c r="AH71" s="1040"/>
      <c r="AI71" s="1040"/>
      <c r="AJ71" s="1040"/>
      <c r="AK71" s="1040" t="s">
        <v>560</v>
      </c>
      <c r="AL71" s="1040"/>
      <c r="AM71" s="1040"/>
      <c r="AN71" s="1040"/>
      <c r="AO71" s="1040"/>
      <c r="AP71" s="1040" t="s">
        <v>560</v>
      </c>
      <c r="AQ71" s="1040"/>
      <c r="AR71" s="1040"/>
      <c r="AS71" s="1040"/>
      <c r="AT71" s="1040"/>
      <c r="AU71" s="1040" t="s">
        <v>560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564</v>
      </c>
      <c r="C72" s="1044"/>
      <c r="D72" s="1044"/>
      <c r="E72" s="1044"/>
      <c r="F72" s="1044"/>
      <c r="G72" s="1044"/>
      <c r="H72" s="1044"/>
      <c r="I72" s="1044"/>
      <c r="J72" s="1044"/>
      <c r="K72" s="1044"/>
      <c r="L72" s="1044"/>
      <c r="M72" s="1044"/>
      <c r="N72" s="1044"/>
      <c r="O72" s="1044"/>
      <c r="P72" s="1045"/>
      <c r="Q72" s="1046">
        <v>15065</v>
      </c>
      <c r="R72" s="1040"/>
      <c r="S72" s="1040"/>
      <c r="T72" s="1040"/>
      <c r="U72" s="1040"/>
      <c r="V72" s="1040">
        <v>14640</v>
      </c>
      <c r="W72" s="1040"/>
      <c r="X72" s="1040"/>
      <c r="Y72" s="1040"/>
      <c r="Z72" s="1040"/>
      <c r="AA72" s="1040">
        <v>424</v>
      </c>
      <c r="AB72" s="1040"/>
      <c r="AC72" s="1040"/>
      <c r="AD72" s="1040"/>
      <c r="AE72" s="1040"/>
      <c r="AF72" s="1040">
        <v>424</v>
      </c>
      <c r="AG72" s="1040"/>
      <c r="AH72" s="1040"/>
      <c r="AI72" s="1040"/>
      <c r="AJ72" s="1040"/>
      <c r="AK72" s="1040" t="s">
        <v>560</v>
      </c>
      <c r="AL72" s="1040"/>
      <c r="AM72" s="1040"/>
      <c r="AN72" s="1040"/>
      <c r="AO72" s="1040"/>
      <c r="AP72" s="1040" t="s">
        <v>560</v>
      </c>
      <c r="AQ72" s="1040"/>
      <c r="AR72" s="1040"/>
      <c r="AS72" s="1040"/>
      <c r="AT72" s="1040"/>
      <c r="AU72" s="1040" t="s">
        <v>560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565</v>
      </c>
      <c r="C73" s="1044"/>
      <c r="D73" s="1044"/>
      <c r="E73" s="1044"/>
      <c r="F73" s="1044"/>
      <c r="G73" s="1044"/>
      <c r="H73" s="1044"/>
      <c r="I73" s="1044"/>
      <c r="J73" s="1044"/>
      <c r="K73" s="1044"/>
      <c r="L73" s="1044"/>
      <c r="M73" s="1044"/>
      <c r="N73" s="1044"/>
      <c r="O73" s="1044"/>
      <c r="P73" s="1045"/>
      <c r="Q73" s="1046">
        <v>971</v>
      </c>
      <c r="R73" s="1040"/>
      <c r="S73" s="1040"/>
      <c r="T73" s="1040"/>
      <c r="U73" s="1040"/>
      <c r="V73" s="1040">
        <v>969</v>
      </c>
      <c r="W73" s="1040"/>
      <c r="X73" s="1040"/>
      <c r="Y73" s="1040"/>
      <c r="Z73" s="1040"/>
      <c r="AA73" s="1040">
        <v>2</v>
      </c>
      <c r="AB73" s="1040"/>
      <c r="AC73" s="1040"/>
      <c r="AD73" s="1040"/>
      <c r="AE73" s="1040"/>
      <c r="AF73" s="1040">
        <v>2</v>
      </c>
      <c r="AG73" s="1040"/>
      <c r="AH73" s="1040"/>
      <c r="AI73" s="1040"/>
      <c r="AJ73" s="1040"/>
      <c r="AK73" s="1040">
        <v>3</v>
      </c>
      <c r="AL73" s="1040"/>
      <c r="AM73" s="1040"/>
      <c r="AN73" s="1040"/>
      <c r="AO73" s="1040"/>
      <c r="AP73" s="1040" t="s">
        <v>560</v>
      </c>
      <c r="AQ73" s="1040"/>
      <c r="AR73" s="1040"/>
      <c r="AS73" s="1040"/>
      <c r="AT73" s="1040"/>
      <c r="AU73" s="1040" t="s">
        <v>560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566</v>
      </c>
      <c r="C74" s="1044"/>
      <c r="D74" s="1044"/>
      <c r="E74" s="1044"/>
      <c r="F74" s="1044"/>
      <c r="G74" s="1044"/>
      <c r="H74" s="1044"/>
      <c r="I74" s="1044"/>
      <c r="J74" s="1044"/>
      <c r="K74" s="1044"/>
      <c r="L74" s="1044"/>
      <c r="M74" s="1044"/>
      <c r="N74" s="1044"/>
      <c r="O74" s="1044"/>
      <c r="P74" s="1045"/>
      <c r="Q74" s="1046">
        <v>162</v>
      </c>
      <c r="R74" s="1040"/>
      <c r="S74" s="1040"/>
      <c r="T74" s="1040"/>
      <c r="U74" s="1040"/>
      <c r="V74" s="1040">
        <v>156</v>
      </c>
      <c r="W74" s="1040"/>
      <c r="X74" s="1040"/>
      <c r="Y74" s="1040"/>
      <c r="Z74" s="1040"/>
      <c r="AA74" s="1040">
        <v>7</v>
      </c>
      <c r="AB74" s="1040"/>
      <c r="AC74" s="1040"/>
      <c r="AD74" s="1040"/>
      <c r="AE74" s="1040"/>
      <c r="AF74" s="1040">
        <v>7</v>
      </c>
      <c r="AG74" s="1040"/>
      <c r="AH74" s="1040"/>
      <c r="AI74" s="1040"/>
      <c r="AJ74" s="1040"/>
      <c r="AK74" s="1040" t="s">
        <v>560</v>
      </c>
      <c r="AL74" s="1040"/>
      <c r="AM74" s="1040"/>
      <c r="AN74" s="1040"/>
      <c r="AO74" s="1040"/>
      <c r="AP74" s="1040" t="s">
        <v>560</v>
      </c>
      <c r="AQ74" s="1040"/>
      <c r="AR74" s="1040"/>
      <c r="AS74" s="1040"/>
      <c r="AT74" s="1040"/>
      <c r="AU74" s="1040" t="s">
        <v>560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567</v>
      </c>
      <c r="C75" s="1044"/>
      <c r="D75" s="1044"/>
      <c r="E75" s="1044"/>
      <c r="F75" s="1044"/>
      <c r="G75" s="1044"/>
      <c r="H75" s="1044"/>
      <c r="I75" s="1044"/>
      <c r="J75" s="1044"/>
      <c r="K75" s="1044"/>
      <c r="L75" s="1044"/>
      <c r="M75" s="1044"/>
      <c r="N75" s="1044"/>
      <c r="O75" s="1044"/>
      <c r="P75" s="1045"/>
      <c r="Q75" s="1047">
        <v>217</v>
      </c>
      <c r="R75" s="1048"/>
      <c r="S75" s="1048"/>
      <c r="T75" s="1048"/>
      <c r="U75" s="1049"/>
      <c r="V75" s="1050">
        <v>163</v>
      </c>
      <c r="W75" s="1048"/>
      <c r="X75" s="1048"/>
      <c r="Y75" s="1048"/>
      <c r="Z75" s="1049"/>
      <c r="AA75" s="1050">
        <v>54</v>
      </c>
      <c r="AB75" s="1048"/>
      <c r="AC75" s="1048"/>
      <c r="AD75" s="1048"/>
      <c r="AE75" s="1049"/>
      <c r="AF75" s="1050">
        <v>54</v>
      </c>
      <c r="AG75" s="1048"/>
      <c r="AH75" s="1048"/>
      <c r="AI75" s="1048"/>
      <c r="AJ75" s="1049"/>
      <c r="AK75" s="1050">
        <v>37</v>
      </c>
      <c r="AL75" s="1048"/>
      <c r="AM75" s="1048"/>
      <c r="AN75" s="1048"/>
      <c r="AO75" s="1049"/>
      <c r="AP75" s="1050" t="s">
        <v>560</v>
      </c>
      <c r="AQ75" s="1048"/>
      <c r="AR75" s="1048"/>
      <c r="AS75" s="1048"/>
      <c r="AT75" s="1049"/>
      <c r="AU75" s="1050" t="s">
        <v>560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568</v>
      </c>
      <c r="C76" s="1044"/>
      <c r="D76" s="1044"/>
      <c r="E76" s="1044"/>
      <c r="F76" s="1044"/>
      <c r="G76" s="1044"/>
      <c r="H76" s="1044"/>
      <c r="I76" s="1044"/>
      <c r="J76" s="1044"/>
      <c r="K76" s="1044"/>
      <c r="L76" s="1044"/>
      <c r="M76" s="1044"/>
      <c r="N76" s="1044"/>
      <c r="O76" s="1044"/>
      <c r="P76" s="1045"/>
      <c r="Q76" s="1047">
        <v>258848</v>
      </c>
      <c r="R76" s="1048"/>
      <c r="S76" s="1048"/>
      <c r="T76" s="1048"/>
      <c r="U76" s="1049"/>
      <c r="V76" s="1050">
        <v>251777</v>
      </c>
      <c r="W76" s="1048"/>
      <c r="X76" s="1048"/>
      <c r="Y76" s="1048"/>
      <c r="Z76" s="1049"/>
      <c r="AA76" s="1050">
        <v>7072</v>
      </c>
      <c r="AB76" s="1048"/>
      <c r="AC76" s="1048"/>
      <c r="AD76" s="1048"/>
      <c r="AE76" s="1049"/>
      <c r="AF76" s="1050">
        <v>7071</v>
      </c>
      <c r="AG76" s="1048"/>
      <c r="AH76" s="1048"/>
      <c r="AI76" s="1048"/>
      <c r="AJ76" s="1049"/>
      <c r="AK76" s="1050">
        <v>8966</v>
      </c>
      <c r="AL76" s="1048"/>
      <c r="AM76" s="1048"/>
      <c r="AN76" s="1048"/>
      <c r="AO76" s="1049"/>
      <c r="AP76" s="1050" t="s">
        <v>569</v>
      </c>
      <c r="AQ76" s="1048"/>
      <c r="AR76" s="1048"/>
      <c r="AS76" s="1048"/>
      <c r="AT76" s="1049"/>
      <c r="AU76" s="1050" t="s">
        <v>569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378</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8183</v>
      </c>
      <c r="AG88" s="1028"/>
      <c r="AH88" s="1028"/>
      <c r="AI88" s="1028"/>
      <c r="AJ88" s="1028"/>
      <c r="AK88" s="1032"/>
      <c r="AL88" s="1032"/>
      <c r="AM88" s="1032"/>
      <c r="AN88" s="1032"/>
      <c r="AO88" s="1032"/>
      <c r="AP88" s="1028">
        <v>3477</v>
      </c>
      <c r="AQ88" s="1028"/>
      <c r="AR88" s="1028"/>
      <c r="AS88" s="1028"/>
      <c r="AT88" s="1028"/>
      <c r="AU88" s="1028">
        <v>357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t="s">
        <v>570</v>
      </c>
      <c r="CS102" s="1020"/>
      <c r="CT102" s="1020"/>
      <c r="CU102" s="1020"/>
      <c r="CV102" s="1021"/>
      <c r="CW102" s="1019" t="s">
        <v>570</v>
      </c>
      <c r="CX102" s="1020"/>
      <c r="CY102" s="1020"/>
      <c r="CZ102" s="1020"/>
      <c r="DA102" s="1021"/>
      <c r="DB102" s="1019" t="s">
        <v>570</v>
      </c>
      <c r="DC102" s="1020"/>
      <c r="DD102" s="1020"/>
      <c r="DE102" s="1020"/>
      <c r="DF102" s="1021"/>
      <c r="DG102" s="1019" t="s">
        <v>570</v>
      </c>
      <c r="DH102" s="1020"/>
      <c r="DI102" s="1020"/>
      <c r="DJ102" s="1020"/>
      <c r="DK102" s="1021"/>
      <c r="DL102" s="1019" t="s">
        <v>570</v>
      </c>
      <c r="DM102" s="1020"/>
      <c r="DN102" s="1020"/>
      <c r="DO102" s="1020"/>
      <c r="DP102" s="1021"/>
      <c r="DQ102" s="1019" t="s">
        <v>570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298</v>
      </c>
      <c r="AG109" s="963"/>
      <c r="AH109" s="963"/>
      <c r="AI109" s="963"/>
      <c r="AJ109" s="964"/>
      <c r="AK109" s="965" t="s">
        <v>297</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298</v>
      </c>
      <c r="BW109" s="963"/>
      <c r="BX109" s="963"/>
      <c r="BY109" s="963"/>
      <c r="BZ109" s="964"/>
      <c r="CA109" s="965" t="s">
        <v>297</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298</v>
      </c>
      <c r="DM109" s="963"/>
      <c r="DN109" s="963"/>
      <c r="DO109" s="963"/>
      <c r="DP109" s="964"/>
      <c r="DQ109" s="965" t="s">
        <v>297</v>
      </c>
      <c r="DR109" s="963"/>
      <c r="DS109" s="963"/>
      <c r="DT109" s="963"/>
      <c r="DU109" s="964"/>
      <c r="DV109" s="965" t="s">
        <v>415</v>
      </c>
      <c r="DW109" s="963"/>
      <c r="DX109" s="963"/>
      <c r="DY109" s="963"/>
      <c r="DZ109" s="994"/>
    </row>
    <row r="110" spans="1:131" s="226" customFormat="1" ht="26.25" customHeight="1" x14ac:dyDescent="0.15">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472209</v>
      </c>
      <c r="AB110" s="956"/>
      <c r="AC110" s="956"/>
      <c r="AD110" s="956"/>
      <c r="AE110" s="957"/>
      <c r="AF110" s="958">
        <v>473074</v>
      </c>
      <c r="AG110" s="956"/>
      <c r="AH110" s="956"/>
      <c r="AI110" s="956"/>
      <c r="AJ110" s="957"/>
      <c r="AK110" s="958">
        <v>473316</v>
      </c>
      <c r="AL110" s="956"/>
      <c r="AM110" s="956"/>
      <c r="AN110" s="956"/>
      <c r="AO110" s="957"/>
      <c r="AP110" s="959">
        <v>5.8</v>
      </c>
      <c r="AQ110" s="960"/>
      <c r="AR110" s="960"/>
      <c r="AS110" s="960"/>
      <c r="AT110" s="961"/>
      <c r="AU110" s="995" t="s">
        <v>67</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6511659</v>
      </c>
      <c r="BR110" s="903"/>
      <c r="BS110" s="903"/>
      <c r="BT110" s="903"/>
      <c r="BU110" s="903"/>
      <c r="BV110" s="903">
        <v>6749561</v>
      </c>
      <c r="BW110" s="903"/>
      <c r="BX110" s="903"/>
      <c r="BY110" s="903"/>
      <c r="BZ110" s="903"/>
      <c r="CA110" s="903">
        <v>6751931</v>
      </c>
      <c r="CB110" s="903"/>
      <c r="CC110" s="903"/>
      <c r="CD110" s="903"/>
      <c r="CE110" s="903"/>
      <c r="CF110" s="927">
        <v>82.4</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421</v>
      </c>
      <c r="DH110" s="903"/>
      <c r="DI110" s="903"/>
      <c r="DJ110" s="903"/>
      <c r="DK110" s="903"/>
      <c r="DL110" s="903" t="s">
        <v>121</v>
      </c>
      <c r="DM110" s="903"/>
      <c r="DN110" s="903"/>
      <c r="DO110" s="903"/>
      <c r="DP110" s="903"/>
      <c r="DQ110" s="903" t="s">
        <v>422</v>
      </c>
      <c r="DR110" s="903"/>
      <c r="DS110" s="903"/>
      <c r="DT110" s="903"/>
      <c r="DU110" s="903"/>
      <c r="DV110" s="904" t="s">
        <v>121</v>
      </c>
      <c r="DW110" s="904"/>
      <c r="DX110" s="904"/>
      <c r="DY110" s="904"/>
      <c r="DZ110" s="905"/>
    </row>
    <row r="111" spans="1:131" s="226" customFormat="1" ht="26.25" customHeight="1" x14ac:dyDescent="0.15">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400</v>
      </c>
      <c r="AG111" s="984"/>
      <c r="AH111" s="984"/>
      <c r="AI111" s="984"/>
      <c r="AJ111" s="985"/>
      <c r="AK111" s="986" t="s">
        <v>400</v>
      </c>
      <c r="AL111" s="984"/>
      <c r="AM111" s="984"/>
      <c r="AN111" s="984"/>
      <c r="AO111" s="985"/>
      <c r="AP111" s="987" t="s">
        <v>121</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422</v>
      </c>
      <c r="BR111" s="875"/>
      <c r="BS111" s="875"/>
      <c r="BT111" s="875"/>
      <c r="BU111" s="875"/>
      <c r="BV111" s="875" t="s">
        <v>400</v>
      </c>
      <c r="BW111" s="875"/>
      <c r="BX111" s="875"/>
      <c r="BY111" s="875"/>
      <c r="BZ111" s="875"/>
      <c r="CA111" s="875" t="s">
        <v>422</v>
      </c>
      <c r="CB111" s="875"/>
      <c r="CC111" s="875"/>
      <c r="CD111" s="875"/>
      <c r="CE111" s="875"/>
      <c r="CF111" s="936" t="s">
        <v>422</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422</v>
      </c>
      <c r="DR111" s="875"/>
      <c r="DS111" s="875"/>
      <c r="DT111" s="875"/>
      <c r="DU111" s="875"/>
      <c r="DV111" s="852" t="s">
        <v>121</v>
      </c>
      <c r="DW111" s="852"/>
      <c r="DX111" s="852"/>
      <c r="DY111" s="852"/>
      <c r="DZ111" s="853"/>
    </row>
    <row r="112" spans="1:131" s="226" customFormat="1" ht="26.25" customHeight="1" x14ac:dyDescent="0.15">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422</v>
      </c>
      <c r="AG112" s="838"/>
      <c r="AH112" s="838"/>
      <c r="AI112" s="838"/>
      <c r="AJ112" s="839"/>
      <c r="AK112" s="840" t="s">
        <v>400</v>
      </c>
      <c r="AL112" s="838"/>
      <c r="AM112" s="838"/>
      <c r="AN112" s="838"/>
      <c r="AO112" s="839"/>
      <c r="AP112" s="885" t="s">
        <v>428</v>
      </c>
      <c r="AQ112" s="886"/>
      <c r="AR112" s="886"/>
      <c r="AS112" s="886"/>
      <c r="AT112" s="887"/>
      <c r="AU112" s="997"/>
      <c r="AV112" s="998"/>
      <c r="AW112" s="998"/>
      <c r="AX112" s="998"/>
      <c r="AY112" s="998"/>
      <c r="AZ112" s="873" t="s">
        <v>429</v>
      </c>
      <c r="BA112" s="808"/>
      <c r="BB112" s="808"/>
      <c r="BC112" s="808"/>
      <c r="BD112" s="808"/>
      <c r="BE112" s="808"/>
      <c r="BF112" s="808"/>
      <c r="BG112" s="808"/>
      <c r="BH112" s="808"/>
      <c r="BI112" s="808"/>
      <c r="BJ112" s="808"/>
      <c r="BK112" s="808"/>
      <c r="BL112" s="808"/>
      <c r="BM112" s="808"/>
      <c r="BN112" s="808"/>
      <c r="BO112" s="808"/>
      <c r="BP112" s="809"/>
      <c r="BQ112" s="874">
        <v>1086964</v>
      </c>
      <c r="BR112" s="875"/>
      <c r="BS112" s="875"/>
      <c r="BT112" s="875"/>
      <c r="BU112" s="875"/>
      <c r="BV112" s="875">
        <v>925298</v>
      </c>
      <c r="BW112" s="875"/>
      <c r="BX112" s="875"/>
      <c r="BY112" s="875"/>
      <c r="BZ112" s="875"/>
      <c r="CA112" s="875">
        <v>720543</v>
      </c>
      <c r="CB112" s="875"/>
      <c r="CC112" s="875"/>
      <c r="CD112" s="875"/>
      <c r="CE112" s="875"/>
      <c r="CF112" s="936">
        <v>8.8000000000000007</v>
      </c>
      <c r="CG112" s="937"/>
      <c r="CH112" s="937"/>
      <c r="CI112" s="937"/>
      <c r="CJ112" s="937"/>
      <c r="CK112" s="992"/>
      <c r="CL112" s="879"/>
      <c r="CM112" s="882" t="s">
        <v>430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422</v>
      </c>
      <c r="DH112" s="875"/>
      <c r="DI112" s="875"/>
      <c r="DJ112" s="875"/>
      <c r="DK112" s="875"/>
      <c r="DL112" s="875" t="s">
        <v>422</v>
      </c>
      <c r="DM112" s="875"/>
      <c r="DN112" s="875"/>
      <c r="DO112" s="875"/>
      <c r="DP112" s="875"/>
      <c r="DQ112" s="875" t="s">
        <v>428</v>
      </c>
      <c r="DR112" s="875"/>
      <c r="DS112" s="875"/>
      <c r="DT112" s="875"/>
      <c r="DU112" s="875"/>
      <c r="DV112" s="852" t="s">
        <v>422</v>
      </c>
      <c r="DW112" s="852"/>
      <c r="DX112" s="852"/>
      <c r="DY112" s="852"/>
      <c r="DZ112" s="853"/>
    </row>
    <row r="113" spans="1:130" s="226" customFormat="1" ht="26.25" customHeight="1" x14ac:dyDescent="0.15">
      <c r="A113" s="979"/>
      <c r="B113" s="980"/>
      <c r="C113" s="808" t="s">
        <v>431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132696</v>
      </c>
      <c r="AB113" s="984"/>
      <c r="AC113" s="984"/>
      <c r="AD113" s="984"/>
      <c r="AE113" s="985"/>
      <c r="AF113" s="986">
        <v>129282</v>
      </c>
      <c r="AG113" s="984"/>
      <c r="AH113" s="984"/>
      <c r="AI113" s="984"/>
      <c r="AJ113" s="985"/>
      <c r="AK113" s="986">
        <v>119974</v>
      </c>
      <c r="AL113" s="984"/>
      <c r="AM113" s="984"/>
      <c r="AN113" s="984"/>
      <c r="AO113" s="985"/>
      <c r="AP113" s="987">
        <v>1.5</v>
      </c>
      <c r="AQ113" s="988"/>
      <c r="AR113" s="988"/>
      <c r="AS113" s="988"/>
      <c r="AT113" s="989"/>
      <c r="AU113" s="997"/>
      <c r="AV113" s="998"/>
      <c r="AW113" s="998"/>
      <c r="AX113" s="998"/>
      <c r="AY113" s="998"/>
      <c r="AZ113" s="873" t="s">
        <v>432</v>
      </c>
      <c r="BA113" s="808"/>
      <c r="BB113" s="808"/>
      <c r="BC113" s="808"/>
      <c r="BD113" s="808"/>
      <c r="BE113" s="808"/>
      <c r="BF113" s="808"/>
      <c r="BG113" s="808"/>
      <c r="BH113" s="808"/>
      <c r="BI113" s="808"/>
      <c r="BJ113" s="808"/>
      <c r="BK113" s="808"/>
      <c r="BL113" s="808"/>
      <c r="BM113" s="808"/>
      <c r="BN113" s="808"/>
      <c r="BO113" s="808"/>
      <c r="BP113" s="809"/>
      <c r="BQ113" s="874">
        <v>427980</v>
      </c>
      <c r="BR113" s="875"/>
      <c r="BS113" s="875"/>
      <c r="BT113" s="875"/>
      <c r="BU113" s="875"/>
      <c r="BV113" s="875">
        <v>375074</v>
      </c>
      <c r="BW113" s="875"/>
      <c r="BX113" s="875"/>
      <c r="BY113" s="875"/>
      <c r="BZ113" s="875"/>
      <c r="CA113" s="875">
        <v>357266</v>
      </c>
      <c r="CB113" s="875"/>
      <c r="CC113" s="875"/>
      <c r="CD113" s="875"/>
      <c r="CE113" s="875"/>
      <c r="CF113" s="936">
        <v>4.4000000000000004</v>
      </c>
      <c r="CG113" s="937"/>
      <c r="CH113" s="937"/>
      <c r="CI113" s="937"/>
      <c r="CJ113" s="937"/>
      <c r="CK113" s="992"/>
      <c r="CL113" s="879"/>
      <c r="CM113" s="882" t="s">
        <v>433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121</v>
      </c>
      <c r="DM113" s="838"/>
      <c r="DN113" s="838"/>
      <c r="DO113" s="838"/>
      <c r="DP113" s="839"/>
      <c r="DQ113" s="840" t="s">
        <v>400</v>
      </c>
      <c r="DR113" s="838"/>
      <c r="DS113" s="838"/>
      <c r="DT113" s="838"/>
      <c r="DU113" s="839"/>
      <c r="DV113" s="885" t="s">
        <v>422</v>
      </c>
      <c r="DW113" s="886"/>
      <c r="DX113" s="886"/>
      <c r="DY113" s="886"/>
      <c r="DZ113" s="887"/>
    </row>
    <row r="114" spans="1:130" s="226" customFormat="1" ht="26.25" customHeight="1" x14ac:dyDescent="0.15">
      <c r="A114" s="979"/>
      <c r="B114" s="980"/>
      <c r="C114" s="808" t="s">
        <v>434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50567</v>
      </c>
      <c r="AB114" s="838"/>
      <c r="AC114" s="838"/>
      <c r="AD114" s="838"/>
      <c r="AE114" s="839"/>
      <c r="AF114" s="840">
        <v>56023</v>
      </c>
      <c r="AG114" s="838"/>
      <c r="AH114" s="838"/>
      <c r="AI114" s="838"/>
      <c r="AJ114" s="839"/>
      <c r="AK114" s="840">
        <v>48937</v>
      </c>
      <c r="AL114" s="838"/>
      <c r="AM114" s="838"/>
      <c r="AN114" s="838"/>
      <c r="AO114" s="839"/>
      <c r="AP114" s="885">
        <v>0.6</v>
      </c>
      <c r="AQ114" s="886"/>
      <c r="AR114" s="886"/>
      <c r="AS114" s="886"/>
      <c r="AT114" s="887"/>
      <c r="AU114" s="997"/>
      <c r="AV114" s="998"/>
      <c r="AW114" s="998"/>
      <c r="AX114" s="998"/>
      <c r="AY114" s="998"/>
      <c r="AZ114" s="873" t="s">
        <v>435</v>
      </c>
      <c r="BA114" s="808"/>
      <c r="BB114" s="808"/>
      <c r="BC114" s="808"/>
      <c r="BD114" s="808"/>
      <c r="BE114" s="808"/>
      <c r="BF114" s="808"/>
      <c r="BG114" s="808"/>
      <c r="BH114" s="808"/>
      <c r="BI114" s="808"/>
      <c r="BJ114" s="808"/>
      <c r="BK114" s="808"/>
      <c r="BL114" s="808"/>
      <c r="BM114" s="808"/>
      <c r="BN114" s="808"/>
      <c r="BO114" s="808"/>
      <c r="BP114" s="809"/>
      <c r="BQ114" s="874" t="s">
        <v>400</v>
      </c>
      <c r="BR114" s="875"/>
      <c r="BS114" s="875"/>
      <c r="BT114" s="875"/>
      <c r="BU114" s="875"/>
      <c r="BV114" s="875" t="s">
        <v>121</v>
      </c>
      <c r="BW114" s="875"/>
      <c r="BX114" s="875"/>
      <c r="BY114" s="875"/>
      <c r="BZ114" s="875"/>
      <c r="CA114" s="875" t="s">
        <v>422</v>
      </c>
      <c r="CB114" s="875"/>
      <c r="CC114" s="875"/>
      <c r="CD114" s="875"/>
      <c r="CE114" s="875"/>
      <c r="CF114" s="936" t="s">
        <v>422</v>
      </c>
      <c r="CG114" s="937"/>
      <c r="CH114" s="937"/>
      <c r="CI114" s="937"/>
      <c r="CJ114" s="937"/>
      <c r="CK114" s="992"/>
      <c r="CL114" s="879"/>
      <c r="CM114" s="882" t="s">
        <v>436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400</v>
      </c>
      <c r="DH114" s="838"/>
      <c r="DI114" s="838"/>
      <c r="DJ114" s="838"/>
      <c r="DK114" s="839"/>
      <c r="DL114" s="840" t="s">
        <v>121</v>
      </c>
      <c r="DM114" s="838"/>
      <c r="DN114" s="838"/>
      <c r="DO114" s="838"/>
      <c r="DP114" s="839"/>
      <c r="DQ114" s="840" t="s">
        <v>121</v>
      </c>
      <c r="DR114" s="838"/>
      <c r="DS114" s="838"/>
      <c r="DT114" s="838"/>
      <c r="DU114" s="839"/>
      <c r="DV114" s="885" t="s">
        <v>400</v>
      </c>
      <c r="DW114" s="886"/>
      <c r="DX114" s="886"/>
      <c r="DY114" s="886"/>
      <c r="DZ114" s="887"/>
    </row>
    <row r="115" spans="1:130" s="226" customFormat="1" ht="26.25" customHeight="1" x14ac:dyDescent="0.15">
      <c r="A115" s="979"/>
      <c r="B115" s="980"/>
      <c r="C115" s="808" t="s">
        <v>437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4692</v>
      </c>
      <c r="AB115" s="984"/>
      <c r="AC115" s="984"/>
      <c r="AD115" s="984"/>
      <c r="AE115" s="985"/>
      <c r="AF115" s="986">
        <v>6901</v>
      </c>
      <c r="AG115" s="984"/>
      <c r="AH115" s="984"/>
      <c r="AI115" s="984"/>
      <c r="AJ115" s="985"/>
      <c r="AK115" s="986">
        <v>7111</v>
      </c>
      <c r="AL115" s="984"/>
      <c r="AM115" s="984"/>
      <c r="AN115" s="984"/>
      <c r="AO115" s="985"/>
      <c r="AP115" s="987">
        <v>0.1</v>
      </c>
      <c r="AQ115" s="988"/>
      <c r="AR115" s="988"/>
      <c r="AS115" s="988"/>
      <c r="AT115" s="989"/>
      <c r="AU115" s="997"/>
      <c r="AV115" s="998"/>
      <c r="AW115" s="998"/>
      <c r="AX115" s="998"/>
      <c r="AY115" s="998"/>
      <c r="AZ115" s="873" t="s">
        <v>438</v>
      </c>
      <c r="BA115" s="808"/>
      <c r="BB115" s="808"/>
      <c r="BC115" s="808"/>
      <c r="BD115" s="808"/>
      <c r="BE115" s="808"/>
      <c r="BF115" s="808"/>
      <c r="BG115" s="808"/>
      <c r="BH115" s="808"/>
      <c r="BI115" s="808"/>
      <c r="BJ115" s="808"/>
      <c r="BK115" s="808"/>
      <c r="BL115" s="808"/>
      <c r="BM115" s="808"/>
      <c r="BN115" s="808"/>
      <c r="BO115" s="808"/>
      <c r="BP115" s="809"/>
      <c r="BQ115" s="874">
        <v>1519</v>
      </c>
      <c r="BR115" s="875"/>
      <c r="BS115" s="875"/>
      <c r="BT115" s="875"/>
      <c r="BU115" s="875"/>
      <c r="BV115" s="875">
        <v>1680</v>
      </c>
      <c r="BW115" s="875"/>
      <c r="BX115" s="875"/>
      <c r="BY115" s="875"/>
      <c r="BZ115" s="875"/>
      <c r="CA115" s="875" t="s">
        <v>428</v>
      </c>
      <c r="CB115" s="875"/>
      <c r="CC115" s="875"/>
      <c r="CD115" s="875"/>
      <c r="CE115" s="875"/>
      <c r="CF115" s="936" t="s">
        <v>422</v>
      </c>
      <c r="CG115" s="937"/>
      <c r="CH115" s="937"/>
      <c r="CI115" s="937"/>
      <c r="CJ115" s="937"/>
      <c r="CK115" s="992"/>
      <c r="CL115" s="879"/>
      <c r="CM115" s="873" t="s">
        <v>439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121</v>
      </c>
      <c r="DH115" s="838"/>
      <c r="DI115" s="838"/>
      <c r="DJ115" s="838"/>
      <c r="DK115" s="839"/>
      <c r="DL115" s="840" t="s">
        <v>422</v>
      </c>
      <c r="DM115" s="838"/>
      <c r="DN115" s="838"/>
      <c r="DO115" s="838"/>
      <c r="DP115" s="839"/>
      <c r="DQ115" s="840" t="s">
        <v>400</v>
      </c>
      <c r="DR115" s="838"/>
      <c r="DS115" s="838"/>
      <c r="DT115" s="838"/>
      <c r="DU115" s="839"/>
      <c r="DV115" s="885" t="s">
        <v>121</v>
      </c>
      <c r="DW115" s="886"/>
      <c r="DX115" s="886"/>
      <c r="DY115" s="886"/>
      <c r="DZ115" s="887"/>
    </row>
    <row r="116" spans="1:130" s="226" customFormat="1" ht="26.25" customHeight="1" x14ac:dyDescent="0.15">
      <c r="A116" s="981"/>
      <c r="B116" s="982"/>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422</v>
      </c>
      <c r="AG116" s="838"/>
      <c r="AH116" s="838"/>
      <c r="AI116" s="838"/>
      <c r="AJ116" s="839"/>
      <c r="AK116" s="840" t="s">
        <v>400</v>
      </c>
      <c r="AL116" s="838"/>
      <c r="AM116" s="838"/>
      <c r="AN116" s="838"/>
      <c r="AO116" s="839"/>
      <c r="AP116" s="885" t="s">
        <v>422</v>
      </c>
      <c r="AQ116" s="886"/>
      <c r="AR116" s="886"/>
      <c r="AS116" s="886"/>
      <c r="AT116" s="887"/>
      <c r="AU116" s="997"/>
      <c r="AV116" s="998"/>
      <c r="AW116" s="998"/>
      <c r="AX116" s="998"/>
      <c r="AY116" s="998"/>
      <c r="AZ116" s="924" t="s">
        <v>441</v>
      </c>
      <c r="BA116" s="925"/>
      <c r="BB116" s="925"/>
      <c r="BC116" s="925"/>
      <c r="BD116" s="925"/>
      <c r="BE116" s="925"/>
      <c r="BF116" s="925"/>
      <c r="BG116" s="925"/>
      <c r="BH116" s="925"/>
      <c r="BI116" s="925"/>
      <c r="BJ116" s="925"/>
      <c r="BK116" s="925"/>
      <c r="BL116" s="925"/>
      <c r="BM116" s="925"/>
      <c r="BN116" s="925"/>
      <c r="BO116" s="925"/>
      <c r="BP116" s="926"/>
      <c r="BQ116" s="874" t="s">
        <v>422</v>
      </c>
      <c r="BR116" s="875"/>
      <c r="BS116" s="875"/>
      <c r="BT116" s="875"/>
      <c r="BU116" s="875"/>
      <c r="BV116" s="875" t="s">
        <v>121</v>
      </c>
      <c r="BW116" s="875"/>
      <c r="BX116" s="875"/>
      <c r="BY116" s="875"/>
      <c r="BZ116" s="875"/>
      <c r="CA116" s="875" t="s">
        <v>121</v>
      </c>
      <c r="CB116" s="875"/>
      <c r="CC116" s="875"/>
      <c r="CD116" s="875"/>
      <c r="CE116" s="875"/>
      <c r="CF116" s="936" t="s">
        <v>422</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443</v>
      </c>
      <c r="DH116" s="838"/>
      <c r="DI116" s="838"/>
      <c r="DJ116" s="838"/>
      <c r="DK116" s="839"/>
      <c r="DL116" s="840" t="s">
        <v>422</v>
      </c>
      <c r="DM116" s="838"/>
      <c r="DN116" s="838"/>
      <c r="DO116" s="838"/>
      <c r="DP116" s="839"/>
      <c r="DQ116" s="840" t="s">
        <v>428</v>
      </c>
      <c r="DR116" s="838"/>
      <c r="DS116" s="838"/>
      <c r="DT116" s="838"/>
      <c r="DU116" s="839"/>
      <c r="DV116" s="885" t="s">
        <v>422</v>
      </c>
      <c r="DW116" s="886"/>
      <c r="DX116" s="886"/>
      <c r="DY116" s="886"/>
      <c r="DZ116" s="887"/>
    </row>
    <row r="117" spans="1:130" s="226" customFormat="1" ht="26.25" customHeight="1" x14ac:dyDescent="0.15">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660164</v>
      </c>
      <c r="AB117" s="970"/>
      <c r="AC117" s="970"/>
      <c r="AD117" s="970"/>
      <c r="AE117" s="971"/>
      <c r="AF117" s="972">
        <v>665280</v>
      </c>
      <c r="AG117" s="970"/>
      <c r="AH117" s="970"/>
      <c r="AI117" s="970"/>
      <c r="AJ117" s="971"/>
      <c r="AK117" s="972">
        <v>649338</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443</v>
      </c>
      <c r="DH117" s="838"/>
      <c r="DI117" s="838"/>
      <c r="DJ117" s="838"/>
      <c r="DK117" s="839"/>
      <c r="DL117" s="840" t="s">
        <v>422</v>
      </c>
      <c r="DM117" s="838"/>
      <c r="DN117" s="838"/>
      <c r="DO117" s="838"/>
      <c r="DP117" s="839"/>
      <c r="DQ117" s="840" t="s">
        <v>400</v>
      </c>
      <c r="DR117" s="838"/>
      <c r="DS117" s="838"/>
      <c r="DT117" s="838"/>
      <c r="DU117" s="839"/>
      <c r="DV117" s="885" t="s">
        <v>121</v>
      </c>
      <c r="DW117" s="886"/>
      <c r="DX117" s="886"/>
      <c r="DY117" s="886"/>
      <c r="DZ117" s="887"/>
    </row>
    <row r="118" spans="1:130" s="226" customFormat="1" ht="26.25" customHeight="1" x14ac:dyDescent="0.15">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298</v>
      </c>
      <c r="AG118" s="963"/>
      <c r="AH118" s="963"/>
      <c r="AI118" s="963"/>
      <c r="AJ118" s="964"/>
      <c r="AK118" s="965" t="s">
        <v>297</v>
      </c>
      <c r="AL118" s="963"/>
      <c r="AM118" s="963"/>
      <c r="AN118" s="963"/>
      <c r="AO118" s="964"/>
      <c r="AP118" s="966" t="s">
        <v>415</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422</v>
      </c>
      <c r="BR118" s="906"/>
      <c r="BS118" s="906"/>
      <c r="BT118" s="906"/>
      <c r="BU118" s="906"/>
      <c r="BV118" s="906" t="s">
        <v>443</v>
      </c>
      <c r="BW118" s="906"/>
      <c r="BX118" s="906"/>
      <c r="BY118" s="906"/>
      <c r="BZ118" s="906"/>
      <c r="CA118" s="906" t="s">
        <v>121</v>
      </c>
      <c r="CB118" s="906"/>
      <c r="CC118" s="906"/>
      <c r="CD118" s="906"/>
      <c r="CE118" s="906"/>
      <c r="CF118" s="936" t="s">
        <v>121</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443</v>
      </c>
      <c r="DW118" s="886"/>
      <c r="DX118" s="886"/>
      <c r="DY118" s="886"/>
      <c r="DZ118" s="887"/>
    </row>
    <row r="119" spans="1:130" s="226" customFormat="1" ht="26.25" customHeight="1" x14ac:dyDescent="0.15">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449</v>
      </c>
      <c r="BP119" s="939"/>
      <c r="BQ119" s="943">
        <v>8028122</v>
      </c>
      <c r="BR119" s="906"/>
      <c r="BS119" s="906"/>
      <c r="BT119" s="906"/>
      <c r="BU119" s="906"/>
      <c r="BV119" s="906">
        <v>8051613</v>
      </c>
      <c r="BW119" s="906"/>
      <c r="BX119" s="906"/>
      <c r="BY119" s="906"/>
      <c r="BZ119" s="906"/>
      <c r="CA119" s="906">
        <v>7829740</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422</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x14ac:dyDescent="0.15">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422</v>
      </c>
      <c r="AB120" s="838"/>
      <c r="AC120" s="838"/>
      <c r="AD120" s="838"/>
      <c r="AE120" s="839"/>
      <c r="AF120" s="840" t="s">
        <v>400</v>
      </c>
      <c r="AG120" s="838"/>
      <c r="AH120" s="838"/>
      <c r="AI120" s="838"/>
      <c r="AJ120" s="839"/>
      <c r="AK120" s="840" t="s">
        <v>422</v>
      </c>
      <c r="AL120" s="838"/>
      <c r="AM120" s="838"/>
      <c r="AN120" s="838"/>
      <c r="AO120" s="839"/>
      <c r="AP120" s="885" t="s">
        <v>422</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8549840</v>
      </c>
      <c r="BR120" s="903"/>
      <c r="BS120" s="903"/>
      <c r="BT120" s="903"/>
      <c r="BU120" s="903"/>
      <c r="BV120" s="903">
        <v>8470038</v>
      </c>
      <c r="BW120" s="903"/>
      <c r="BX120" s="903"/>
      <c r="BY120" s="903"/>
      <c r="BZ120" s="903"/>
      <c r="CA120" s="903">
        <v>8760497</v>
      </c>
      <c r="CB120" s="903"/>
      <c r="CC120" s="903"/>
      <c r="CD120" s="903"/>
      <c r="CE120" s="903"/>
      <c r="CF120" s="927">
        <v>106.9</v>
      </c>
      <c r="CG120" s="928"/>
      <c r="CH120" s="928"/>
      <c r="CI120" s="928"/>
      <c r="CJ120" s="928"/>
      <c r="CK120" s="929" t="s">
        <v>453</v>
      </c>
      <c r="CL120" s="913"/>
      <c r="CM120" s="913"/>
      <c r="CN120" s="913"/>
      <c r="CO120" s="914"/>
      <c r="CP120" s="933" t="s">
        <v>396</v>
      </c>
      <c r="CQ120" s="934"/>
      <c r="CR120" s="934"/>
      <c r="CS120" s="934"/>
      <c r="CT120" s="934"/>
      <c r="CU120" s="934"/>
      <c r="CV120" s="934"/>
      <c r="CW120" s="934"/>
      <c r="CX120" s="934"/>
      <c r="CY120" s="934"/>
      <c r="CZ120" s="934"/>
      <c r="DA120" s="934"/>
      <c r="DB120" s="934"/>
      <c r="DC120" s="934"/>
      <c r="DD120" s="934"/>
      <c r="DE120" s="934"/>
      <c r="DF120" s="935"/>
      <c r="DG120" s="922">
        <v>1061574</v>
      </c>
      <c r="DH120" s="903"/>
      <c r="DI120" s="903"/>
      <c r="DJ120" s="903"/>
      <c r="DK120" s="903"/>
      <c r="DL120" s="903">
        <v>910064</v>
      </c>
      <c r="DM120" s="903"/>
      <c r="DN120" s="903"/>
      <c r="DO120" s="903"/>
      <c r="DP120" s="903"/>
      <c r="DQ120" s="903">
        <v>716167</v>
      </c>
      <c r="DR120" s="903"/>
      <c r="DS120" s="903"/>
      <c r="DT120" s="903"/>
      <c r="DU120" s="903"/>
      <c r="DV120" s="904">
        <v>8.6999999999999993</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400</v>
      </c>
      <c r="AB121" s="838"/>
      <c r="AC121" s="838"/>
      <c r="AD121" s="838"/>
      <c r="AE121" s="839"/>
      <c r="AF121" s="840" t="s">
        <v>422</v>
      </c>
      <c r="AG121" s="838"/>
      <c r="AH121" s="838"/>
      <c r="AI121" s="838"/>
      <c r="AJ121" s="839"/>
      <c r="AK121" s="840" t="s">
        <v>422</v>
      </c>
      <c r="AL121" s="838"/>
      <c r="AM121" s="838"/>
      <c r="AN121" s="838"/>
      <c r="AO121" s="839"/>
      <c r="AP121" s="885" t="s">
        <v>121</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95519</v>
      </c>
      <c r="BR121" s="875"/>
      <c r="BS121" s="875"/>
      <c r="BT121" s="875"/>
      <c r="BU121" s="875"/>
      <c r="BV121" s="875">
        <v>144138</v>
      </c>
      <c r="BW121" s="875"/>
      <c r="BX121" s="875"/>
      <c r="BY121" s="875"/>
      <c r="BZ121" s="875"/>
      <c r="CA121" s="875">
        <v>139433</v>
      </c>
      <c r="CB121" s="875"/>
      <c r="CC121" s="875"/>
      <c r="CD121" s="875"/>
      <c r="CE121" s="875"/>
      <c r="CF121" s="936">
        <v>1.7</v>
      </c>
      <c r="CG121" s="937"/>
      <c r="CH121" s="937"/>
      <c r="CI121" s="937"/>
      <c r="CJ121" s="937"/>
      <c r="CK121" s="930"/>
      <c r="CL121" s="916"/>
      <c r="CM121" s="916"/>
      <c r="CN121" s="916"/>
      <c r="CO121" s="917"/>
      <c r="CP121" s="896" t="s">
        <v>456</v>
      </c>
      <c r="CQ121" s="897"/>
      <c r="CR121" s="897"/>
      <c r="CS121" s="897"/>
      <c r="CT121" s="897"/>
      <c r="CU121" s="897"/>
      <c r="CV121" s="897"/>
      <c r="CW121" s="897"/>
      <c r="CX121" s="897"/>
      <c r="CY121" s="897"/>
      <c r="CZ121" s="897"/>
      <c r="DA121" s="897"/>
      <c r="DB121" s="897"/>
      <c r="DC121" s="897"/>
      <c r="DD121" s="897"/>
      <c r="DE121" s="897"/>
      <c r="DF121" s="898"/>
      <c r="DG121" s="874">
        <v>25390</v>
      </c>
      <c r="DH121" s="875"/>
      <c r="DI121" s="875"/>
      <c r="DJ121" s="875"/>
      <c r="DK121" s="875"/>
      <c r="DL121" s="875">
        <v>14194</v>
      </c>
      <c r="DM121" s="875"/>
      <c r="DN121" s="875"/>
      <c r="DO121" s="875"/>
      <c r="DP121" s="875"/>
      <c r="DQ121" s="875">
        <v>4376</v>
      </c>
      <c r="DR121" s="875"/>
      <c r="DS121" s="875"/>
      <c r="DT121" s="875"/>
      <c r="DU121" s="875"/>
      <c r="DV121" s="852">
        <v>0.1</v>
      </c>
      <c r="DW121" s="852"/>
      <c r="DX121" s="852"/>
      <c r="DY121" s="852"/>
      <c r="DZ121" s="853"/>
    </row>
    <row r="122" spans="1:130" s="226" customFormat="1" ht="26.25" customHeight="1" x14ac:dyDescent="0.15">
      <c r="A122" s="878"/>
      <c r="B122" s="879"/>
      <c r="C122" s="882" t="s">
        <v>436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400</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457</v>
      </c>
      <c r="BA122" s="941"/>
      <c r="BB122" s="941"/>
      <c r="BC122" s="941"/>
      <c r="BD122" s="941"/>
      <c r="BE122" s="941"/>
      <c r="BF122" s="941"/>
      <c r="BG122" s="941"/>
      <c r="BH122" s="941"/>
      <c r="BI122" s="941"/>
      <c r="BJ122" s="941"/>
      <c r="BK122" s="941"/>
      <c r="BL122" s="941"/>
      <c r="BM122" s="941"/>
      <c r="BN122" s="941"/>
      <c r="BO122" s="941"/>
      <c r="BP122" s="942"/>
      <c r="BQ122" s="943">
        <v>9553335</v>
      </c>
      <c r="BR122" s="906"/>
      <c r="BS122" s="906"/>
      <c r="BT122" s="906"/>
      <c r="BU122" s="906"/>
      <c r="BV122" s="906">
        <v>9605002</v>
      </c>
      <c r="BW122" s="906"/>
      <c r="BX122" s="906"/>
      <c r="BY122" s="906"/>
      <c r="BZ122" s="906"/>
      <c r="CA122" s="906">
        <v>9030438</v>
      </c>
      <c r="CB122" s="906"/>
      <c r="CC122" s="906"/>
      <c r="CD122" s="906"/>
      <c r="CE122" s="906"/>
      <c r="CF122" s="907">
        <v>110.2</v>
      </c>
      <c r="CG122" s="908"/>
      <c r="CH122" s="908"/>
      <c r="CI122" s="908"/>
      <c r="CJ122" s="908"/>
      <c r="CK122" s="930"/>
      <c r="CL122" s="916"/>
      <c r="CM122" s="916"/>
      <c r="CN122" s="916"/>
      <c r="CO122" s="917"/>
      <c r="CP122" s="896" t="s">
        <v>392</v>
      </c>
      <c r="CQ122" s="897"/>
      <c r="CR122" s="897"/>
      <c r="CS122" s="897"/>
      <c r="CT122" s="897"/>
      <c r="CU122" s="897"/>
      <c r="CV122" s="897"/>
      <c r="CW122" s="897"/>
      <c r="CX122" s="897"/>
      <c r="CY122" s="897"/>
      <c r="CZ122" s="897"/>
      <c r="DA122" s="897"/>
      <c r="DB122" s="897"/>
      <c r="DC122" s="897"/>
      <c r="DD122" s="897"/>
      <c r="DE122" s="897"/>
      <c r="DF122" s="898"/>
      <c r="DG122" s="874" t="s">
        <v>422</v>
      </c>
      <c r="DH122" s="875"/>
      <c r="DI122" s="875"/>
      <c r="DJ122" s="875"/>
      <c r="DK122" s="875"/>
      <c r="DL122" s="875" t="s">
        <v>422</v>
      </c>
      <c r="DM122" s="875"/>
      <c r="DN122" s="875"/>
      <c r="DO122" s="875"/>
      <c r="DP122" s="875"/>
      <c r="DQ122" s="875" t="s">
        <v>422</v>
      </c>
      <c r="DR122" s="875"/>
      <c r="DS122" s="875"/>
      <c r="DT122" s="875"/>
      <c r="DU122" s="875"/>
      <c r="DV122" s="852" t="s">
        <v>121</v>
      </c>
      <c r="DW122" s="852"/>
      <c r="DX122" s="852"/>
      <c r="DY122" s="852"/>
      <c r="DZ122" s="853"/>
    </row>
    <row r="123" spans="1:130" s="226" customFormat="1" ht="26.25" customHeight="1" x14ac:dyDescent="0.15">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422</v>
      </c>
      <c r="AB123" s="838"/>
      <c r="AC123" s="838"/>
      <c r="AD123" s="838"/>
      <c r="AE123" s="839"/>
      <c r="AF123" s="840" t="s">
        <v>121</v>
      </c>
      <c r="AG123" s="838"/>
      <c r="AH123" s="838"/>
      <c r="AI123" s="838"/>
      <c r="AJ123" s="839"/>
      <c r="AK123" s="840" t="s">
        <v>121</v>
      </c>
      <c r="AL123" s="838"/>
      <c r="AM123" s="838"/>
      <c r="AN123" s="838"/>
      <c r="AO123" s="839"/>
      <c r="AP123" s="885" t="s">
        <v>400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458</v>
      </c>
      <c r="BP123" s="939"/>
      <c r="BQ123" s="893">
        <v>18198694</v>
      </c>
      <c r="BR123" s="894"/>
      <c r="BS123" s="894"/>
      <c r="BT123" s="894"/>
      <c r="BU123" s="894"/>
      <c r="BV123" s="894">
        <v>18219178</v>
      </c>
      <c r="BW123" s="894"/>
      <c r="BX123" s="894"/>
      <c r="BY123" s="894"/>
      <c r="BZ123" s="894"/>
      <c r="CA123" s="894">
        <v>17930368</v>
      </c>
      <c r="CB123" s="894"/>
      <c r="CC123" s="894"/>
      <c r="CD123" s="894"/>
      <c r="CE123" s="894"/>
      <c r="CF123" s="804"/>
      <c r="CG123" s="805"/>
      <c r="CH123" s="805"/>
      <c r="CI123" s="805"/>
      <c r="CJ123" s="895"/>
      <c r="CK123" s="930"/>
      <c r="CL123" s="916"/>
      <c r="CM123" s="916"/>
      <c r="CN123" s="916"/>
      <c r="CO123" s="917"/>
      <c r="CP123" s="896" t="s">
        <v>459</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422</v>
      </c>
      <c r="AG124" s="838"/>
      <c r="AH124" s="838"/>
      <c r="AI124" s="838"/>
      <c r="AJ124" s="839"/>
      <c r="AK124" s="840" t="s">
        <v>121</v>
      </c>
      <c r="AL124" s="838"/>
      <c r="AM124" s="838"/>
      <c r="AN124" s="838"/>
      <c r="AO124" s="839"/>
      <c r="AP124" s="885" t="s">
        <v>121</v>
      </c>
      <c r="AQ124" s="886"/>
      <c r="AR124" s="886"/>
      <c r="AS124" s="886"/>
      <c r="AT124" s="887"/>
      <c r="AU124" s="888" t="s">
        <v>460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422</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461</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443</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422</v>
      </c>
      <c r="AG125" s="838"/>
      <c r="AH125" s="838"/>
      <c r="AI125" s="838"/>
      <c r="AJ125" s="839"/>
      <c r="AK125" s="840" t="s">
        <v>121</v>
      </c>
      <c r="AL125" s="838"/>
      <c r="AM125" s="838"/>
      <c r="AN125" s="838"/>
      <c r="AO125" s="839"/>
      <c r="AP125" s="885" t="s">
        <v>422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462</v>
      </c>
      <c r="CL125" s="913"/>
      <c r="CM125" s="913"/>
      <c r="CN125" s="913"/>
      <c r="CO125" s="914"/>
      <c r="CP125" s="921" t="s">
        <v>463</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443</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422</v>
      </c>
      <c r="AG126" s="838"/>
      <c r="AH126" s="838"/>
      <c r="AI126" s="838"/>
      <c r="AJ126" s="839"/>
      <c r="AK126" s="840" t="s">
        <v>121</v>
      </c>
      <c r="AL126" s="838"/>
      <c r="AM126" s="838"/>
      <c r="AN126" s="838"/>
      <c r="AO126" s="839"/>
      <c r="AP126" s="885" t="s">
        <v>422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464</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443</v>
      </c>
      <c r="DW126" s="852"/>
      <c r="DX126" s="852"/>
      <c r="DY126" s="852"/>
      <c r="DZ126" s="853"/>
    </row>
    <row r="127" spans="1:130" s="226" customFormat="1" ht="26.25" customHeight="1" x14ac:dyDescent="0.15">
      <c r="A127" s="880"/>
      <c r="B127" s="881"/>
      <c r="C127" s="899" t="s">
        <v>465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4692</v>
      </c>
      <c r="AB127" s="838"/>
      <c r="AC127" s="838"/>
      <c r="AD127" s="838"/>
      <c r="AE127" s="839"/>
      <c r="AF127" s="840">
        <v>6901</v>
      </c>
      <c r="AG127" s="838"/>
      <c r="AH127" s="838"/>
      <c r="AI127" s="838"/>
      <c r="AJ127" s="839"/>
      <c r="AK127" s="840">
        <v>7111</v>
      </c>
      <c r="AL127" s="838"/>
      <c r="AM127" s="838"/>
      <c r="AN127" s="838"/>
      <c r="AO127" s="839"/>
      <c r="AP127" s="885">
        <v>0.1</v>
      </c>
      <c r="AQ127" s="886"/>
      <c r="AR127" s="886"/>
      <c r="AS127" s="886"/>
      <c r="AT127" s="887"/>
      <c r="AU127" s="262"/>
      <c r="AV127" s="262"/>
      <c r="AW127" s="262"/>
      <c r="AX127" s="902" t="s">
        <v>466</v>
      </c>
      <c r="AY127" s="870"/>
      <c r="AZ127" s="870"/>
      <c r="BA127" s="870"/>
      <c r="BB127" s="870"/>
      <c r="BC127" s="870"/>
      <c r="BD127" s="870"/>
      <c r="BE127" s="871"/>
      <c r="BF127" s="869" t="s">
        <v>467</v>
      </c>
      <c r="BG127" s="870"/>
      <c r="BH127" s="870"/>
      <c r="BI127" s="870"/>
      <c r="BJ127" s="870"/>
      <c r="BK127" s="870"/>
      <c r="BL127" s="871"/>
      <c r="BM127" s="869" t="s">
        <v>468</v>
      </c>
      <c r="BN127" s="870"/>
      <c r="BO127" s="870"/>
      <c r="BP127" s="870"/>
      <c r="BQ127" s="870"/>
      <c r="BR127" s="870"/>
      <c r="BS127" s="871"/>
      <c r="BT127" s="869" t="s">
        <v>469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470</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443</v>
      </c>
      <c r="DW127" s="852"/>
      <c r="DX127" s="852"/>
      <c r="DY127" s="852"/>
      <c r="DZ127" s="853"/>
    </row>
    <row r="128" spans="1:130" s="226" customFormat="1" ht="26.25" customHeight="1" thickBot="1" x14ac:dyDescent="0.2">
      <c r="A128" s="854" t="s">
        <v>471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472</v>
      </c>
      <c r="X128" s="856"/>
      <c r="Y128" s="856"/>
      <c r="Z128" s="857"/>
      <c r="AA128" s="858">
        <v>2525</v>
      </c>
      <c r="AB128" s="859"/>
      <c r="AC128" s="859"/>
      <c r="AD128" s="859"/>
      <c r="AE128" s="860"/>
      <c r="AF128" s="861">
        <v>1381</v>
      </c>
      <c r="AG128" s="859"/>
      <c r="AH128" s="859"/>
      <c r="AI128" s="859"/>
      <c r="AJ128" s="860"/>
      <c r="AK128" s="861">
        <v>3165</v>
      </c>
      <c r="AL128" s="859"/>
      <c r="AM128" s="859"/>
      <c r="AN128" s="859"/>
      <c r="AO128" s="860"/>
      <c r="AP128" s="862"/>
      <c r="AQ128" s="863"/>
      <c r="AR128" s="863"/>
      <c r="AS128" s="863"/>
      <c r="AT128" s="864"/>
      <c r="AU128" s="262"/>
      <c r="AV128" s="262"/>
      <c r="AW128" s="262"/>
      <c r="AX128" s="865" t="s">
        <v>473</v>
      </c>
      <c r="AY128" s="866"/>
      <c r="AZ128" s="866"/>
      <c r="BA128" s="866"/>
      <c r="BB128" s="866"/>
      <c r="BC128" s="866"/>
      <c r="BD128" s="866"/>
      <c r="BE128" s="867"/>
      <c r="BF128" s="844" t="s">
        <v>422</v>
      </c>
      <c r="BG128" s="845"/>
      <c r="BH128" s="845"/>
      <c r="BI128" s="845"/>
      <c r="BJ128" s="845"/>
      <c r="BK128" s="845"/>
      <c r="BL128" s="868"/>
      <c r="BM128" s="844">
        <v>13.52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474</v>
      </c>
      <c r="CQ128" s="786"/>
      <c r="CR128" s="786"/>
      <c r="CS128" s="786"/>
      <c r="CT128" s="786"/>
      <c r="CU128" s="786"/>
      <c r="CV128" s="786"/>
      <c r="CW128" s="786"/>
      <c r="CX128" s="786"/>
      <c r="CY128" s="786"/>
      <c r="CZ128" s="786"/>
      <c r="DA128" s="786"/>
      <c r="DB128" s="786"/>
      <c r="DC128" s="786"/>
      <c r="DD128" s="786"/>
      <c r="DE128" s="786"/>
      <c r="DF128" s="787"/>
      <c r="DG128" s="848">
        <v>1519</v>
      </c>
      <c r="DH128" s="849"/>
      <c r="DI128" s="849"/>
      <c r="DJ128" s="849"/>
      <c r="DK128" s="849"/>
      <c r="DL128" s="849">
        <v>1680</v>
      </c>
      <c r="DM128" s="849"/>
      <c r="DN128" s="849"/>
      <c r="DO128" s="849"/>
      <c r="DP128" s="849"/>
      <c r="DQ128" s="849" t="s">
        <v>475</v>
      </c>
      <c r="DR128" s="849"/>
      <c r="DS128" s="849"/>
      <c r="DT128" s="849"/>
      <c r="DU128" s="849"/>
      <c r="DV128" s="850" t="s">
        <v>476</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477</v>
      </c>
      <c r="X129" s="835"/>
      <c r="Y129" s="835"/>
      <c r="Z129" s="836"/>
      <c r="AA129" s="837">
        <v>8594873</v>
      </c>
      <c r="AB129" s="838"/>
      <c r="AC129" s="838"/>
      <c r="AD129" s="838"/>
      <c r="AE129" s="839"/>
      <c r="AF129" s="840">
        <v>8599575</v>
      </c>
      <c r="AG129" s="838"/>
      <c r="AH129" s="838"/>
      <c r="AI129" s="838"/>
      <c r="AJ129" s="839"/>
      <c r="AK129" s="840">
        <v>9007908</v>
      </c>
      <c r="AL129" s="838"/>
      <c r="AM129" s="838"/>
      <c r="AN129" s="838"/>
      <c r="AO129" s="839"/>
      <c r="AP129" s="841"/>
      <c r="AQ129" s="842"/>
      <c r="AR129" s="842"/>
      <c r="AS129" s="842"/>
      <c r="AT129" s="843"/>
      <c r="AU129" s="264"/>
      <c r="AV129" s="264"/>
      <c r="AW129" s="264"/>
      <c r="AX129" s="807" t="s">
        <v>478</v>
      </c>
      <c r="AY129" s="808"/>
      <c r="AZ129" s="808"/>
      <c r="BA129" s="808"/>
      <c r="BB129" s="808"/>
      <c r="BC129" s="808"/>
      <c r="BD129" s="808"/>
      <c r="BE129" s="809"/>
      <c r="BF129" s="827" t="s">
        <v>121</v>
      </c>
      <c r="BG129" s="828"/>
      <c r="BH129" s="828"/>
      <c r="BI129" s="828"/>
      <c r="BJ129" s="828"/>
      <c r="BK129" s="828"/>
      <c r="BL129" s="829"/>
      <c r="BM129" s="827">
        <v>18.52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480</v>
      </c>
      <c r="X130" s="835"/>
      <c r="Y130" s="835"/>
      <c r="Z130" s="836"/>
      <c r="AA130" s="837">
        <v>831894</v>
      </c>
      <c r="AB130" s="838"/>
      <c r="AC130" s="838"/>
      <c r="AD130" s="838"/>
      <c r="AE130" s="839"/>
      <c r="AF130" s="840">
        <v>828824</v>
      </c>
      <c r="AG130" s="838"/>
      <c r="AH130" s="838"/>
      <c r="AI130" s="838"/>
      <c r="AJ130" s="839"/>
      <c r="AK130" s="840">
        <v>814048</v>
      </c>
      <c r="AL130" s="838"/>
      <c r="AM130" s="838"/>
      <c r="AN130" s="838"/>
      <c r="AO130" s="839"/>
      <c r="AP130" s="841"/>
      <c r="AQ130" s="842"/>
      <c r="AR130" s="842"/>
      <c r="AS130" s="842"/>
      <c r="AT130" s="843"/>
      <c r="AU130" s="264"/>
      <c r="AV130" s="264"/>
      <c r="AW130" s="264"/>
      <c r="AX130" s="807" t="s">
        <v>481</v>
      </c>
      <c r="AY130" s="808"/>
      <c r="AZ130" s="808"/>
      <c r="BA130" s="808"/>
      <c r="BB130" s="808"/>
      <c r="BC130" s="808"/>
      <c r="BD130" s="808"/>
      <c r="BE130" s="809"/>
      <c r="BF130" s="810">
        <v>-2.1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482</v>
      </c>
      <c r="X131" s="818"/>
      <c r="Y131" s="818"/>
      <c r="Z131" s="819"/>
      <c r="AA131" s="820">
        <v>7762979</v>
      </c>
      <c r="AB131" s="821"/>
      <c r="AC131" s="821"/>
      <c r="AD131" s="821"/>
      <c r="AE131" s="822"/>
      <c r="AF131" s="823">
        <v>7770751</v>
      </c>
      <c r="AG131" s="821"/>
      <c r="AH131" s="821"/>
      <c r="AI131" s="821"/>
      <c r="AJ131" s="822"/>
      <c r="AK131" s="823">
        <v>8193860</v>
      </c>
      <c r="AL131" s="821"/>
      <c r="AM131" s="821"/>
      <c r="AN131" s="821"/>
      <c r="AO131" s="822"/>
      <c r="AP131" s="824"/>
      <c r="AQ131" s="825"/>
      <c r="AR131" s="825"/>
      <c r="AS131" s="825"/>
      <c r="AT131" s="826"/>
      <c r="AU131" s="264"/>
      <c r="AV131" s="264"/>
      <c r="AW131" s="264"/>
      <c r="AX131" s="785" t="s">
        <v>483</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485</v>
      </c>
      <c r="W132" s="798"/>
      <c r="X132" s="798"/>
      <c r="Y132" s="798"/>
      <c r="Z132" s="799"/>
      <c r="AA132" s="800">
        <v>-2.2446924049999999</v>
      </c>
      <c r="AB132" s="801"/>
      <c r="AC132" s="801"/>
      <c r="AD132" s="801"/>
      <c r="AE132" s="802"/>
      <c r="AF132" s="803">
        <v>-2.1223817359999999</v>
      </c>
      <c r="AG132" s="801"/>
      <c r="AH132" s="801"/>
      <c r="AI132" s="801"/>
      <c r="AJ132" s="802"/>
      <c r="AK132" s="803">
        <v>-2.0487901919999998</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486</v>
      </c>
      <c r="W133" s="777"/>
      <c r="X133" s="777"/>
      <c r="Y133" s="777"/>
      <c r="Z133" s="778"/>
      <c r="AA133" s="779">
        <v>-2.5</v>
      </c>
      <c r="AB133" s="780"/>
      <c r="AC133" s="780"/>
      <c r="AD133" s="780"/>
      <c r="AE133" s="781"/>
      <c r="AF133" s="779">
        <v>-2.2999999999999998</v>
      </c>
      <c r="AG133" s="780"/>
      <c r="AH133" s="780"/>
      <c r="AI133" s="780"/>
      <c r="AJ133" s="781"/>
      <c r="AK133" s="779">
        <v>-2.1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llwmxVmQglxzr22i61T8eAWff3YDaPZBY5DNLKWBR2Ag7TWR9foQ031PTm+y0PioZtadcifQx13cevkBw7Qnw==" saltValue="Je5rRDMt9RIH4ENYpMXxk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4RrYQRkcxQOLZD7//RGEfwuGguazieJDibZKNxWYwRyYfXpHy1Gmnkft1+V464rB9eft2U3WC6Dg53e+9l7sQ==" saltValue="sX/UZ++z8io41/BLkrx0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SZroKJa9i9aOA1HT9dn+7HK9v2KoMV1NEjXz6OV10pehrGsonJ5Aj0RxG2eYMfNkKHNsGW8n0y9QH+kh8hxCw==" saltValue="s6iznC9sl3LDKbjCLnuYy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490</v>
      </c>
      <c r="AP7" s="283"/>
      <c r="AQ7" s="284" t="s">
        <v>491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492</v>
      </c>
      <c r="AQ8" s="290" t="s">
        <v>493</v>
      </c>
      <c r="AR8" s="291" t="s">
        <v>494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495</v>
      </c>
      <c r="AL9" s="1207"/>
      <c r="AM9" s="1207"/>
      <c r="AN9" s="1208"/>
      <c r="AO9" s="292">
        <v>2346080</v>
      </c>
      <c r="AP9" s="292">
        <v>44573</v>
      </c>
      <c r="AQ9" s="293">
        <v>57316</v>
      </c>
      <c r="AR9" s="294">
        <v>-22.2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496</v>
      </c>
      <c r="AL10" s="1207"/>
      <c r="AM10" s="1207"/>
      <c r="AN10" s="1208"/>
      <c r="AO10" s="295">
        <v>258982</v>
      </c>
      <c r="AP10" s="295">
        <v>4920</v>
      </c>
      <c r="AQ10" s="296">
        <v>3762</v>
      </c>
      <c r="AR10" s="297">
        <v>30.8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497</v>
      </c>
      <c r="AL11" s="1207"/>
      <c r="AM11" s="1207"/>
      <c r="AN11" s="1208"/>
      <c r="AO11" s="295">
        <v>469601</v>
      </c>
      <c r="AP11" s="295">
        <v>8922</v>
      </c>
      <c r="AQ11" s="296">
        <v>6408</v>
      </c>
      <c r="AR11" s="297">
        <v>39.200000000000003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498</v>
      </c>
      <c r="AL12" s="1207"/>
      <c r="AM12" s="1207"/>
      <c r="AN12" s="1208"/>
      <c r="AO12" s="295">
        <v>2634</v>
      </c>
      <c r="AP12" s="295">
        <v>50</v>
      </c>
      <c r="AQ12" s="296">
        <v>891</v>
      </c>
      <c r="AR12" s="297">
        <v>-94.4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499</v>
      </c>
      <c r="AL13" s="1207"/>
      <c r="AM13" s="1207"/>
      <c r="AN13" s="1208"/>
      <c r="AO13" s="295" t="s">
        <v>500</v>
      </c>
      <c r="AP13" s="295" t="s">
        <v>500</v>
      </c>
      <c r="AQ13" s="296">
        <v>1</v>
      </c>
      <c r="AR13" s="297" t="s">
        <v>500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501</v>
      </c>
      <c r="AL14" s="1207"/>
      <c r="AM14" s="1207"/>
      <c r="AN14" s="1208"/>
      <c r="AO14" s="295">
        <v>55168</v>
      </c>
      <c r="AP14" s="295">
        <v>1048</v>
      </c>
      <c r="AQ14" s="296">
        <v>2694</v>
      </c>
      <c r="AR14" s="297">
        <v>-61.1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502</v>
      </c>
      <c r="AL15" s="1207"/>
      <c r="AM15" s="1207"/>
      <c r="AN15" s="1208"/>
      <c r="AO15" s="295">
        <v>36534</v>
      </c>
      <c r="AP15" s="295">
        <v>694</v>
      </c>
      <c r="AQ15" s="296">
        <v>1362</v>
      </c>
      <c r="AR15" s="297">
        <v>-49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503</v>
      </c>
      <c r="AL16" s="1210"/>
      <c r="AM16" s="1210"/>
      <c r="AN16" s="1211"/>
      <c r="AO16" s="295">
        <v>-189056</v>
      </c>
      <c r="AP16" s="295">
        <v>-3592</v>
      </c>
      <c r="AQ16" s="296">
        <v>-4530</v>
      </c>
      <c r="AR16" s="297">
        <v>-20.7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2979943</v>
      </c>
      <c r="AP17" s="295">
        <v>56615</v>
      </c>
      <c r="AQ17" s="296">
        <v>67903</v>
      </c>
      <c r="AR17" s="297">
        <v>-16.600000000000001</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505</v>
      </c>
      <c r="AP20" s="303" t="s">
        <v>506</v>
      </c>
      <c r="AQ20" s="304" t="s">
        <v>507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508</v>
      </c>
      <c r="AL21" s="1204"/>
      <c r="AM21" s="1204"/>
      <c r="AN21" s="1205"/>
      <c r="AO21" s="307">
        <v>5.87</v>
      </c>
      <c r="AP21" s="308">
        <v>6.2</v>
      </c>
      <c r="AQ21" s="309">
        <v>-0.33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509</v>
      </c>
      <c r="AL22" s="1204"/>
      <c r="AM22" s="1204"/>
      <c r="AN22" s="1205"/>
      <c r="AO22" s="312">
        <v>92.8</v>
      </c>
      <c r="AP22" s="313">
        <v>98.7</v>
      </c>
      <c r="AQ22" s="314">
        <v>-5.9</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511</v>
      </c>
      <c r="AO27" s="273"/>
      <c r="AP27" s="273"/>
      <c r="AQ27" s="273"/>
      <c r="AR27" s="273"/>
      <c r="AS27" s="273"/>
      <c r="AT27" s="273"/>
    </row>
    <row r="28" spans="1:46" ht="17.25" x14ac:dyDescent="0.15">
      <c r="A28" s="274" t="s">
        <v>512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490</v>
      </c>
      <c r="AP30" s="283"/>
      <c r="AQ30" s="284" t="s">
        <v>491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492</v>
      </c>
      <c r="AQ31" s="290" t="s">
        <v>493</v>
      </c>
      <c r="AR31" s="291" t="s">
        <v>494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514</v>
      </c>
      <c r="AL32" s="1195"/>
      <c r="AM32" s="1195"/>
      <c r="AN32" s="1196"/>
      <c r="AO32" s="322">
        <v>473316</v>
      </c>
      <c r="AP32" s="322">
        <v>8992</v>
      </c>
      <c r="AQ32" s="323">
        <v>34720</v>
      </c>
      <c r="AR32" s="324">
        <v>-74.099999999999994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515</v>
      </c>
      <c r="AL33" s="1195"/>
      <c r="AM33" s="1195"/>
      <c r="AN33" s="1196"/>
      <c r="AO33" s="322" t="s">
        <v>500</v>
      </c>
      <c r="AP33" s="322" t="s">
        <v>500</v>
      </c>
      <c r="AQ33" s="323">
        <v>1</v>
      </c>
      <c r="AR33" s="324" t="s">
        <v>500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516</v>
      </c>
      <c r="AL34" s="1195"/>
      <c r="AM34" s="1195"/>
      <c r="AN34" s="1196"/>
      <c r="AO34" s="322" t="s">
        <v>500</v>
      </c>
      <c r="AP34" s="322" t="s">
        <v>500</v>
      </c>
      <c r="AQ34" s="323">
        <v>22</v>
      </c>
      <c r="AR34" s="324" t="s">
        <v>500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517</v>
      </c>
      <c r="AL35" s="1195"/>
      <c r="AM35" s="1195"/>
      <c r="AN35" s="1196"/>
      <c r="AO35" s="322">
        <v>119974</v>
      </c>
      <c r="AP35" s="322">
        <v>2279</v>
      </c>
      <c r="AQ35" s="323">
        <v>9232</v>
      </c>
      <c r="AR35" s="324">
        <v>-75.3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518</v>
      </c>
      <c r="AL36" s="1195"/>
      <c r="AM36" s="1195"/>
      <c r="AN36" s="1196"/>
      <c r="AO36" s="322">
        <v>48937</v>
      </c>
      <c r="AP36" s="322">
        <v>930</v>
      </c>
      <c r="AQ36" s="323">
        <v>2017</v>
      </c>
      <c r="AR36" s="324">
        <v>-53.9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519</v>
      </c>
      <c r="AL37" s="1195"/>
      <c r="AM37" s="1195"/>
      <c r="AN37" s="1196"/>
      <c r="AO37" s="322">
        <v>7111</v>
      </c>
      <c r="AP37" s="322">
        <v>135</v>
      </c>
      <c r="AQ37" s="323">
        <v>1146</v>
      </c>
      <c r="AR37" s="324">
        <v>-88.2</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520</v>
      </c>
      <c r="AL38" s="1198"/>
      <c r="AM38" s="1198"/>
      <c r="AN38" s="1199"/>
      <c r="AO38" s="325" t="s">
        <v>500</v>
      </c>
      <c r="AP38" s="325" t="s">
        <v>500</v>
      </c>
      <c r="AQ38" s="326">
        <v>1</v>
      </c>
      <c r="AR38" s="314" t="s">
        <v>500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521</v>
      </c>
      <c r="AL39" s="1198"/>
      <c r="AM39" s="1198"/>
      <c r="AN39" s="1199"/>
      <c r="AO39" s="322">
        <v>-3165</v>
      </c>
      <c r="AP39" s="322">
        <v>-60</v>
      </c>
      <c r="AQ39" s="323">
        <v>-6713</v>
      </c>
      <c r="AR39" s="324">
        <v>-99.1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522</v>
      </c>
      <c r="AL40" s="1195"/>
      <c r="AM40" s="1195"/>
      <c r="AN40" s="1196"/>
      <c r="AO40" s="322">
        <v>-814048</v>
      </c>
      <c r="AP40" s="322">
        <v>-15466</v>
      </c>
      <c r="AQ40" s="323">
        <v>-28519</v>
      </c>
      <c r="AR40" s="324">
        <v>-45.8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-167875</v>
      </c>
      <c r="AP41" s="322">
        <v>-3189</v>
      </c>
      <c r="AQ41" s="323">
        <v>11906</v>
      </c>
      <c r="AR41" s="324">
        <v>-126.8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490</v>
      </c>
      <c r="AN49" s="1189" t="s">
        <v>526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527</v>
      </c>
      <c r="AO50" s="339" t="s">
        <v>528</v>
      </c>
      <c r="AP50" s="340" t="s">
        <v>529</v>
      </c>
      <c r="AQ50" s="341" t="s">
        <v>530</v>
      </c>
      <c r="AR50" s="342" t="s">
        <v>531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532</v>
      </c>
      <c r="AL51" s="335"/>
      <c r="AM51" s="343">
        <v>2081163</v>
      </c>
      <c r="AN51" s="344">
        <v>40697</v>
      </c>
      <c r="AO51" s="345">
        <v>-2.7</v>
      </c>
      <c r="AP51" s="346">
        <v>53270</v>
      </c>
      <c r="AQ51" s="347">
        <v>13.8</v>
      </c>
      <c r="AR51" s="348">
        <v>-16.5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533</v>
      </c>
      <c r="AM52" s="351">
        <v>1356758</v>
      </c>
      <c r="AN52" s="352">
        <v>26531</v>
      </c>
      <c r="AO52" s="353">
        <v>4.5999999999999996</v>
      </c>
      <c r="AP52" s="354">
        <v>24316</v>
      </c>
      <c r="AQ52" s="355">
        <v>0.8</v>
      </c>
      <c r="AR52" s="356">
        <v>3.8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534</v>
      </c>
      <c r="AL53" s="335"/>
      <c r="AM53" s="343">
        <v>3483806</v>
      </c>
      <c r="AN53" s="344">
        <v>67208</v>
      </c>
      <c r="AO53" s="345">
        <v>65.099999999999994</v>
      </c>
      <c r="AP53" s="346">
        <v>53292</v>
      </c>
      <c r="AQ53" s="347">
        <v>0</v>
      </c>
      <c r="AR53" s="348">
        <v>65.099999999999994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533</v>
      </c>
      <c r="AM54" s="351">
        <v>2366941</v>
      </c>
      <c r="AN54" s="352">
        <v>45662</v>
      </c>
      <c r="AO54" s="353">
        <v>72.099999999999994</v>
      </c>
      <c r="AP54" s="354">
        <v>28900</v>
      </c>
      <c r="AQ54" s="355">
        <v>18.899999999999999</v>
      </c>
      <c r="AR54" s="356">
        <v>53.2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535</v>
      </c>
      <c r="AL55" s="335"/>
      <c r="AM55" s="343">
        <v>1527851</v>
      </c>
      <c r="AN55" s="344">
        <v>29216</v>
      </c>
      <c r="AO55" s="345">
        <v>-56.5</v>
      </c>
      <c r="AP55" s="346">
        <v>49919</v>
      </c>
      <c r="AQ55" s="347">
        <v>-6.3</v>
      </c>
      <c r="AR55" s="348">
        <v>-50.2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533</v>
      </c>
      <c r="AM56" s="351">
        <v>1176184</v>
      </c>
      <c r="AN56" s="352">
        <v>22491</v>
      </c>
      <c r="AO56" s="353">
        <v>-50.7</v>
      </c>
      <c r="AP56" s="354">
        <v>26398</v>
      </c>
      <c r="AQ56" s="355">
        <v>-8.6999999999999993</v>
      </c>
      <c r="AR56" s="356">
        <v>-42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536</v>
      </c>
      <c r="AL57" s="335"/>
      <c r="AM57" s="343">
        <v>1442956</v>
      </c>
      <c r="AN57" s="344">
        <v>27471</v>
      </c>
      <c r="AO57" s="345">
        <v>-6</v>
      </c>
      <c r="AP57" s="346">
        <v>44504</v>
      </c>
      <c r="AQ57" s="347">
        <v>-10.8</v>
      </c>
      <c r="AR57" s="348">
        <v>4.8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533</v>
      </c>
      <c r="AM58" s="351">
        <v>1192608</v>
      </c>
      <c r="AN58" s="352">
        <v>22705</v>
      </c>
      <c r="AO58" s="353">
        <v>1</v>
      </c>
      <c r="AP58" s="354">
        <v>25876</v>
      </c>
      <c r="AQ58" s="355">
        <v>-2</v>
      </c>
      <c r="AR58" s="356">
        <v>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537</v>
      </c>
      <c r="AL59" s="335"/>
      <c r="AM59" s="343">
        <v>1447807</v>
      </c>
      <c r="AN59" s="344">
        <v>27507</v>
      </c>
      <c r="AO59" s="345">
        <v>0.1</v>
      </c>
      <c r="AP59" s="346">
        <v>47820</v>
      </c>
      <c r="AQ59" s="347">
        <v>7.5</v>
      </c>
      <c r="AR59" s="348">
        <v>-7.4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533</v>
      </c>
      <c r="AM60" s="351">
        <v>629169</v>
      </c>
      <c r="AN60" s="352">
        <v>11953</v>
      </c>
      <c r="AO60" s="353">
        <v>-47.4</v>
      </c>
      <c r="AP60" s="354">
        <v>25855</v>
      </c>
      <c r="AQ60" s="355">
        <v>-0.1</v>
      </c>
      <c r="AR60" s="356">
        <v>-47.3</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538</v>
      </c>
      <c r="AL61" s="357"/>
      <c r="AM61" s="358">
        <v>1996717</v>
      </c>
      <c r="AN61" s="359">
        <v>38420</v>
      </c>
      <c r="AO61" s="360">
        <v>0</v>
      </c>
      <c r="AP61" s="361">
        <v>49761</v>
      </c>
      <c r="AQ61" s="362">
        <v>0.8</v>
      </c>
      <c r="AR61" s="348">
        <v>-0.8</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533</v>
      </c>
      <c r="AM62" s="351">
        <v>1344332</v>
      </c>
      <c r="AN62" s="352">
        <v>25868</v>
      </c>
      <c r="AO62" s="353">
        <v>-4.0999999999999996</v>
      </c>
      <c r="AP62" s="354">
        <v>26269</v>
      </c>
      <c r="AQ62" s="355">
        <v>1.8</v>
      </c>
      <c r="AR62" s="356">
        <v>-5.9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pqHyIn7SXEXnfSY4NDtXZShTyMECeJz91DfTL6D8hAAuyABiecU9uTYuGpAqXNE58JqON/4pwWpKFF97mBDbUQ==" saltValue="E//uW25D4CgBpB43sPXv8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cgw5hbfQu9O9JebmAK7zDv9IqwYNju8/VlHa+ishsHHle/k9mVdRtUdaKZtUsOqGGAiYMVfn77qHPeadP/Qw==" saltValue="/EeeF1mzJ79h6qf3h5Xq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7hbh+HnxLStTMPdQCucShH8m01gbm0dCQvSJlJOMJTg3ZoD5VjydeAtm2susC3DBt9fyFXP+dK/YUsuzRYvKQ==" saltValue="0NcPNloc4N10Lj1cFx3n7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12" t="s">
        <v>3</v>
      </c>
      <c r="D47" s="1212"/>
      <c r="E47" s="1213"/>
      <c r="F47" s="11">
        <v>49.5</v>
      </c>
      <c r="G47" s="12">
        <v>43.32</v>
      </c>
      <c r="H47" s="12">
        <v>45.79</v>
      </c>
      <c r="I47" s="12">
        <v>41.83</v>
      </c>
      <c r="J47" s="13">
        <v>40.19</v>
      </c>
    </row>
    <row r="48" spans="2:10" ht="57.75" customHeight="1" x14ac:dyDescent="0.15">
      <c r="B48" s="14"/>
      <c r="C48" s="1214" t="s">
        <v>4</v>
      </c>
      <c r="D48" s="1214"/>
      <c r="E48" s="1215"/>
      <c r="F48" s="15">
        <v>5.3</v>
      </c>
      <c r="G48" s="16">
        <v>7.46</v>
      </c>
      <c r="H48" s="16">
        <v>5.07</v>
      </c>
      <c r="I48" s="16">
        <v>6.87</v>
      </c>
      <c r="J48" s="17">
        <v>6.71</v>
      </c>
    </row>
    <row r="49" spans="2:10" ht="57.75" customHeight="1" thickBot="1" x14ac:dyDescent="0.2">
      <c r="B49" s="18"/>
      <c r="C49" s="1216" t="s">
        <v>5</v>
      </c>
      <c r="D49" s="1216"/>
      <c r="E49" s="1217"/>
      <c r="F49" s="19" t="s">
        <v>547</v>
      </c>
      <c r="G49" s="20" t="s">
        <v>548</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4intdfGwjROZRH+pufTdCXJVKcz6gowcgDtwfszUYpuJYx4jZY3OT47mEV5awb/BzeJ9PPV7hgw/pfv/3vtrQ==" saltValue="4l5l+maU5mr21JxCegRO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2019-09-05T05:20:14Z</cp:lastPrinted>
  <dcterms:created xsi:type="dcterms:W3CDTF">2019-02-14T01:26:52Z</dcterms:created>
  <dcterms:modified xsi:type="dcterms:W3CDTF">2019-10-29T06:39:52Z</dcterms:modified>
  <cp:category/>
</cp:coreProperties>
</file>