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5 白石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<sst xmlns="http://schemas.openxmlformats.org/spreadsheetml/2006/main" count="1097" uniqueCount="595">
  <si>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</si>
  <si>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</si>
  <si>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</si>
  <si>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</si>
  <si>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</si>
  <si>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</si>
  <si>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</si>
  <si>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</si>
  <si>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</si>
  <si>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</si>
  <si>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</si>
  <si>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</si>
  <si>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</si>
  <si>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</si>
  <si>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</si>
  <si>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</si>
  <si>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</si>
  <si>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</si>
  <si>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</si>
  <si>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</si>
  <si>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</si>
  <si>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</si>
  <si>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</si>
  <si>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</si>
  <si>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</si>
  <si>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</si>
  <si>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</si>
  <si>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</si>
  <si>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</si>
  <si>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</si>
  <si>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</si>
  <si>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</si>
  <si>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</si>
  <si>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</si>
  <si>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</si>
  <si>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</si>
  <si>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</si>
  <si>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</si>
  <si>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</si>
  <si>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</si>
  <si>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</si>
  <si>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</si>
  <si>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</si>
  <si>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</si>
  <si>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</si>
  <si>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</si>
  <si>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</si>
  <si>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</si>
  <si>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</si>
  <si>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</si>
  <si>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</si>
  <si>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</si>
  <si>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</si>
  <si>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</si>
  <si>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</si>
  <si>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</si>
  <si>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</si>
  <si>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</si>
  <si>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</si>
  <si>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</si>
  <si>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</si>
  <si>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</si>
  <si>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</si>
  <si>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</si>
  <si>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</si>
  <si>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</si>
  <si>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</si>
  <si>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</si>
  <si>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</si>
  <si>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</si>
  <si>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</si>
  <si>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</si>
  <si>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</si>
  <si>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</si>
  <si>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</si>
  <si>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</si>
  <si>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</si>
  <si>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</si>
  <si>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</si>
  <si>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</si>
  <si>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</si>
  <si>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</si>
  <si>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</si>
  <si>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</si>
  <si>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</si>
  <si>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</si>
  <si>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</si>
  <si>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</si>
  <si>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</si>
  <si>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</si>
  <si>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</si>
  <si>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</si>
  <si>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</si>
  <si>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</si>
  <si>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</si>
  <si>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</si>
  <si>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</si>
  <si>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</si>
  <si>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</si>
  <si>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</si>
  <si>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</si>
  <si>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</si>
  <si>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</si>
  <si>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</si>
  <si>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</si>
  <si>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</si>
  <si>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</si>
  <si>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</si>
  <si>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</si>
  <si>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</si>
  <si>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</si>
  <si>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</si>
  <si>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</si>
  <si>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</si>
  <si>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</si>
  <si>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</si>
  <si>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</si>
  <si>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</si>
  <si>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</si>
  <si>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</si>
  <si>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</si>
  <si>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</si>
  <si>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</si>
  <si>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</si>
  <si>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</si>
  <si>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</si>
  <si>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</si>
  <si>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</si>
  <si>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</si>
  <si>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</si>
  <si>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</si>
  <si>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</si>
  <si>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</si>
  <si>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</si>
  <si>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</si>
  <si>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</si>
  <si>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</si>
  <si>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</si>
  <si>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</si>
  <si>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</si>
  <si>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</si>
  <si>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</si>
  <si>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</si>
  <si>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</si>
  <si>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</si>
  <si>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</si>
  <si>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</si>
  <si>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</si>
  <si>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</si>
  <si>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</si>
  <si>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</si>
  <si>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</si>
  <si>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</si>
  <si>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</si>
  <si>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</si>
  <si>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</si>
  <si>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</si>
  <si>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</si>
  <si>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</si>
  <si>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</si>
  <si>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</si>
  <si>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</si>
  <si>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</si>
  <si>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</si>
  <si>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</si>
  <si>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</si>
  <si>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</si>
  <si>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</si>
  <si>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</si>
  <si>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</si>
  <si>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</si>
  <si>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</si>
  <si>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</si>
  <si>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</si>
  <si>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</si>
  <si>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</si>
  <si>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</si>
  <si>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</si>
  <si>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</si>
  <si>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</si>
  <si>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</si>
  <si>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</si>
  <si>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</si>
  <si>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</si>
  <si>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</si>
  <si>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</si>
  <si>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</si>
  <si>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</si>
  <si>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</si>
  <si>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</si>
  <si>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</si>
  <si>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</si>
  <si>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</si>
  <si>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</si>
  <si>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</si>
  <si>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</si>
  <si>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</si>
  <si>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</si>
  <si>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</si>
  <si>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</si>
  <si>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</si>
  <si>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</si>
  <si>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</si>
  <si>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</si>
  <si>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</si>
  <si>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</si>
  <si>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</si>
  <si>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</si>
  <si>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</si>
  <si>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</si>
  <si>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</si>
  <si>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</si>
  <si>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宮城県白石市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</si>
  <si>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</si>
  <si>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</si>
  <si>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</si>
  <si>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</si>
  <si>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</si>
  <si>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</si>
  <si>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</si>
  <si>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</si>
  <si>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</si>
  <si>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</si>
  <si>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</si>
  <si>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</si>
  <si>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</si>
  <si>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</si>
  <si>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</si>
  <si>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</si>
  <si>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</si>
  <si>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</si>
  <si>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</si>
  <si>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</si>
  <si>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</si>
  <si>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</si>
  <si>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</si>
  <si>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</si>
  <si>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</si>
  <si>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</si>
  <si>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</si>
  <si>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</si>
  <si>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</si>
  <si>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</si>
  <si>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</si>
  <si>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</si>
  <si>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</si>
  <si>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</si>
  <si>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</si>
  <si>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</si>
  <si>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</si>
  <si>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</si>
  <si>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</si>
  <si>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</si>
  <si>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</si>
  <si>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</si>
  <si>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</si>
  <si>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</si>
  <si>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</si>
  <si>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</si>
  <si>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</si>
  <si>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</si>
  <si>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</si>
  <si>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</si>
  <si>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</si>
  <si>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</si>
  <si>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</si>
  <si>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</si>
  <si>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</si>
  <si>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</si>
  <si>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</si>
  <si>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</si>
  <si>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</si>
  <si>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</si>
  <si>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</si>
  <si>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</si>
  <si>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</si>
  <si>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</si>
  <si>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</si>
  <si>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</si>
  <si>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</si>
  <si>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</si>
  <si>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</si>
  <si>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</si>
  <si>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</si>
  <si>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</si>
  <si>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</si>
  <si>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</si>
  <si>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</si>
  <si>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</si>
  <si>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</si>
  <si>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</si>
  <si>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</si>
  <si>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</si>
  <si>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</si>
  <si>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</si>
  <si>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</si>
  <si>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</si>
  <si>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</si>
  <si>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</si>
  <si>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</si>
  <si>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</si>
  <si>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</si>
  <si>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</si>
  <si>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</si>
  <si>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</si>
  <si>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</si>
  <si>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</si>
  <si>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</si>
  <si>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</si>
  <si>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</si>
  <si>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</si>
  <si>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</si>
  <si>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</si>
  <si>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</si>
  <si>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</si>
  <si>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</si>
  <si>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</si>
  <si>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</si>
  <si>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</si>
  <si>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</si>
  <si>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</si>
  <si>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</si>
  <si>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</si>
  <si>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</si>
  <si>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</si>
  <si>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</si>
  <si>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</si>
  <si>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</si>
  <si>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</si>
  <si>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</si>
  <si>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</si>
  <si>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</si>
  <si>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</si>
  <si>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</si>
  <si>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</si>
  <si>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</si>
  <si>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</si>
  <si>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</si>
  <si>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</si>
  <si>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</si>
  <si>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</si>
  <si>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</si>
  <si>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</si>
  <si>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</si>
  <si>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</si>
  <si>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</si>
  <si>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</si>
  <si>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</si>
  <si>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</si>
  <si>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</si>
  <si>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</si>
  <si>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</si>
  <si>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</si>
  <si>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</si>
  <si>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</si>
  <si>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</si>
  <si>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</si>
  <si>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</si>
  <si>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</si>
  <si>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</si>
  <si>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</si>
  <si>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</si>
  <si>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</si>
  <si>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宮城県白石市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</si>
  <si>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</si>
  <si>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</si>
  <si>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</si>
  <si>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</si>
  <si>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</si>
  <si>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</si>
  <si>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</si>
  <si>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</si>
  <si>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</si>
  <si>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</si>
  <si>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</si>
  <si>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</si>
  <si>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</si>
  <si>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</si>
  <si>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</si>
  <si>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</si>
  <si>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</si>
  <si>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</si>
  <si>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</si>
  <si>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</si>
  <si>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</si>
  <si>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</si>
  <si>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</si>
  <si>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</si>
  <si>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</si>
  <si>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</si>
  <si>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</si>
  <si>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</si>
  <si>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</si>
  <si>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</si>
  <si>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</si>
  <si>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</si>
  <si>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</si>
  <si>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</si>
  <si>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</si>
  <si>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</si>
  <si>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</si>
  <si>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</si>
  <si>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</si>
  <si>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</si>
  <si>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</si>
  <si>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</si>
  <si>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</si>
  <si>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</si>
  <si>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</si>
  <si>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</si>
  <si>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</si>
  <si>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</si>
  <si>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</si>
  <si>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</si>
  <si>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</si>
  <si>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</si>
  <si>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</si>
  <si>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</si>
  <si>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</si>
  <si>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</si>
  <si>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</si>
  <si>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</si>
  <si>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</si>
  <si>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</si>
  <si>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</si>
  <si>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</si>
  <si>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</si>
  <si>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</si>
  <si>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</si>
  <si>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</si>
  <si>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</si>
  <si>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</si>
  <si>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</si>
  <si>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</si>
  <si>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</si>
  <si>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</si>
  <si>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</si>
  <si>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</si>
  <si>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</si>
  <si>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</si>
  <si>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</si>
  <si>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</si>
  <si>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</si>
  <si>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</si>
  <si>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</si>
  <si>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</si>
  <si>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</si>
  <si>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</si>
  <si>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</si>
  <si>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</si>
  <si>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</si>
  <si>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</si>
  <si>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</si>
  <si>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</si>
  <si>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</si>
  <si>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</si>
  <si>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</si>
  <si>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</si>
  <si>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</si>
  <si>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</si>
  <si>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</si>
  <si>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</si>
  <si>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</si>
  <si>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</si>
  <si>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白石市水道事業会計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</si>
  <si>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</si>
  <si>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白石市介護保険特別会計</t>
    <phoneticPr fontId="5"/>
  </si>
  <si>
    <t>(Ｆ)</t>
    <phoneticPr fontId="5"/>
  </si>
  <si>
    <t>白石市後期高齢者医療特別会計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</si>
  <si>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</si>
  <si>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</si>
  <si>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</si>
  <si>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</si>
  <si>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</si>
  <si>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</si>
  <si>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</si>
  <si>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</si>
  <si>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</si>
  <si>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</si>
  <si>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</si>
  <si>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</si>
  <si>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</si>
  <si>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</si>
  <si>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</si>
  <si>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</si>
  <si>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</si>
  <si>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</si>
  <si>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</si>
  <si>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</si>
  <si>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</si>
  <si>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</si>
  <si>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</si>
  <si>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</si>
  <si>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</si>
  <si>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</si>
  <si>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</si>
  <si>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</si>
  <si>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</si>
  <si>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</si>
  <si>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</si>
  <si>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</si>
  <si>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</si>
  <si>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</si>
  <si>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</si>
  <si>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</si>
  <si>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</si>
  <si>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</si>
  <si>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</si>
  <si>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</si>
  <si>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</si>
  <si>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</si>
  <si>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</si>
  <si>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</si>
  <si>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</si>
  <si>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</si>
  <si>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</si>
  <si>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</si>
  <si>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</si>
  <si>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</si>
  <si>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</si>
  <si>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</si>
  <si>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</si>
  <si>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</si>
  <si>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</si>
  <si>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</si>
  <si>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</si>
  <si>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</si>
  <si>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</si>
  <si>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</si>
  <si>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</si>
  <si>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</si>
  <si>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</si>
  <si>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</si>
  <si>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</si>
  <si>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</si>
  <si>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</si>
  <si>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</si>
  <si>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</si>
  <si>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</si>
  <si>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</si>
  <si>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</si>
  <si>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</si>
  <si>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</si>
  <si>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</si>
  <si>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</si>
  <si>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</si>
  <si>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</si>
  <si>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</si>
  <si>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</si>
  <si>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</si>
  <si>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</si>
  <si>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</si>
  <si>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</si>
  <si>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</si>
  <si>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</si>
  <si>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5.83</t>
  </si>
  <si>
    <t>▲ 5.52</t>
  </si>
  <si>
    <t>▲ 4.66</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</si>
  <si>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</si>
  <si>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</si>
  <si>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</si>
  <si>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</si>
  <si>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</si>
  <si>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</si>
  <si>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</si>
  <si>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</si>
  <si>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</si>
  <si>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</si>
  <si>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</si>
  <si>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</si>
  <si>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うち一般会計</t>
    <rPh sb="2" eb="4">
      <t>イッパン</t>
    </rPh>
    <rPh sb="4" eb="6">
      <t>カイケイ</t>
    </rPh>
    <phoneticPr fontId="2"/>
  </si>
  <si>
    <t>うち宮城県後期高齢者医療事業会計</t>
    <rPh sb="2" eb="5">
      <t>ミヤギケン</t>
    </rPh>
    <rPh sb="5" eb="7">
      <t>コウキ</t>
    </rPh>
    <rPh sb="7" eb="9">
      <t>コウレイ</t>
    </rPh>
    <rPh sb="9" eb="10">
      <t>シャ</t>
    </rPh>
    <rPh sb="10" eb="12">
      <t>イリョウ</t>
    </rPh>
    <rPh sb="12" eb="14">
      <t>ジギョウ</t>
    </rPh>
    <rPh sb="14" eb="16">
      <t>カイケイ</t>
    </rPh>
    <phoneticPr fontId="2"/>
  </si>
  <si>
    <t>白石市外二町組合</t>
    <rPh sb="0" eb="3">
      <t>シロイシシ</t>
    </rPh>
    <rPh sb="3" eb="4">
      <t>ホカ</t>
    </rPh>
    <rPh sb="4" eb="6">
      <t>ニチョウ</t>
    </rPh>
    <rPh sb="6" eb="8">
      <t>クミアイ</t>
    </rPh>
    <phoneticPr fontId="2"/>
  </si>
  <si>
    <t>うち公立綜合刈田病院事業会計</t>
    <rPh sb="2" eb="4">
      <t>コウリツ</t>
    </rPh>
    <rPh sb="4" eb="6">
      <t>ソウゴウ</t>
    </rPh>
    <rPh sb="6" eb="8">
      <t>カッタ</t>
    </rPh>
    <rPh sb="8" eb="10">
      <t>ビョウイン</t>
    </rPh>
    <rPh sb="10" eb="12">
      <t>ジギョウ</t>
    </rPh>
    <rPh sb="12" eb="14">
      <t>カイケイ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</si>
  <si>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</si>
  <si>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</si>
  <si>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</si>
  <si>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都市整備基金</t>
    <rPh sb="0" eb="2">
      <t>トシ</t>
    </rPh>
    <rPh sb="2" eb="4">
      <t>セイビ</t>
    </rPh>
    <rPh sb="4" eb="6">
      <t>キキン</t>
    </rPh>
    <phoneticPr fontId="2"/>
  </si>
  <si>
    <t>国際交流基金</t>
    <rPh sb="0" eb="2">
      <t>コクサイ</t>
    </rPh>
    <rPh sb="2" eb="4">
      <t>コウリュウ</t>
    </rPh>
    <rPh sb="4" eb="6">
      <t>キキン</t>
    </rPh>
    <phoneticPr fontId="2"/>
  </si>
  <si>
    <t>長寿社会対策基金</t>
    <rPh sb="0" eb="2">
      <t>チョウジュ</t>
    </rPh>
    <rPh sb="2" eb="4">
      <t>シャカイ</t>
    </rPh>
    <rPh sb="4" eb="6">
      <t>タイサク</t>
    </rPh>
    <rPh sb="6" eb="8">
      <t>キキン</t>
    </rPh>
    <phoneticPr fontId="2"/>
  </si>
  <si>
    <t>郷土資料館建設基金</t>
    <rPh sb="0" eb="2">
      <t>キョウド</t>
    </rPh>
    <rPh sb="2" eb="4">
      <t>シリョウ</t>
    </rPh>
    <rPh sb="4" eb="5">
      <t>カン</t>
    </rPh>
    <rPh sb="5" eb="7">
      <t>ケンセツ</t>
    </rPh>
    <rPh sb="7" eb="9">
      <t>キキン</t>
    </rPh>
    <phoneticPr fontId="2"/>
  </si>
  <si>
    <t>武家屋敷管理基金</t>
    <rPh sb="0" eb="2">
      <t>ブケ</t>
    </rPh>
    <rPh sb="2" eb="4">
      <t>ヤシキ</t>
    </rPh>
    <rPh sb="4" eb="6">
      <t>カンリ</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</si>
  <si>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</si>
  <si>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</si>
  <si>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</si>
  <si>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</si>
  <si>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</si>
  <si>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</si>
  <si>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</si>
  <si>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</si>
  <si>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</si>
  <si>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</si>
  <si>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</si>
  <si>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・平成28年度においては、地方債現在高等をはじめとする将来負担額が基金等の充当可能財源を下回っており、将来負担比率に係る指標は発生していない。</t>
    <rPh sb="1" eb="3">
      <t>ヘイセイ</t>
    </rPh>
    <rPh sb="5" eb="7">
      <t>ネンド</t>
    </rPh>
    <rPh sb="13" eb="16">
      <t>チホウサイ</t>
    </rPh>
    <rPh sb="16" eb="19">
      <t>ゲンザイダカ</t>
    </rPh>
    <rPh sb="19" eb="20">
      <t>トウ</t>
    </rPh>
    <rPh sb="27" eb="29">
      <t>ショウライ</t>
    </rPh>
    <rPh sb="29" eb="32">
      <t>フタンガク</t>
    </rPh>
    <rPh sb="33" eb="35">
      <t>キキン</t>
    </rPh>
    <rPh sb="35" eb="36">
      <t>トウ</t>
    </rPh>
    <rPh sb="37" eb="39">
      <t>ジュウトウ</t>
    </rPh>
    <rPh sb="39" eb="41">
      <t>カノウ</t>
    </rPh>
    <rPh sb="41" eb="43">
      <t>ザイゲン</t>
    </rPh>
    <rPh sb="44" eb="46">
      <t>シタマワ</t>
    </rPh>
    <rPh sb="51" eb="53">
      <t>ショウライ</t>
    </rPh>
    <rPh sb="53" eb="55">
      <t>フタン</t>
    </rPh>
    <rPh sb="55" eb="57">
      <t>ヒリツ</t>
    </rPh>
    <rPh sb="58" eb="59">
      <t>カカ</t>
    </rPh>
    <rPh sb="60" eb="62">
      <t>シヒョウ</t>
    </rPh>
    <rPh sb="63" eb="65">
      <t>ハッセイ</t>
    </rPh>
    <phoneticPr fontId="5"/>
  </si>
  <si>
    <t>・将来負担比率は、一般会計等に係る地方債の現在高、組合等負担等見込額の減少により将来負担額が減少したものの、充当可能基金等が将来負担額の減少額を上回り減少したことから、将来負担比率の分子がプラスに転じた。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
　実質公債費比率は、平成２６年度以降、増加傾向にあることから、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1" eb="3">
      <t>ショウライ</t>
    </rPh>
    <rPh sb="3" eb="5">
      <t>フタン</t>
    </rPh>
    <rPh sb="5" eb="7">
      <t>ヒリツ</t>
    </rPh>
    <rPh sb="222" eb="22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</si>
</sst>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0295-40AB-8BAE-D9287F89BE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40542</c:v>
                </c:pt>
                <c:pt idx="1">
                  <c:v>52888</c:v>
                </c:pt>
                <c:pt idx="2">
                  <c:v>75759</c:v>
                </c:pt>
                <c:pt idx="3">
                  <c:v>36976</c:v>
                </c:pt>
                <c:pt idx="4">
                  <c:v>53595</c:v>
                </c:pt>
              </c:numCache>
            </c:numRef>
          </c:val>
          <c:smooth val="0"/>
          <c:extLst>
            <c:ext xmlns:c16="http://schemas.microsoft.com/office/drawing/2014/chart" uri="{C3380CC4-5D6E-409C-BE32-E72D297353CC}">
              <c16:uniqueId val="{00000001-0295-40AB-8BAE-D9287F89BE4A}"/>
            </c:ext>
          </c:extLst>
        </c:ser>
        <c:dLbls>
          <c:showLegendKey val="0"/>
          <c:showVal val="0"/>
          <c:showCatName val="0"/>
          <c:showSerName val="0"/>
          <c:showPercent val="0"/>
          <c:showBubbleSize val="0"/>
        </c:dLbls>
        <c:marker val="1"/>
        <c:smooth val="0"/>
        <c:axId val="139310208"/>
        <c:axId val="139312128"/>
      </c:lineChart>
      <c:catAx>
        <c:axId val="13931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12128"/>
        <c:crosses val="autoZero"/>
        <c:auto val="1"/>
        <c:lblAlgn val="ctr"/>
        <c:lblOffset val="100"/>
        <c:tickLblSkip val="1"/>
        <c:tickMarkSkip val="1"/>
        <c:noMultiLvlLbl val="0"/>
      </c:catAx>
      <c:valAx>
        <c:axId val="139312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6.91</c:v>
                </c:pt>
                <c:pt idx="1">
                  <c:v>5.01</c:v>
                </c:pt>
                <c:pt idx="2">
                  <c:v>4.38</c:v>
                </c:pt>
                <c:pt idx="3">
                  <c:v>3.88</c:v>
                </c:pt>
                <c:pt idx="4">
                  <c:v>5.83</c:v>
                </c:pt>
              </c:numCache>
            </c:numRef>
          </c:val>
          <c:extLst>
            <c:ext xmlns:c16="http://schemas.microsoft.com/office/drawing/2014/chart" uri="{C3380CC4-5D6E-409C-BE32-E72D297353CC}">
              <c16:uniqueId val="{00000000-C446-4D56-826F-A0FC5908B2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29.52</c:v>
                </c:pt>
                <c:pt idx="1">
                  <c:v>29.52</c:v>
                </c:pt>
                <c:pt idx="2">
                  <c:v>29.26</c:v>
                </c:pt>
                <c:pt idx="3">
                  <c:v>26.56</c:v>
                </c:pt>
                <c:pt idx="4">
                  <c:v>22.2</c:v>
                </c:pt>
              </c:numCache>
            </c:numRef>
          </c:val>
          <c:extLst>
            <c:ext xmlns:c16="http://schemas.microsoft.com/office/drawing/2014/chart" uri="{C3380CC4-5D6E-409C-BE32-E72D297353CC}">
              <c16:uniqueId val="{00000001-C446-4D56-826F-A0FC5908B257}"/>
            </c:ext>
          </c:extLst>
        </c:ser>
        <c:dLbls>
          <c:showLegendKey val="0"/>
          <c:showVal val="0"/>
          <c:showCatName val="0"/>
          <c:showSerName val="0"/>
          <c:showPercent val="0"/>
          <c:showBubbleSize val="0"/>
        </c:dLbls>
        <c:gapWidth val="250"/>
        <c:overlap val="100"/>
        <c:axId val="151458176"/>
        <c:axId val="1514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-5.83</c:v>
                </c:pt>
                <c:pt idx="2">
                  <c:v>3.35</c:v>
                </c:pt>
                <c:pt idx="3">
                  <c:v>-5.52</c:v>
                </c:pt>
                <c:pt idx="4">
                  <c:v>-4.66</c:v>
                </c:pt>
              </c:numCache>
            </c:numRef>
          </c:val>
          <c:smooth val="0"/>
          <c:extLst>
            <c:ext xmlns:c16="http://schemas.microsoft.com/office/drawing/2014/chart" uri="{C3380CC4-5D6E-409C-BE32-E72D297353CC}">
              <c16:uniqueId val="{00000002-C446-4D56-826F-A0FC5908B257}"/>
            </c:ext>
          </c:extLst>
        </c:ser>
        <c:dLbls>
          <c:showLegendKey val="0"/>
          <c:showVal val="0"/>
          <c:showCatName val="0"/>
          <c:showSerName val="0"/>
          <c:showPercent val="0"/>
          <c:showBubbleSize val="0"/>
        </c:dLbls>
        <c:marker val="1"/>
        <c:smooth val="0"/>
        <c:axId val="151458176"/>
        <c:axId val="151460096"/>
      </c:lineChart>
      <c:catAx>
        <c:axId val="1514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460096"/>
        <c:crosses val="autoZero"/>
        <c:auto val="1"/>
        <c:lblAlgn val="ctr"/>
        <c:lblOffset val="100"/>
        <c:tickLblSkip val="1"/>
        <c:tickMarkSkip val="1"/>
        <c:noMultiLvlLbl val="0"/>
      </c:catAx>
      <c:valAx>
        <c:axId val="1514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CA-43B7-8DF1-1DB250E6B7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CA-43B7-8DF1-1DB250E6B7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CA-43B7-8DF1-1DB250E6B7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CA-43B7-8DF1-1DB250E6B7B3}"/>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0.22</c:v>
                </c:pt>
                <c:pt idx="4">
                  <c:v>#N/A</c:v>
                </c:pt>
                <c:pt idx="5">
                  <c:v>0.11</c:v>
                </c:pt>
                <c:pt idx="6">
                  <c:v>#N/A</c:v>
                </c:pt>
                <c:pt idx="7">
                  <c:v>0.12</c:v>
                </c:pt>
                <c:pt idx="8">
                  <c:v>#N/A</c:v>
                </c:pt>
                <c:pt idx="9">
                  <c:v>0.2</c:v>
                </c:pt>
              </c:numCache>
            </c:numRef>
          </c:val>
          <c:extLst>
            <c:ext xmlns:c16="http://schemas.microsoft.com/office/drawing/2014/chart" uri="{C3380CC4-5D6E-409C-BE32-E72D297353CC}">
              <c16:uniqueId val="{00000004-98CA-43B7-8DF1-1DB250E6B7B3}"/>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3.58</c:v>
                </c:pt>
                <c:pt idx="2">
                  <c:v>#N/A</c:v>
                </c:pt>
                <c:pt idx="3">
                  <c:v>2.6</c:v>
                </c:pt>
                <c:pt idx="4">
                  <c:v>#N/A</c:v>
                </c:pt>
                <c:pt idx="5">
                  <c:v>3.92</c:v>
                </c:pt>
                <c:pt idx="6">
                  <c:v>#N/A</c:v>
                </c:pt>
                <c:pt idx="7">
                  <c:v>1.94</c:v>
                </c:pt>
                <c:pt idx="8">
                  <c:v>#N/A</c:v>
                </c:pt>
                <c:pt idx="9">
                  <c:v>0.74</c:v>
                </c:pt>
              </c:numCache>
            </c:numRef>
          </c:val>
          <c:extLst>
            <c:ext xmlns:c16="http://schemas.microsoft.com/office/drawing/2014/chart" uri="{C3380CC4-5D6E-409C-BE32-E72D297353CC}">
              <c16:uniqueId val="{00000005-98CA-43B7-8DF1-1DB250E6B7B3}"/>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0.87</c:v>
                </c:pt>
                <c:pt idx="4">
                  <c:v>#N/A</c:v>
                </c:pt>
                <c:pt idx="5">
                  <c:v>1.47</c:v>
                </c:pt>
                <c:pt idx="6">
                  <c:v>#N/A</c:v>
                </c:pt>
                <c:pt idx="7">
                  <c:v>2.5</c:v>
                </c:pt>
                <c:pt idx="8">
                  <c:v>#N/A</c:v>
                </c:pt>
                <c:pt idx="9">
                  <c:v>2.0099999999999998</c:v>
                </c:pt>
              </c:numCache>
            </c:numRef>
          </c:val>
          <c:extLst>
            <c:ext xmlns:c16="http://schemas.microsoft.com/office/drawing/2014/chart" uri="{C3380CC4-5D6E-409C-BE32-E72D297353CC}">
              <c16:uniqueId val="{00000006-98CA-43B7-8DF1-1DB250E6B7B3}"/>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2.33</c:v>
                </c:pt>
                <c:pt idx="2">
                  <c:v>#N/A</c:v>
                </c:pt>
                <c:pt idx="3">
                  <c:v>0.88</c:v>
                </c:pt>
                <c:pt idx="4">
                  <c:v>#N/A</c:v>
                </c:pt>
                <c:pt idx="5">
                  <c:v>0.85</c:v>
                </c:pt>
                <c:pt idx="6">
                  <c:v>#N/A</c:v>
                </c:pt>
                <c:pt idx="7">
                  <c:v>2.0099999999999998</c:v>
                </c:pt>
                <c:pt idx="8">
                  <c:v>#N/A</c:v>
                </c:pt>
                <c:pt idx="9">
                  <c:v>2.73</c:v>
                </c:pt>
              </c:numCache>
            </c:numRef>
          </c:val>
          <c:extLst>
            <c:ext xmlns:c16="http://schemas.microsoft.com/office/drawing/2014/chart" uri="{C3380CC4-5D6E-409C-BE32-E72D297353CC}">
              <c16:uniqueId val="{00000007-98CA-43B7-8DF1-1DB250E6B7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6.91</c:v>
                </c:pt>
                <c:pt idx="2">
                  <c:v>#N/A</c:v>
                </c:pt>
                <c:pt idx="3">
                  <c:v>5</c:v>
                </c:pt>
                <c:pt idx="4">
                  <c:v>#N/A</c:v>
                </c:pt>
                <c:pt idx="5">
                  <c:v>4.37</c:v>
                </c:pt>
                <c:pt idx="6">
                  <c:v>#N/A</c:v>
                </c:pt>
                <c:pt idx="7">
                  <c:v>3.88</c:v>
                </c:pt>
                <c:pt idx="8">
                  <c:v>#N/A</c:v>
                </c:pt>
                <c:pt idx="9">
                  <c:v>5.83</c:v>
                </c:pt>
              </c:numCache>
            </c:numRef>
          </c:val>
          <c:extLst>
            <c:ext xmlns:c16="http://schemas.microsoft.com/office/drawing/2014/chart" uri="{C3380CC4-5D6E-409C-BE32-E72D297353CC}">
              <c16:uniqueId val="{00000008-98CA-43B7-8DF1-1DB250E6B7B3}"/>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7.08</c:v>
                </c:pt>
                <c:pt idx="2">
                  <c:v>#N/A</c:v>
                </c:pt>
                <c:pt idx="3">
                  <c:v>7.82</c:v>
                </c:pt>
                <c:pt idx="4">
                  <c:v>#N/A</c:v>
                </c:pt>
                <c:pt idx="5">
                  <c:v>9.07</c:v>
                </c:pt>
                <c:pt idx="6">
                  <c:v>#N/A</c:v>
                </c:pt>
                <c:pt idx="7">
                  <c:v>11.44</c:v>
                </c:pt>
                <c:pt idx="8">
                  <c:v>#N/A</c:v>
                </c:pt>
                <c:pt idx="9">
                  <c:v>12.62</c:v>
                </c:pt>
              </c:numCache>
            </c:numRef>
          </c:val>
          <c:extLst>
            <c:ext xmlns:c16="http://schemas.microsoft.com/office/drawing/2014/chart" uri="{C3380CC4-5D6E-409C-BE32-E72D297353CC}">
              <c16:uniqueId val="{00000009-98CA-43B7-8DF1-1DB250E6B7B3}"/>
            </c:ext>
          </c:extLst>
        </c:ser>
        <c:dLbls>
          <c:showLegendKey val="0"/>
          <c:showVal val="0"/>
          <c:showCatName val="0"/>
          <c:showSerName val="0"/>
          <c:showPercent val="0"/>
          <c:showBubbleSize val="0"/>
        </c:dLbls>
        <c:gapWidth val="150"/>
        <c:overlap val="100"/>
        <c:axId val="152058112"/>
        <c:axId val="152064000"/>
      </c:barChart>
      <c:catAx>
        <c:axId val="1520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64000"/>
        <c:crosses val="autoZero"/>
        <c:auto val="1"/>
        <c:lblAlgn val="ctr"/>
        <c:lblOffset val="100"/>
        <c:tickLblSkip val="1"/>
        <c:tickMarkSkip val="1"/>
        <c:noMultiLvlLbl val="0"/>
      </c:catAx>
      <c:valAx>
        <c:axId val="1520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5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1597</c:v>
                </c:pt>
                <c:pt idx="5">
                  <c:v>1569</c:v>
                </c:pt>
                <c:pt idx="8">
                  <c:v>1496</c:v>
                </c:pt>
                <c:pt idx="11">
                  <c:v>1490</c:v>
                </c:pt>
                <c:pt idx="14">
                  <c:v>1505</c:v>
                </c:pt>
              </c:numCache>
            </c:numRef>
          </c:val>
          <c:extLst>
            <c:ext xmlns:c16="http://schemas.microsoft.com/office/drawing/2014/chart" uri="{C3380CC4-5D6E-409C-BE32-E72D297353CC}">
              <c16:uniqueId val="{00000000-228B-453B-B4A8-76C85FD5BE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8B-453B-B4A8-76C85FD5BE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8B-453B-B4A8-76C85FD5BE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513</c:v>
                </c:pt>
                <c:pt idx="3">
                  <c:v>477</c:v>
                </c:pt>
                <c:pt idx="6">
                  <c:v>457</c:v>
                </c:pt>
                <c:pt idx="9">
                  <c:v>469</c:v>
                </c:pt>
                <c:pt idx="12">
                  <c:v>535</c:v>
                </c:pt>
              </c:numCache>
            </c:numRef>
          </c:val>
          <c:extLst>
            <c:ext xmlns:c16="http://schemas.microsoft.com/office/drawing/2014/chart" uri="{C3380CC4-5D6E-409C-BE32-E72D297353CC}">
              <c16:uniqueId val="{00000003-228B-453B-B4A8-76C85FD5BE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330</c:v>
                </c:pt>
                <c:pt idx="3">
                  <c:v>344</c:v>
                </c:pt>
                <c:pt idx="6">
                  <c:v>394</c:v>
                </c:pt>
                <c:pt idx="9">
                  <c:v>389</c:v>
                </c:pt>
                <c:pt idx="12">
                  <c:v>389</c:v>
                </c:pt>
              </c:numCache>
            </c:numRef>
          </c:val>
          <c:extLst>
            <c:ext xmlns:c16="http://schemas.microsoft.com/office/drawing/2014/chart" uri="{C3380CC4-5D6E-409C-BE32-E72D297353CC}">
              <c16:uniqueId val="{00000004-228B-453B-B4A8-76C85FD5BE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B-453B-B4A8-76C85FD5BE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8B-453B-B4A8-76C85FD5BE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1215</c:v>
                </c:pt>
                <c:pt idx="3">
                  <c:v>1269</c:v>
                </c:pt>
                <c:pt idx="6">
                  <c:v>1276</c:v>
                </c:pt>
                <c:pt idx="9">
                  <c:v>1273</c:v>
                </c:pt>
                <c:pt idx="12">
                  <c:v>1236</c:v>
                </c:pt>
              </c:numCache>
            </c:numRef>
          </c:val>
          <c:extLst>
            <c:ext xmlns:c16="http://schemas.microsoft.com/office/drawing/2014/chart" uri="{C3380CC4-5D6E-409C-BE32-E72D297353CC}">
              <c16:uniqueId val="{00000007-228B-453B-B4A8-76C85FD5BE72}"/>
            </c:ext>
          </c:extLst>
        </c:ser>
        <c:dLbls>
          <c:showLegendKey val="0"/>
          <c:showVal val="0"/>
          <c:showCatName val="0"/>
          <c:showSerName val="0"/>
          <c:showPercent val="0"/>
          <c:showBubbleSize val="0"/>
        </c:dLbls>
        <c:gapWidth val="100"/>
        <c:overlap val="100"/>
        <c:axId val="152003328"/>
        <c:axId val="15200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461</c:v>
                </c:pt>
                <c:pt idx="2">
                  <c:v>#N/A</c:v>
                </c:pt>
                <c:pt idx="3">
                  <c:v>#N/A</c:v>
                </c:pt>
                <c:pt idx="4">
                  <c:v>521</c:v>
                </c:pt>
                <c:pt idx="5">
                  <c:v>#N/A</c:v>
                </c:pt>
                <c:pt idx="6">
                  <c:v>#N/A</c:v>
                </c:pt>
                <c:pt idx="7">
                  <c:v>631</c:v>
                </c:pt>
                <c:pt idx="8">
                  <c:v>#N/A</c:v>
                </c:pt>
                <c:pt idx="9">
                  <c:v>#N/A</c:v>
                </c:pt>
                <c:pt idx="10">
                  <c:v>641</c:v>
                </c:pt>
                <c:pt idx="11">
                  <c:v>#N/A</c:v>
                </c:pt>
                <c:pt idx="12">
                  <c:v>#N/A</c:v>
                </c:pt>
                <c:pt idx="13">
                  <c:v>655</c:v>
                </c:pt>
                <c:pt idx="14">
                  <c:v>#N/A</c:v>
                </c:pt>
              </c:numCache>
            </c:numRef>
          </c:val>
          <c:smooth val="0"/>
          <c:extLst>
            <c:ext xmlns:c16="http://schemas.microsoft.com/office/drawing/2014/chart" uri="{C3380CC4-5D6E-409C-BE32-E72D297353CC}">
              <c16:uniqueId val="{00000008-228B-453B-B4A8-76C85FD5BE72}"/>
            </c:ext>
          </c:extLst>
        </c:ser>
        <c:dLbls>
          <c:showLegendKey val="0"/>
          <c:showVal val="0"/>
          <c:showCatName val="0"/>
          <c:showSerName val="0"/>
          <c:showPercent val="0"/>
          <c:showBubbleSize val="0"/>
        </c:dLbls>
        <c:marker val="1"/>
        <c:smooth val="0"/>
        <c:axId val="152003328"/>
        <c:axId val="152005248"/>
      </c:lineChart>
      <c:catAx>
        <c:axId val="1520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05248"/>
        <c:crosses val="autoZero"/>
        <c:auto val="1"/>
        <c:lblAlgn val="ctr"/>
        <c:lblOffset val="100"/>
        <c:tickLblSkip val="1"/>
        <c:tickMarkSkip val="1"/>
        <c:noMultiLvlLbl val="0"/>
      </c:catAx>
      <c:valAx>
        <c:axId val="15200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17285</c:v>
                </c:pt>
                <c:pt idx="5">
                  <c:v>17990</c:v>
                </c:pt>
                <c:pt idx="8">
                  <c:v>16502</c:v>
                </c:pt>
                <c:pt idx="11">
                  <c:v>16312</c:v>
                </c:pt>
                <c:pt idx="14">
                  <c:v>16046</c:v>
                </c:pt>
              </c:numCache>
            </c:numRef>
          </c:val>
          <c:extLst>
            <c:ext xmlns:c16="http://schemas.microsoft.com/office/drawing/2014/chart" uri="{C3380CC4-5D6E-409C-BE32-E72D297353CC}">
              <c16:uniqueId val="{00000000-F6EC-45E1-B8FC-6B8B077840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1629</c:v>
                </c:pt>
                <c:pt idx="5">
                  <c:v>1486</c:v>
                </c:pt>
                <c:pt idx="8">
                  <c:v>1256</c:v>
                </c:pt>
                <c:pt idx="11">
                  <c:v>1061</c:v>
                </c:pt>
                <c:pt idx="14">
                  <c:v>1315</c:v>
                </c:pt>
              </c:numCache>
            </c:numRef>
          </c:val>
          <c:extLst>
            <c:ext xmlns:c16="http://schemas.microsoft.com/office/drawing/2014/chart" uri="{C3380CC4-5D6E-409C-BE32-E72D297353CC}">
              <c16:uniqueId val="{00000001-F6EC-45E1-B8FC-6B8B077840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9051</c:v>
                </c:pt>
                <c:pt idx="5">
                  <c:v>9250</c:v>
                </c:pt>
                <c:pt idx="8">
                  <c:v>8649</c:v>
                </c:pt>
                <c:pt idx="11">
                  <c:v>7992</c:v>
                </c:pt>
                <c:pt idx="14">
                  <c:v>7016</c:v>
                </c:pt>
              </c:numCache>
            </c:numRef>
          </c:val>
          <c:extLst>
            <c:ext xmlns:c16="http://schemas.microsoft.com/office/drawing/2014/chart" uri="{C3380CC4-5D6E-409C-BE32-E72D297353CC}">
              <c16:uniqueId val="{00000002-F6EC-45E1-B8FC-6B8B077840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EC-45E1-B8FC-6B8B077840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EC-45E1-B8FC-6B8B077840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3</c:v>
                </c:pt>
                <c:pt idx="6">
                  <c:v>3</c:v>
                </c:pt>
                <c:pt idx="9">
                  <c:v>3</c:v>
                </c:pt>
                <c:pt idx="12">
                  <c:v>4</c:v>
                </c:pt>
              </c:numCache>
            </c:numRef>
          </c:val>
          <c:extLst>
            <c:ext xmlns:c16="http://schemas.microsoft.com/office/drawing/2014/chart" uri="{C3380CC4-5D6E-409C-BE32-E72D297353CC}">
              <c16:uniqueId val="{00000005-F6EC-45E1-B8FC-6B8B077840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3502</c:v>
                </c:pt>
                <c:pt idx="3">
                  <c:v>3243</c:v>
                </c:pt>
                <c:pt idx="6">
                  <c:v>3011</c:v>
                </c:pt>
                <c:pt idx="9">
                  <c:v>2913</c:v>
                </c:pt>
                <c:pt idx="12">
                  <c:v>2878</c:v>
                </c:pt>
              </c:numCache>
            </c:numRef>
          </c:val>
          <c:extLst>
            <c:ext xmlns:c16="http://schemas.microsoft.com/office/drawing/2014/chart" uri="{C3380CC4-5D6E-409C-BE32-E72D297353CC}">
              <c16:uniqueId val="{00000006-F6EC-45E1-B8FC-6B8B077840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5231</c:v>
                </c:pt>
                <c:pt idx="3">
                  <c:v>5000</c:v>
                </c:pt>
                <c:pt idx="6">
                  <c:v>5418</c:v>
                </c:pt>
                <c:pt idx="9">
                  <c:v>5445</c:v>
                </c:pt>
                <c:pt idx="12">
                  <c:v>5093</c:v>
                </c:pt>
              </c:numCache>
            </c:numRef>
          </c:val>
          <c:extLst>
            <c:ext xmlns:c16="http://schemas.microsoft.com/office/drawing/2014/chart" uri="{C3380CC4-5D6E-409C-BE32-E72D297353CC}">
              <c16:uniqueId val="{00000007-F6EC-45E1-B8FC-6B8B077840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5764</c:v>
                </c:pt>
                <c:pt idx="3">
                  <c:v>6031</c:v>
                </c:pt>
                <c:pt idx="6">
                  <c:v>6387</c:v>
                </c:pt>
                <c:pt idx="9">
                  <c:v>6339</c:v>
                </c:pt>
                <c:pt idx="12">
                  <c:v>6478</c:v>
                </c:pt>
              </c:numCache>
            </c:numRef>
          </c:val>
          <c:extLst>
            <c:ext xmlns:c16="http://schemas.microsoft.com/office/drawing/2014/chart" uri="{C3380CC4-5D6E-409C-BE32-E72D297353CC}">
              <c16:uniqueId val="{00000008-F6EC-45E1-B8FC-6B8B077840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EC-45E1-B8FC-6B8B077840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10473</c:v>
                </c:pt>
                <c:pt idx="3">
                  <c:v>10285</c:v>
                </c:pt>
                <c:pt idx="6">
                  <c:v>10861</c:v>
                </c:pt>
                <c:pt idx="9">
                  <c:v>10555</c:v>
                </c:pt>
                <c:pt idx="12">
                  <c:v>10492</c:v>
                </c:pt>
              </c:numCache>
            </c:numRef>
          </c:val>
          <c:extLst>
            <c:ext xmlns:c16="http://schemas.microsoft.com/office/drawing/2014/chart" uri="{C3380CC4-5D6E-409C-BE32-E72D297353CC}">
              <c16:uniqueId val="{0000000A-F6EC-45E1-B8FC-6B8B07784021}"/>
            </c:ext>
          </c:extLst>
        </c:ser>
        <c:dLbls>
          <c:showLegendKey val="0"/>
          <c:showVal val="0"/>
          <c:showCatName val="0"/>
          <c:showSerName val="0"/>
          <c:showPercent val="0"/>
          <c:showBubbleSize val="0"/>
        </c:dLbls>
        <c:gapWidth val="100"/>
        <c:overlap val="100"/>
        <c:axId val="139374592"/>
        <c:axId val="13937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568</c:v>
                </c:pt>
                <c:pt idx="14">
                  <c:v>#N/A</c:v>
                </c:pt>
              </c:numCache>
            </c:numRef>
          </c:val>
          <c:smooth val="0"/>
          <c:extLst>
            <c:ext xmlns:c16="http://schemas.microsoft.com/office/drawing/2014/chart" uri="{C3380CC4-5D6E-409C-BE32-E72D297353CC}">
              <c16:uniqueId val="{0000000B-F6EC-45E1-B8FC-6B8B07784021}"/>
            </c:ext>
          </c:extLst>
        </c:ser>
        <c:dLbls>
          <c:showLegendKey val="0"/>
          <c:showVal val="0"/>
          <c:showCatName val="0"/>
          <c:showSerName val="0"/>
          <c:showPercent val="0"/>
          <c:showBubbleSize val="0"/>
        </c:dLbls>
        <c:marker val="1"/>
        <c:smooth val="0"/>
        <c:axId val="139374592"/>
        <c:axId val="139376512"/>
      </c:lineChart>
      <c:catAx>
        <c:axId val="1393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376512"/>
        <c:crosses val="autoZero"/>
        <c:auto val="1"/>
        <c:lblAlgn val="ctr"/>
        <c:lblOffset val="100"/>
        <c:tickLblSkip val="1"/>
        <c:tickMarkSkip val="1"/>
        <c:noMultiLvlLbl val="0"/>
      </c:catAx>
      <c:valAx>
        <c:axId val="13937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2777</c:v>
                </c:pt>
                <c:pt idx="1">
                  <c:v>2512</c:v>
                </c:pt>
                <c:pt idx="2">
                  <c:v>2082</c:v>
                </c:pt>
              </c:numCache>
            </c:numRef>
          </c:val>
          <c:extLst>
            <c:ext xmlns:c16="http://schemas.microsoft.com/office/drawing/2014/chart" uri="{C3380CC4-5D6E-409C-BE32-E72D297353CC}">
              <c16:uniqueId val="{00000000-03F2-4A6C-B3A4-E3F764CD33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704</c:v>
                </c:pt>
                <c:pt idx="1">
                  <c:v>705</c:v>
                </c:pt>
                <c:pt idx="2">
                  <c:v>460</c:v>
                </c:pt>
              </c:numCache>
            </c:numRef>
          </c:val>
          <c:extLst>
            <c:ext xmlns:c16="http://schemas.microsoft.com/office/drawing/2014/chart" uri="{C3380CC4-5D6E-409C-BE32-E72D297353CC}">
              <c16:uniqueId val="{00000001-03F2-4A6C-B3A4-E3F764CD33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3761</c:v>
                </c:pt>
                <c:pt idx="1">
                  <c:v>3237</c:v>
                </c:pt>
                <c:pt idx="2">
                  <c:v>2942</c:v>
                </c:pt>
              </c:numCache>
            </c:numRef>
          </c:val>
          <c:extLst>
            <c:ext xmlns:c16="http://schemas.microsoft.com/office/drawing/2014/chart" uri="{C3380CC4-5D6E-409C-BE32-E72D297353CC}">
              <c16:uniqueId val="{00000002-03F2-4A6C-B3A4-E3F764CD3396}"/>
            </c:ext>
          </c:extLst>
        </c:ser>
        <c:dLbls>
          <c:showLegendKey val="0"/>
          <c:showVal val="0"/>
          <c:showCatName val="0"/>
          <c:showSerName val="0"/>
          <c:showPercent val="0"/>
          <c:showBubbleSize val="0"/>
        </c:dLbls>
        <c:gapWidth val="120"/>
        <c:overlap val="100"/>
        <c:axId val="152642688"/>
        <c:axId val="152644224"/>
      </c:barChart>
      <c:catAx>
        <c:axId val="1526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644224"/>
        <c:crosses val="autoZero"/>
        <c:auto val="1"/>
        <c:lblAlgn val="ctr"/>
        <c:lblOffset val="100"/>
        <c:tickLblSkip val="1"/>
        <c:tickMarkSkip val="1"/>
        <c:noMultiLvlLbl val="0"/>
      </c:catAx>
      <c:valAx>
        <c:axId val="152644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6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{4DF3EABD-7572-49B5-A056-8489F70EEEF0}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15-46BA-8F9C-30B4FDF9D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{B069826A-6B6F-4323-AEC4-E75FABDABB21}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15-46BA-8F9C-30B4FDF9D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{BBB98926-6C68-4115-89DF-5901489C401F}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15-46BA-8F9C-30B4FDF9D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{E8EECCF2-7B1C-4D0F-8252-F4BDBAF99957}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15-46BA-8F9C-30B4FDF9D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{5C17C466-6813-4B8B-BA28-41DE48E0EC96}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15-46BA-8F9C-30B4FDF9D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{F2663ABA-74C8-40A0-9957-55A975E05748}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15-46BA-8F9C-30B4FDF9D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{E6C46504-F112-4D9C-9A69-5263EA8B8F54}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15-46BA-8F9C-30B4FDF9D3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{76F47609-B372-4BDB-AA52-2F1CDCCC1979}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15-46BA-8F9C-30B4FDF9D3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{2F40B38F-D297-4E18-BB22-444B5EB4D029}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15-46BA-8F9C-30B4FDF9D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15-46BA-8F9C-30B4FDF9D3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{A8C2CF89-4B88-4CEB-B2F6-6BA25ACD790E}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15-46BA-8F9C-30B4FDF9D3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{09B2EC50-CF28-46F6-A210-6DDE64F6BF80}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15-46BA-8F9C-30B4FDF9D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{EB2A84F3-1068-48F5-8A3F-F1BF40951194}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15-46BA-8F9C-30B4FDF9D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{A8DAEB03-05D4-4EA0-800F-E8554EDD07BA}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15-46BA-8F9C-30B4FDF9D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{D4316273-02F0-4725-8CCF-EE36B09CFAEE}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15-46BA-8F9C-30B4FDF9D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{9D9B0033-5C65-4B42-9E32-97E08D0D9DF1}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15-46BA-8F9C-30B4FDF9D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{1F267805-01EB-4729-B4FE-9B76404D090B}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15-46BA-8F9C-30B4FDF9D3E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{64E21CDB-0BC8-4EF5-ACB6-E07D262EADC7}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15-46BA-8F9C-30B4FDF9D3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{AB922EAB-2C94-436D-AFA8-32387AD3E024}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15-46BA-8F9C-30B4FDF9D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2215-46BA-8F9C-30B4FDF9D3E8}"/>
            </c:ext>
          </c:extLst>
        </c:ser>
        <c:dLbls>
          <c:showLegendKey val="0"/>
          <c:showVal val="1"/>
          <c:showCatName val="0"/>
          <c:showSerName val="0"/>
          <c:showPercent val="0"/>
          <c:showBubbleSize val="0"/>
        </c:dLbls>
        <c:axId val="152605056"/>
        <c:axId val="152606976"/>
      </c:scatterChart>
      <c:valAx>
        <c:axId val="15260505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06976"/>
        <c:crosses val="autoZero"/>
        <c:crossBetween val="midCat"/>
      </c:valAx>
      <c:valAx>
        <c:axId val="152606976"/>
        <c:scaling>
          <c:orientation val="minMax"/>
          <c:max val="62.800000000000004"/>
          <c:min val="4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60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{650E5590-8BE8-45D6-9C26-CAC0F2CA72A1}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2C7-497C-84F0-5DD5400067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{CE5B3C44-8E16-4E5B-A1F8-73AC037BCA2F}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7-497C-84F0-5DD5400067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{74DB5D60-9459-4971-8A6D-350B7156BDAE}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7-497C-84F0-5DD5400067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{86A1AC93-AE9F-46D9-9AAA-763D4574ACEE}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7-497C-84F0-5DD5400067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{40384951-BDC1-4CB3-AD3A-3A9677443D09}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7-497C-84F0-5DD5400067A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{221617DD-1D6E-4A98-9296-BD3822AF5257}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2C7-497C-84F0-5DD5400067A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{65C157EF-123E-4DF2-B8F8-729E6FD84FE2}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2C7-497C-84F0-5DD5400067A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{FC3CD6AB-965D-49AA-B375-8B35ACD2878C}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2C7-497C-84F0-5DD5400067A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{05DC59AA-C846-4D8C-B0AF-60D505FAB7A6}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2C7-497C-84F0-5DD5400067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6.6</c:v>
                </c:pt>
                <c:pt idx="24">
                  <c:v>7.4</c:v>
                </c:pt>
                <c:pt idx="32">
                  <c:v>8.5</c:v>
                </c:pt>
              </c:numCache>
            </c:numRef>
          </c:xVal>
          <c:yVal>
            <c:numRef>
              <c:f>公会計指標分析・財政指標組合せ分析表!$BP$73:$DC$73</c:f>
              <c:numCache>
                <c:formatCode>#,##0.0;"▲ "#,##0.0</c:formatCode>
                <c:ptCount val="40"/>
                <c:pt idx="32">
                  <c:v>7</c:v>
                </c:pt>
              </c:numCache>
            </c:numRef>
          </c:yVal>
          <c:smooth val="0"/>
          <c:extLst>
            <c:ext xmlns:c16="http://schemas.microsoft.com/office/drawing/2014/chart" uri="{C3380CC4-5D6E-409C-BE32-E72D297353CC}">
              <c16:uniqueId val="{00000009-D2C7-497C-84F0-5DD5400067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{5D53B733-84AA-4263-B5F2-0F5A2FADB309}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2C7-497C-84F0-5DD5400067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{71FB6C51-EBB7-45E3-8748-1D4498E7E301}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7-497C-84F0-5DD5400067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{E64D43DB-D4DB-4496-9BA6-62EAE01D77CC}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7-497C-84F0-5DD5400067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{508CD14A-189B-4A11-8D54-B2899201E5AC}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7-497C-84F0-5DD5400067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{5AC2B661-186D-404E-8BBE-F4C72E9A16C2}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7-497C-84F0-5DD5400067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{4AD7DBC2-6DE0-4093-8461-FCDAB79B43BC}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2C7-497C-84F0-5DD5400067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{EFF61822-F47A-4DDE-AA96-E30148C36EA0}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2C7-497C-84F0-5DD5400067A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{A7B544FA-F9EB-4565-90B5-67E4A579BB09}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2C7-497C-84F0-5DD5400067A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{2ACB8216-FD16-4C69-9446-2F84624B9D64}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2C7-497C-84F0-5DD5400067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D2C7-497C-84F0-5DD5400067A4}"/>
            </c:ext>
          </c:extLst>
        </c:ser>
        <c:dLbls>
          <c:showLegendKey val="0"/>
          <c:showVal val="1"/>
          <c:showCatName val="0"/>
          <c:showSerName val="0"/>
          <c:showPercent val="0"/>
          <c:showBubbleSize val="0"/>
        </c:dLbls>
        <c:axId val="153219072"/>
        <c:axId val="153220992"/>
      </c:scatterChart>
      <c:valAx>
        <c:axId val="153219072"/>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220992"/>
        <c:crosses val="autoZero"/>
        <c:crossBetween val="midCat"/>
      </c:valAx>
      <c:valAx>
        <c:axId val="153220992"/>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219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公営企業債の元利償還金に対する繰入金が変わらず、元利償還金が減少したものの、組合等が起こした地方債の元利償還金に対する負担金等が大幅に増加したことから、前年度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２６年度以降、増加傾向にあることから、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組合等負担等見込額が減少したことなどから、将来負担額が減少したものの、充当可能基金等が、将来負担額の減少額を上回り減少したことから、将来負担比率の分子が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a:t>
          </a:r>
        </a:p>
        <a:p>
          <a:r>
            <a:rPr kumimoji="1" lang="ja-JP" altLang="en-US" sz="1400">
              <a:latin typeface="ＭＳ ゴシック" pitchFamily="49" charset="-128"/>
              <a:ea typeface="ＭＳ ゴシック" pitchFamily="49" charset="-128"/>
            </a:rPr>
            <a:t>　そのため、充当可能基金の取崩しを抑制するとともに、一般会計、各企業会計等においては、事業の見直しを行い、地方債の新規発行を抑制し、財政の健全化に努める。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白石市外二町組合（公立刈田綜合病院）及び下水道事業会計への多額の繰出しなどに伴い、財政調整基金、都市整備基金などから取崩しを行ったため、基金全体としては９億７千万円の減となった。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財政調整基金、都市整備基金などからの取崩しが続いているため、基金全体の残高は年々減少していることから、財政状況の改善を図り、一定の残高が維持できるように努めることとしている。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・都市整備基金：下水道事業会計補助金の財源として、２億円充当した一方で、基金運用益を６２万２千円を積み立てた。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・国際交流基金：基金運用益を２２万５千円を積み立てた一方で、同額を国際交流事業の財源として充当した。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普通交付税の減少及び白石市外二町組合（公立刈田綜合病院）への多額の繰出しなどによる財源不足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災害等への備えのため、過去の実績等踏まえ、標準財政規模の１０％以上の残高が維持できるように努めることとしている。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・基金運用益を１８万円積立てたことによる増加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・償還のため２億４，５００万円を取り崩したことによる減少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現在の残高を今後も維持していく見込み。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有形固定資産減価償却率は類似団体とほぼ同水準であるが、今後、それぞれの公共施設等について個別施設計画を策定し、当該計画に基づいた施設の維持管理を適切に行っていく。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9" name="直線コネクタ 68"/>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0"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1" name="直線コネクタ 70"/>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2"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3" name="直線コネクタ 72"/>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4"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5" name="フローチャート: 判断 74"/>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6" name="フローチャート: 判断 75"/>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7" name="フローチャート: 判断 76"/>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3" name="楕円 82"/>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71984</xdr:rowOff>
    </xdr:from>
    <xdr:ext cx="405111" cy="259045"/>
    <xdr:sp macro="" textlink="">
      <xdr:nvSpPr>
        <xdr:cNvPr id="86" name="n_1mainValue有形固定資産減価償却率"/>
        <xdr:cNvSpPr txBox="1"/>
      </xdr:nvSpPr>
      <xdr:spPr>
        <a:xfrm>
          <a:off x="38360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地方債の新規発行を抑制していることにより地方債現在高が減少していることが考えられる。引き続き、適正に市債を発行し、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0" name="テキスト ボックス 109"/>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2" name="テキスト ボックス 11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8" name="直線コネクタ 117"/>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9"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0" name="直線コネクタ 119"/>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1"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2" name="直線コネクタ 121"/>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3"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4" name="フローチャート: 判断 123"/>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130" name="楕円 129"/>
        <xdr:cNvSpPr/>
      </xdr:nvSpPr>
      <xdr:spPr>
        <a:xfrm>
          <a:off x="1474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340478" cy="259045"/>
    <xdr:sp macro="" textlink="">
      <xdr:nvSpPr>
        <xdr:cNvPr id="131" name="債務償還可能年数該当値テキスト"/>
        <xdr:cNvSpPr txBox="1"/>
      </xdr:nvSpPr>
      <xdr:spPr>
        <a:xfrm>
          <a:off x="14846300" y="6314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69" name="楕円 68"/>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72" name="n_1mainValue【道路】&#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96533</xdr:rowOff>
    </xdr:from>
    <xdr:to>
      <xdr:col>50</xdr:col>
      <xdr:colOff>165100</xdr:colOff>
      <xdr:row>39</xdr:row>
      <xdr:rowOff>26683</xdr:rowOff>
    </xdr:to>
    <xdr:sp macro="" textlink="">
      <xdr:nvSpPr>
        <xdr:cNvPr id="110" name="楕円 109"/>
        <xdr:cNvSpPr/>
      </xdr:nvSpPr>
      <xdr:spPr>
        <a:xfrm>
          <a:off x="9588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17810</xdr:rowOff>
    </xdr:from>
    <xdr:ext cx="534377" cy="259045"/>
    <xdr:sp macro="" textlink="">
      <xdr:nvSpPr>
        <xdr:cNvPr id="113" name="n_1mainValue【道路】&#10;一人当たり延長"/>
        <xdr:cNvSpPr txBox="1"/>
      </xdr:nvSpPr>
      <xdr:spPr>
        <a:xfrm>
          <a:off x="93594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53" name="楕円 152"/>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146430</xdr:rowOff>
    </xdr:from>
    <xdr:ext cx="405111" cy="259045"/>
    <xdr:sp macro="" textlink="">
      <xdr:nvSpPr>
        <xdr:cNvPr id="156" name="n_1main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14718</xdr:rowOff>
    </xdr:from>
    <xdr:to>
      <xdr:col>50</xdr:col>
      <xdr:colOff>165100</xdr:colOff>
      <xdr:row>62</xdr:row>
      <xdr:rowOff>116318</xdr:rowOff>
    </xdr:to>
    <xdr:sp macro="" textlink="">
      <xdr:nvSpPr>
        <xdr:cNvPr id="194" name="楕円 193"/>
        <xdr:cNvSpPr/>
      </xdr:nvSpPr>
      <xdr:spPr>
        <a:xfrm>
          <a:off x="9588500" y="10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107445</xdr:rowOff>
    </xdr:from>
    <xdr:ext cx="599010" cy="259045"/>
    <xdr:sp macro="" textlink="">
      <xdr:nvSpPr>
        <xdr:cNvPr id="197" name="n_1mainValue【橋りょう・トンネル】&#10;一人当たり有形固定資産（償却資産）額"/>
        <xdr:cNvSpPr txBox="1"/>
      </xdr:nvSpPr>
      <xdr:spPr>
        <a:xfrm>
          <a:off x="9327095" y="107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36" name="楕円 235"/>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39"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156463</xdr:rowOff>
    </xdr:from>
    <xdr:to>
      <xdr:col>50</xdr:col>
      <xdr:colOff>165100</xdr:colOff>
      <xdr:row>82</xdr:row>
      <xdr:rowOff>86613</xdr:rowOff>
    </xdr:to>
    <xdr:sp macro="" textlink="">
      <xdr:nvSpPr>
        <xdr:cNvPr id="277" name="楕円 276"/>
        <xdr:cNvSpPr/>
      </xdr:nvSpPr>
      <xdr:spPr>
        <a:xfrm>
          <a:off x="9588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103140</xdr:rowOff>
    </xdr:from>
    <xdr:ext cx="469744" cy="259045"/>
    <xdr:sp macro="" textlink="">
      <xdr:nvSpPr>
        <xdr:cNvPr id="280" name="n_1mainValue【公営住宅】&#10;一人当たり面積"/>
        <xdr:cNvSpPr txBox="1"/>
      </xdr:nvSpPr>
      <xdr:spPr>
        <a:xfrm>
          <a:off x="9391727" y="13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336" name="楕円 335"/>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339" name="n_1mainValue【認定こども園・幼稚園・保育所】&#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379" name="楕円 378"/>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382"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423" name="楕円 422"/>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426" name="n_1mainValue【学校施設】&#10;有形固定資産減価償却率"/>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121107</xdr:rowOff>
    </xdr:from>
    <xdr:to>
      <xdr:col>112</xdr:col>
      <xdr:colOff>38100</xdr:colOff>
      <xdr:row>61</xdr:row>
      <xdr:rowOff>51257</xdr:rowOff>
    </xdr:to>
    <xdr:sp macro="" textlink="">
      <xdr:nvSpPr>
        <xdr:cNvPr id="463" name="楕円 462"/>
        <xdr:cNvSpPr/>
      </xdr:nvSpPr>
      <xdr:spPr>
        <a:xfrm>
          <a:off x="21272500" y="10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67784</xdr:rowOff>
    </xdr:from>
    <xdr:ext cx="469744" cy="259045"/>
    <xdr:sp macro="" textlink="">
      <xdr:nvSpPr>
        <xdr:cNvPr id="466" name="n_1mainValue【学校施設】&#10;一人当たり面積"/>
        <xdr:cNvSpPr txBox="1"/>
      </xdr:nvSpPr>
      <xdr:spPr>
        <a:xfrm>
          <a:off x="21075727" y="10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75474</xdr:rowOff>
    </xdr:from>
    <xdr:to>
      <xdr:col>81</xdr:col>
      <xdr:colOff>101600</xdr:colOff>
      <xdr:row>79</xdr:row>
      <xdr:rowOff>5624</xdr:rowOff>
    </xdr:to>
    <xdr:sp macro="" textlink="">
      <xdr:nvSpPr>
        <xdr:cNvPr id="506" name="楕円 505"/>
        <xdr:cNvSpPr/>
      </xdr:nvSpPr>
      <xdr:spPr>
        <a:xfrm>
          <a:off x="15430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22151</xdr:rowOff>
    </xdr:from>
    <xdr:ext cx="405111" cy="259045"/>
    <xdr:sp macro="" textlink="">
      <xdr:nvSpPr>
        <xdr:cNvPr id="509" name="n_1mainValue【児童館】&#10;有形固定資産減価償却率"/>
        <xdr:cNvSpPr txBox="1"/>
      </xdr:nvSpPr>
      <xdr:spPr>
        <a:xfrm>
          <a:off x="152660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45" name="楕円 544"/>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48"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587" name="楕円 586"/>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8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590" name="n_1mainValue【公民館】&#10;有形固定資産減価償却率"/>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630" name="楕円 629"/>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631"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33" name="n_1main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・類似団体と比較して特に有形固定資産減価償却率が高くなっている施設は、認定子ども園・幼稚園・保育所、公営住宅、児童館である。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公営住宅については、白石市公営住宅長寿命化計画を平成２３年度に策定し、老朽化が進んだ住宅について修繕・改善・建て替え等を計画的に実施する。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mn-lt"/>
              <a:ea typeface="+mn-ea"/>
              <a:cs typeface="+mn-cs"/>
            </a:rPr>
            <a:t>老朽化した深谷保育園については令和３年度に新築を予定しており、その他の</a:t>
          </a:r>
          <a:r>
            <a:rPr kumimoji="1" lang="ja-JP" altLang="ja-JP" sz="1200">
              <a:solidFill>
                <a:schemeClr val="dk1"/>
              </a:solidFill>
              <a:effectLst/>
              <a:latin typeface="+mn-lt"/>
              <a:ea typeface="+mn-ea"/>
              <a:cs typeface="+mn-cs"/>
            </a:rPr>
            <a:t>認定子ども園・幼稚園・保育所、児童館</a:t>
          </a:r>
          <a:r>
            <a:rPr kumimoji="1" lang="ja-JP" altLang="en-US" sz="1200">
              <a:solidFill>
                <a:schemeClr val="dk1"/>
              </a:solidFill>
              <a:effectLst/>
              <a:latin typeface="+mn-lt"/>
              <a:ea typeface="+mn-ea"/>
              <a:cs typeface="+mn-cs"/>
            </a:rPr>
            <a:t>についも、今後策定予定の個別施設計画に基づき、施設の適正管理に取り組む。</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3" name="楕円 72"/>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91276</xdr:rowOff>
    </xdr:from>
    <xdr:ext cx="405111" cy="259045"/>
    <xdr:sp macro="" textlink="">
      <xdr:nvSpPr>
        <xdr:cNvPr id="74" name="n_1mainValue【図書館】&#10;有形固定資産減価償却率"/>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16" name="楕円 115"/>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96355</xdr:rowOff>
    </xdr:from>
    <xdr:ext cx="469744" cy="259045"/>
    <xdr:sp macro="" textlink="">
      <xdr:nvSpPr>
        <xdr:cNvPr id="117" name="n_1main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56" name="楕円 155"/>
        <xdr:cNvSpPr/>
      </xdr:nvSpPr>
      <xdr:spPr>
        <a:xfrm>
          <a:off x="3746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76471</xdr:rowOff>
    </xdr:from>
    <xdr:ext cx="405111" cy="259045"/>
    <xdr:sp macro="" textlink="">
      <xdr:nvSpPr>
        <xdr:cNvPr id="157" name="n_1mainValue【体育館・プール】&#10;有形固定資産減価償却率"/>
        <xdr:cNvSpPr txBox="1"/>
      </xdr:nvSpPr>
      <xdr:spPr>
        <a:xfrm>
          <a:off x="3582044" y="1019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8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53340</xdr:rowOff>
    </xdr:from>
    <xdr:to>
      <xdr:col>50</xdr:col>
      <xdr:colOff>165100</xdr:colOff>
      <xdr:row>59</xdr:row>
      <xdr:rowOff>154940</xdr:rowOff>
    </xdr:to>
    <xdr:sp macro="" textlink="">
      <xdr:nvSpPr>
        <xdr:cNvPr id="197" name="楕円 196"/>
        <xdr:cNvSpPr/>
      </xdr:nvSpPr>
      <xdr:spPr>
        <a:xfrm>
          <a:off x="95885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17</xdr:rowOff>
    </xdr:from>
    <xdr:ext cx="469744" cy="259045"/>
    <xdr:sp macro="" textlink="">
      <xdr:nvSpPr>
        <xdr:cNvPr id="198" name="n_1main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39" name="楕円 238"/>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33038</xdr:rowOff>
    </xdr:from>
    <xdr:ext cx="405111" cy="259045"/>
    <xdr:sp macro="" textlink="">
      <xdr:nvSpPr>
        <xdr:cNvPr id="240" name="n_1mainValue【福祉施設】&#10;有形固定資産減価償却率"/>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72453</xdr:rowOff>
    </xdr:from>
    <xdr:to>
      <xdr:col>50</xdr:col>
      <xdr:colOff>165100</xdr:colOff>
      <xdr:row>85</xdr:row>
      <xdr:rowOff>2603</xdr:rowOff>
    </xdr:to>
    <xdr:sp macro="" textlink="">
      <xdr:nvSpPr>
        <xdr:cNvPr id="276" name="楕円 275"/>
        <xdr:cNvSpPr/>
      </xdr:nvSpPr>
      <xdr:spPr>
        <a:xfrm>
          <a:off x="9588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19130</xdr:rowOff>
    </xdr:from>
    <xdr:ext cx="469744" cy="259045"/>
    <xdr:sp macro="" textlink="">
      <xdr:nvSpPr>
        <xdr:cNvPr id="277" name="n_1mainValue【福祉施設】&#10;一人当たり面積"/>
        <xdr:cNvSpPr txBox="1"/>
      </xdr:nvSpPr>
      <xdr:spPr>
        <a:xfrm>
          <a:off x="93917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19" name="直線コネクタ 31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1" name="直線コネクタ 32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3" name="直線コネクタ 3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4"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5" name="フローチャート: 判断 32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6" name="フローチャート: 判断 32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27"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28" name="フローチャート: 判断 327"/>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29"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335" name="楕円 334"/>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29953</xdr:rowOff>
    </xdr:from>
    <xdr:ext cx="405111" cy="259045"/>
    <xdr:sp macro="" textlink="">
      <xdr:nvSpPr>
        <xdr:cNvPr id="336"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7" name="直線コネクタ 3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8" name="テキスト ボックス 3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9" name="直線コネクタ 3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0" name="テキスト ボックス 3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1" name="直線コネクタ 3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2" name="テキスト ボックス 3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3" name="直線コネクタ 3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4" name="テキスト ボックス 3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5" name="直線コネクタ 3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6" name="テキスト ボックス 35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7" name="直線コネクタ 3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8" name="テキスト ボックス 35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2" name="直線コネクタ 361"/>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3"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4" name="直線コネクタ 363"/>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5"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6" name="直線コネクタ 365"/>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67"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68" name="フローチャート: 判断 367"/>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69" name="フローチャート: 判断 368"/>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0"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71" name="フローチャート: 判断 370"/>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2"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57819</xdr:rowOff>
    </xdr:from>
    <xdr:to>
      <xdr:col>112</xdr:col>
      <xdr:colOff>38100</xdr:colOff>
      <xdr:row>40</xdr:row>
      <xdr:rowOff>159419</xdr:rowOff>
    </xdr:to>
    <xdr:sp macro="" textlink="">
      <xdr:nvSpPr>
        <xdr:cNvPr id="378" name="楕円 377"/>
        <xdr:cNvSpPr/>
      </xdr:nvSpPr>
      <xdr:spPr>
        <a:xfrm>
          <a:off x="21272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4496</xdr:rowOff>
    </xdr:from>
    <xdr:ext cx="599010" cy="259045"/>
    <xdr:sp macro="" textlink="">
      <xdr:nvSpPr>
        <xdr:cNvPr id="379" name="n_1mainValue【一般廃棄物処理施設】&#10;一人当たり有形固定資産（償却資産）額"/>
        <xdr:cNvSpPr txBox="1"/>
      </xdr:nvSpPr>
      <xdr:spPr>
        <a:xfrm>
          <a:off x="210110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6" name="直線コネクタ 4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7" name="テキスト ボックス 4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8" name="直線コネクタ 4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9" name="テキスト ボックス 4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0" name="直線コネクタ 4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1" name="テキスト ボックス 4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2" name="直線コネクタ 4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3" name="テキスト ボックス 4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4" name="直線コネクタ 4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5" name="テキスト ボックス 4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6" name="直線コネクタ 4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7" name="テキスト ボックス 4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21" name="直線コネクタ 42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2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23" name="直線コネクタ 42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2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25" name="直線コネクタ 4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26"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27" name="フローチャート: 判断 42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28" name="フローチャート: 判断 42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42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30" name="フローチャート: 判断 429"/>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31"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437" name="楕円 436"/>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153506</xdr:rowOff>
    </xdr:from>
    <xdr:ext cx="405111" cy="259045"/>
    <xdr:sp macro="" textlink="">
      <xdr:nvSpPr>
        <xdr:cNvPr id="438" name="n_1mainValue【消防施設】&#10;有形固定資産減価償却率"/>
        <xdr:cNvSpPr txBox="1"/>
      </xdr:nvSpPr>
      <xdr:spPr>
        <a:xfrm>
          <a:off x="152660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9" name="直線コネクタ 4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0" name="テキスト ボックス 4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1" name="直線コネクタ 4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2" name="テキスト ボックス 4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3" name="直線コネクタ 4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4" name="テキスト ボックス 4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5" name="直線コネクタ 4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6" name="テキスト ボックス 4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460" name="直線コネクタ 45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2" name="直線コネクタ 4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46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464" name="直線コネクタ 46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465"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466" name="フローチャート: 判断 46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467" name="フローチャート: 判断 46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468"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469" name="フローチャート: 判断 46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47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476" name="楕円 47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11447</xdr:rowOff>
    </xdr:from>
    <xdr:ext cx="469744" cy="259045"/>
    <xdr:sp macro="" textlink="">
      <xdr:nvSpPr>
        <xdr:cNvPr id="47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3" name="直線コネクタ 5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5" name="直線コネクタ 5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7" name="直線コネクタ 5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9" name="フローチャート: 判断 5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10" name="フローチャート: 判断 5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11"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2" name="フローチャート: 判断 511"/>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3"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519" name="楕円 518"/>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114861</xdr:rowOff>
    </xdr:from>
    <xdr:ext cx="405111" cy="259045"/>
    <xdr:sp macro="" textlink="">
      <xdr:nvSpPr>
        <xdr:cNvPr id="520"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42" name="直線コネクタ 541"/>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4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44" name="直線コネクタ 54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45"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46" name="直線コネクタ 545"/>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47"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48" name="フローチャート: 判断 547"/>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49" name="フローチャート: 判断 548"/>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550"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51" name="フローチャート: 判断 550"/>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52"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558" name="楕円 557"/>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74692</xdr:rowOff>
    </xdr:from>
    <xdr:ext cx="469744" cy="259045"/>
    <xdr:sp macro="" textlink="">
      <xdr:nvSpPr>
        <xdr:cNvPr id="559"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図書館、体育館・プール、福祉施設であり、特に低くなっているのは、一般廃棄物処理施設と庁舎である。</a:t>
          </a:r>
          <a:endParaRPr lang="ja-JP" altLang="ja-JP" sz="1400">
            <a:effectLst/>
          </a:endParaRPr>
        </a:p>
        <a:p>
          <a:r>
            <a:rPr kumimoji="1" lang="ja-JP" altLang="en-US" sz="1100">
              <a:solidFill>
                <a:schemeClr val="dk1"/>
              </a:solidFill>
              <a:effectLst/>
              <a:latin typeface="+mn-lt"/>
              <a:ea typeface="+mn-ea"/>
              <a:cs typeface="+mn-cs"/>
            </a:rPr>
            <a:t>一般廃棄物処理施設は広域行政事務組合で適切に管理されている。庁舎は平成１８年度に耐震補強を完了しており、また日々の修繕を適切に行っている。</a:t>
          </a:r>
          <a:endParaRPr lang="ja-JP" altLang="ja-JP" sz="1400">
            <a:effectLst/>
          </a:endParaRPr>
        </a:p>
        <a:p>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が進んでいる</a:t>
          </a:r>
          <a:r>
            <a:rPr kumimoji="1" lang="ja-JP" altLang="ja-JP" sz="1100">
              <a:solidFill>
                <a:schemeClr val="dk1"/>
              </a:solidFill>
              <a:effectLst/>
              <a:latin typeface="+mn-lt"/>
              <a:ea typeface="+mn-ea"/>
              <a:cs typeface="+mn-cs"/>
            </a:rPr>
            <a:t>図書館、体育館・プール、福祉施設については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今後策定予定の個別施設計画に基づき、施設の適正管理に取り組む</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０１上昇し、０．４８となった。これは、平成２９年度において、地域振興費、保健衛生費の減などに伴い分母となる基準財政需要額が減少となり、また、市民税法人割の増などに伴い分子となる基準財政収入額が増加となったことにより、財政力指数が前年度比０．０１増となったためである。</a:t>
          </a:r>
        </a:p>
        <a:p>
          <a:r>
            <a:rPr kumimoji="1" lang="ja-JP" altLang="en-US" sz="1200">
              <a:latin typeface="ＭＳ Ｐゴシック" panose="020B0600070205080204" pitchFamily="50" charset="-128"/>
              <a:ea typeface="ＭＳ Ｐゴシック" panose="020B0600070205080204" pitchFamily="50" charset="-128"/>
            </a:rPr>
            <a:t>　前年度よりも数値は改善されたが、類似団体内の平均値を下回っており、依然として財政基盤は弱い。そのため、歳出の徹底的な見直しを実施するとともに、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125942</xdr:rowOff>
    </xdr:to>
    <xdr:cxnSp macro="">
      <xdr:nvCxnSpPr>
        <xdr:cNvPr id="78" name="直線コネクタ 77"/>
        <xdr:cNvCxnSpPr/>
      </xdr:nvCxnSpPr>
      <xdr:spPr>
        <a:xfrm flipV="1">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１．７％増加し、９５．２％となった。これは、下水道事業会計補助金に充当した都市整備基金が前年度と比較して減少したことなどから、経常的経費に充当した一般財源（分子）が、１４０，３２４千円増加し、また、普通交付税が前年度と比較して減少したことなどから、経常的一般財源（分母）が、６４，７５２千円減少したことが主な要因である。</a:t>
          </a:r>
        </a:p>
        <a:p>
          <a:r>
            <a:rPr kumimoji="1" lang="ja-JP" altLang="en-US" sz="1150">
              <a:latin typeface="ＭＳ Ｐゴシック" panose="020B0600070205080204" pitchFamily="50" charset="-128"/>
              <a:ea typeface="ＭＳ Ｐゴシック" panose="020B0600070205080204" pitchFamily="50" charset="-128"/>
            </a:rPr>
            <a:t>　前年度よりも数値が悪化し、類似似団体平均も上回っており、依然として硬直的な財政状況が続いている。そのため、市税等の徴収業務の強化に取り組むとともに、すべての事務事業の優先度を厳しく点検し、優先度の低い事務事業については、計画的に廃止・縮小を進め、経常経費の削減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3302</xdr:rowOff>
    </xdr:to>
    <xdr:cxnSp macro="">
      <xdr:nvCxnSpPr>
        <xdr:cNvPr id="130" name="直線コネクタ 129"/>
        <xdr:cNvCxnSpPr/>
      </xdr:nvCxnSpPr>
      <xdr:spPr>
        <a:xfrm>
          <a:off x="4114800" y="1072261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92710</xdr:rowOff>
    </xdr:to>
    <xdr:cxnSp macro="">
      <xdr:nvCxnSpPr>
        <xdr:cNvPr id="133" name="直線コネクタ 132"/>
        <xdr:cNvCxnSpPr/>
      </xdr:nvCxnSpPr>
      <xdr:spPr>
        <a:xfrm>
          <a:off x="3225800" y="105343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63</xdr:row>
      <xdr:rowOff>22606</xdr:rowOff>
    </xdr:to>
    <xdr:cxnSp macro="">
      <xdr:nvCxnSpPr>
        <xdr:cNvPr id="136" name="直線コネクタ 135"/>
        <xdr:cNvCxnSpPr/>
      </xdr:nvCxnSpPr>
      <xdr:spPr>
        <a:xfrm flipV="1">
          <a:off x="2336800" y="10534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3556</xdr:rowOff>
    </xdr:from>
    <xdr:to>
      <xdr:col>11</xdr:col>
      <xdr:colOff>31750</xdr:colOff>
      <xdr:row>63</xdr:row>
      <xdr:rowOff>22606</xdr:rowOff>
    </xdr:to>
    <xdr:cxnSp macro="">
      <xdr:nvCxnSpPr>
        <xdr:cNvPr id="139" name="直線コネクタ 138"/>
        <xdr:cNvCxnSpPr/>
      </xdr:nvCxnSpPr>
      <xdr:spPr>
        <a:xfrm>
          <a:off x="1447800" y="104620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111523</xdr:rowOff>
    </xdr:from>
    <xdr:ext cx="762000" cy="259045"/>
    <xdr:sp macro="" textlink="">
      <xdr:nvSpPr>
        <xdr:cNvPr id="154" name="テキスト ボックス 153"/>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5" name="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前年度より７，０８３円増加した。主な要因は、地方創生推進交付金事業などによる物件費の増である。</a:t>
          </a:r>
        </a:p>
        <a:p>
          <a:r>
            <a:rPr kumimoji="1" lang="ja-JP" altLang="en-US" sz="1200">
              <a:latin typeface="ＭＳ Ｐゴシック" panose="020B0600070205080204" pitchFamily="50" charset="-128"/>
              <a:ea typeface="ＭＳ Ｐゴシック" panose="020B0600070205080204" pitchFamily="50" charset="-128"/>
            </a:rPr>
            <a:t>　類似団体平均及び宮城県平均を下回っているが、白石市行財政改革推進計画に基づき、さらに経常的経費の削減に努める。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50491</xdr:rowOff>
    </xdr:from>
    <xdr:to>
      <xdr:col>23</xdr:col>
      <xdr:colOff>133350</xdr:colOff>
      <xdr:row>81</xdr:row>
      <xdr:rowOff>78978</xdr:rowOff>
    </xdr:to>
    <xdr:cxnSp macro="">
      <xdr:nvCxnSpPr>
        <xdr:cNvPr id="193" name="直線コネクタ 192"/>
        <xdr:cNvCxnSpPr/>
      </xdr:nvCxnSpPr>
      <xdr:spPr>
        <a:xfrm>
          <a:off x="4114800" y="13937941"/>
          <a:ext cx="838200" cy="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50491</xdr:rowOff>
    </xdr:from>
    <xdr:to>
      <xdr:col>19</xdr:col>
      <xdr:colOff>133350</xdr:colOff>
      <xdr:row>81</xdr:row>
      <xdr:rowOff>97775</xdr:rowOff>
    </xdr:to>
    <xdr:cxnSp macro="">
      <xdr:nvCxnSpPr>
        <xdr:cNvPr id="196" name="直線コネクタ 195"/>
        <xdr:cNvCxnSpPr/>
      </xdr:nvCxnSpPr>
      <xdr:spPr>
        <a:xfrm flipV="1">
          <a:off x="3225800" y="13937941"/>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37443</xdr:rowOff>
    </xdr:from>
    <xdr:to>
      <xdr:col>15</xdr:col>
      <xdr:colOff>82550</xdr:colOff>
      <xdr:row>81</xdr:row>
      <xdr:rowOff>97775</xdr:rowOff>
    </xdr:to>
    <xdr:cxnSp macro="">
      <xdr:nvCxnSpPr>
        <xdr:cNvPr id="199" name="直線コネクタ 198"/>
        <xdr:cNvCxnSpPr/>
      </xdr:nvCxnSpPr>
      <xdr:spPr>
        <a:xfrm>
          <a:off x="2336800" y="13924893"/>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18625</xdr:rowOff>
    </xdr:from>
    <xdr:to>
      <xdr:col>11</xdr:col>
      <xdr:colOff>31750</xdr:colOff>
      <xdr:row>81</xdr:row>
      <xdr:rowOff>37443</xdr:rowOff>
    </xdr:to>
    <xdr:cxnSp macro="">
      <xdr:nvCxnSpPr>
        <xdr:cNvPr id="202" name="直線コネクタ 201"/>
        <xdr:cNvCxnSpPr/>
      </xdr:nvCxnSpPr>
      <xdr:spPr>
        <a:xfrm>
          <a:off x="1447800" y="13906075"/>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28178</xdr:rowOff>
    </xdr:from>
    <xdr:to>
      <xdr:col>23</xdr:col>
      <xdr:colOff>184150</xdr:colOff>
      <xdr:row>81</xdr:row>
      <xdr:rowOff>129778</xdr:rowOff>
    </xdr:to>
    <xdr:sp macro="" textlink="">
      <xdr:nvSpPr>
        <xdr:cNvPr id="212" name="楕円 211"/>
        <xdr:cNvSpPr/>
      </xdr:nvSpPr>
      <xdr:spPr>
        <a:xfrm>
          <a:off x="4902200" y="139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44705</xdr:rowOff>
    </xdr:from>
    <xdr:ext cx="762000" cy="259045"/>
    <xdr:sp macro="" textlink="">
      <xdr:nvSpPr>
        <xdr:cNvPr id="213" name="人件費・物件費等の状況該当値テキスト"/>
        <xdr:cNvSpPr txBox="1"/>
      </xdr:nvSpPr>
      <xdr:spPr>
        <a:xfrm>
          <a:off x="5041900" y="137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171141</xdr:rowOff>
    </xdr:from>
    <xdr:to>
      <xdr:col>19</xdr:col>
      <xdr:colOff>184150</xdr:colOff>
      <xdr:row>81</xdr:row>
      <xdr:rowOff>101291</xdr:rowOff>
    </xdr:to>
    <xdr:sp macro="" textlink="">
      <xdr:nvSpPr>
        <xdr:cNvPr id="214" name="楕円 213"/>
        <xdr:cNvSpPr/>
      </xdr:nvSpPr>
      <xdr:spPr>
        <a:xfrm>
          <a:off x="4064000" y="13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111468</xdr:rowOff>
    </xdr:from>
    <xdr:ext cx="736600" cy="259045"/>
    <xdr:sp macro="" textlink="">
      <xdr:nvSpPr>
        <xdr:cNvPr id="215" name="テキスト ボックス 214"/>
        <xdr:cNvSpPr txBox="1"/>
      </xdr:nvSpPr>
      <xdr:spPr>
        <a:xfrm>
          <a:off x="3733800" y="1365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46975</xdr:rowOff>
    </xdr:from>
    <xdr:to>
      <xdr:col>15</xdr:col>
      <xdr:colOff>133350</xdr:colOff>
      <xdr:row>81</xdr:row>
      <xdr:rowOff>148575</xdr:rowOff>
    </xdr:to>
    <xdr:sp macro="" textlink="">
      <xdr:nvSpPr>
        <xdr:cNvPr id="216" name="楕円 215"/>
        <xdr:cNvSpPr/>
      </xdr:nvSpPr>
      <xdr:spPr>
        <a:xfrm>
          <a:off x="3175000" y="139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133352</xdr:rowOff>
    </xdr:from>
    <xdr:ext cx="762000" cy="259045"/>
    <xdr:sp macro="" textlink="">
      <xdr:nvSpPr>
        <xdr:cNvPr id="217" name="テキスト ボックス 216"/>
        <xdr:cNvSpPr txBox="1"/>
      </xdr:nvSpPr>
      <xdr:spPr>
        <a:xfrm>
          <a:off x="2844800" y="1402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158093</xdr:rowOff>
    </xdr:from>
    <xdr:to>
      <xdr:col>11</xdr:col>
      <xdr:colOff>82550</xdr:colOff>
      <xdr:row>81</xdr:row>
      <xdr:rowOff>88243</xdr:rowOff>
    </xdr:to>
    <xdr:sp macro="" textlink="">
      <xdr:nvSpPr>
        <xdr:cNvPr id="218" name="楕円 217"/>
        <xdr:cNvSpPr/>
      </xdr:nvSpPr>
      <xdr:spPr>
        <a:xfrm>
          <a:off x="2286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98420</xdr:rowOff>
    </xdr:from>
    <xdr:ext cx="762000" cy="259045"/>
    <xdr:sp macro="" textlink="">
      <xdr:nvSpPr>
        <xdr:cNvPr id="219" name="テキスト ボックス 218"/>
        <xdr:cNvSpPr txBox="1"/>
      </xdr:nvSpPr>
      <xdr:spPr>
        <a:xfrm>
          <a:off x="1955800" y="1364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139275</xdr:rowOff>
    </xdr:from>
    <xdr:to>
      <xdr:col>7</xdr:col>
      <xdr:colOff>31750</xdr:colOff>
      <xdr:row>81</xdr:row>
      <xdr:rowOff>69425</xdr:rowOff>
    </xdr:to>
    <xdr:sp macro="" textlink="">
      <xdr:nvSpPr>
        <xdr:cNvPr id="220" name="楕円 219"/>
        <xdr:cNvSpPr/>
      </xdr:nvSpPr>
      <xdr:spPr>
        <a:xfrm>
          <a:off x="1397000" y="13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79602</xdr:rowOff>
    </xdr:from>
    <xdr:ext cx="762000" cy="259045"/>
    <xdr:sp macro="" textlink="">
      <xdr:nvSpPr>
        <xdr:cNvPr id="221" name="テキスト ボックス 220"/>
        <xdr:cNvSpPr txBox="1"/>
      </xdr:nvSpPr>
      <xdr:spPr>
        <a:xfrm>
          <a:off x="1066800" y="136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同じ指数の９５．６であり、近年は横ばいで推移している。全国市平均値を３．５ポイント、類似団体平均を２．１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5" name="直線コネクタ 254"/>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149578</xdr:rowOff>
    </xdr:to>
    <xdr:cxnSp macro="">
      <xdr:nvCxnSpPr>
        <xdr:cNvPr id="258" name="直線コネクタ 257"/>
        <xdr:cNvCxnSpPr/>
      </xdr:nvCxnSpPr>
      <xdr:spPr>
        <a:xfrm>
          <a:off x="15290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136172</xdr:rowOff>
    </xdr:to>
    <xdr:cxnSp macro="">
      <xdr:nvCxnSpPr>
        <xdr:cNvPr id="261" name="直線コネクタ 260"/>
        <xdr:cNvCxnSpPr/>
      </xdr:nvCxnSpPr>
      <xdr:spPr>
        <a:xfrm>
          <a:off x="14401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4" name="直線コネクタ 263"/>
        <xdr:cNvCxnSpPr/>
      </xdr:nvCxnSpPr>
      <xdr:spPr>
        <a:xfrm flipV="1">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0" name="楕円 279"/>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1" name="テキスト ボックス 280"/>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９．１３人とほぼ横ばいで推移しているものの、類似団体平均を上回っているため、今後とも定員適正化計画を着実に実行し、定員管理に努める。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16056</xdr:rowOff>
    </xdr:to>
    <xdr:cxnSp macro="">
      <xdr:nvCxnSpPr>
        <xdr:cNvPr id="320" name="直線コネクタ 319"/>
        <xdr:cNvCxnSpPr/>
      </xdr:nvCxnSpPr>
      <xdr:spPr>
        <a:xfrm>
          <a:off x="16179800" y="1079500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139247</xdr:rowOff>
    </xdr:from>
    <xdr:to>
      <xdr:col>77</xdr:col>
      <xdr:colOff>44450</xdr:colOff>
      <xdr:row>62</xdr:row>
      <xdr:rowOff>165100</xdr:rowOff>
    </xdr:to>
    <xdr:cxnSp macro="">
      <xdr:nvCxnSpPr>
        <xdr:cNvPr id="323" name="直線コネクタ 322"/>
        <xdr:cNvCxnSpPr/>
      </xdr:nvCxnSpPr>
      <xdr:spPr>
        <a:xfrm>
          <a:off x="15290800" y="1076914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127181</xdr:rowOff>
    </xdr:from>
    <xdr:to>
      <xdr:col>72</xdr:col>
      <xdr:colOff>203200</xdr:colOff>
      <xdr:row>62</xdr:row>
      <xdr:rowOff>139247</xdr:rowOff>
    </xdr:to>
    <xdr:cxnSp macro="">
      <xdr:nvCxnSpPr>
        <xdr:cNvPr id="326" name="直線コネクタ 325"/>
        <xdr:cNvCxnSpPr/>
      </xdr:nvCxnSpPr>
      <xdr:spPr>
        <a:xfrm>
          <a:off x="14401800" y="1075708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128905</xdr:rowOff>
    </xdr:to>
    <xdr:cxnSp macro="">
      <xdr:nvCxnSpPr>
        <xdr:cNvPr id="329" name="直線コネクタ 328"/>
        <xdr:cNvCxnSpPr/>
      </xdr:nvCxnSpPr>
      <xdr:spPr>
        <a:xfrm flipV="1">
          <a:off x="13512800" y="1075708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136706</xdr:rowOff>
    </xdr:from>
    <xdr:to>
      <xdr:col>81</xdr:col>
      <xdr:colOff>95250</xdr:colOff>
      <xdr:row>63</xdr:row>
      <xdr:rowOff>66856</xdr:rowOff>
    </xdr:to>
    <xdr:sp macro="" textlink="">
      <xdr:nvSpPr>
        <xdr:cNvPr id="339" name="楕円 338"/>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108783</xdr:rowOff>
    </xdr:from>
    <xdr:ext cx="762000" cy="259045"/>
    <xdr:sp macro="" textlink="">
      <xdr:nvSpPr>
        <xdr:cNvPr id="340" name="定員管理の状況該当値テキスト"/>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2" name="テキスト ボックス 341"/>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88447</xdr:rowOff>
    </xdr:from>
    <xdr:to>
      <xdr:col>73</xdr:col>
      <xdr:colOff>44450</xdr:colOff>
      <xdr:row>63</xdr:row>
      <xdr:rowOff>18597</xdr:rowOff>
    </xdr:to>
    <xdr:sp macro="" textlink="">
      <xdr:nvSpPr>
        <xdr:cNvPr id="343" name="楕円 342"/>
        <xdr:cNvSpPr/>
      </xdr:nvSpPr>
      <xdr:spPr>
        <a:xfrm>
          <a:off x="15240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3374</xdr:rowOff>
    </xdr:from>
    <xdr:ext cx="762000" cy="259045"/>
    <xdr:sp macro="" textlink="">
      <xdr:nvSpPr>
        <xdr:cNvPr id="344" name="テキスト ボックス 343"/>
        <xdr:cNvSpPr txBox="1"/>
      </xdr:nvSpPr>
      <xdr:spPr>
        <a:xfrm>
          <a:off x="14909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76381</xdr:rowOff>
    </xdr:from>
    <xdr:to>
      <xdr:col>68</xdr:col>
      <xdr:colOff>203200</xdr:colOff>
      <xdr:row>63</xdr:row>
      <xdr:rowOff>6531</xdr:rowOff>
    </xdr:to>
    <xdr:sp macro="" textlink="">
      <xdr:nvSpPr>
        <xdr:cNvPr id="345" name="楕円 344"/>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16708</xdr:rowOff>
    </xdr:from>
    <xdr:ext cx="762000" cy="259045"/>
    <xdr:sp macro="" textlink="">
      <xdr:nvSpPr>
        <xdr:cNvPr id="346" name="テキスト ボックス 345"/>
        <xdr:cNvSpPr txBox="1"/>
      </xdr:nvSpPr>
      <xdr:spPr>
        <a:xfrm>
          <a:off x="14020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7" name="楕円 346"/>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18432</xdr:rowOff>
    </xdr:from>
    <xdr:ext cx="762000" cy="259045"/>
    <xdr:sp macro="" textlink="">
      <xdr:nvSpPr>
        <xdr:cNvPr id="348" name="テキスト ボックス 347"/>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１．１％上昇した。類似団体平均を下回る８．５％となっているが、今後、公営企業の元利償還金への繰出金、一部事務組合などの公債費への負担金等の増加が予想されることから、白石市行財政改革推進計画のもと、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40</xdr:row>
      <xdr:rowOff>6350</xdr:rowOff>
    </xdr:to>
    <xdr:cxnSp macro="">
      <xdr:nvCxnSpPr>
        <xdr:cNvPr id="382" name="直線コネクタ 381"/>
        <xdr:cNvCxnSpPr/>
      </xdr:nvCxnSpPr>
      <xdr:spPr>
        <a:xfrm>
          <a:off x="16179800" y="67758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89323</xdr:rowOff>
    </xdr:to>
    <xdr:cxnSp macro="">
      <xdr:nvCxnSpPr>
        <xdr:cNvPr id="385" name="直線コネクタ 384"/>
        <xdr:cNvCxnSpPr/>
      </xdr:nvCxnSpPr>
      <xdr:spPr>
        <a:xfrm>
          <a:off x="15290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8" name="直線コネクタ 387"/>
        <xdr:cNvCxnSpPr/>
      </xdr:nvCxnSpPr>
      <xdr:spPr>
        <a:xfrm>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73237</xdr:rowOff>
    </xdr:to>
    <xdr:cxnSp macro="">
      <xdr:nvCxnSpPr>
        <xdr:cNvPr id="391" name="直線コネクタ 390"/>
        <xdr:cNvCxnSpPr/>
      </xdr:nvCxnSpPr>
      <xdr:spPr>
        <a:xfrm flipV="1">
          <a:off x="13512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3" name="楕円 402"/>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4" name="テキスト ボックス 403"/>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5" name="楕円 404"/>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6" name="テキスト ボックス 405"/>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9" name="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度は、類似団体平均を下回っているものの、将来負担比率が７．０となった。これは、充当可能な財源の減少が主な要因であることから、今後は、歳出の抑制を図り、収支均衡を目指すとともに、財政調整基金等の取崩しを抑制するなど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0" name="フローチャート: 判断 449"/>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1" name="テキスト ボックス 450"/>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2" name="フローチャート: 判断 451"/>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3" name="テキスト ボックス 452"/>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147320</xdr:rowOff>
    </xdr:from>
    <xdr:to>
      <xdr:col>81</xdr:col>
      <xdr:colOff>95250</xdr:colOff>
      <xdr:row>14</xdr:row>
      <xdr:rowOff>77470</xdr:rowOff>
    </xdr:to>
    <xdr:sp macro="" textlink="">
      <xdr:nvSpPr>
        <xdr:cNvPr id="459" name="楕円 458"/>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68597</xdr:rowOff>
    </xdr:from>
    <xdr:ext cx="762000" cy="259045"/>
    <xdr:sp macro="" textlink="">
      <xdr:nvSpPr>
        <xdr:cNvPr id="460" name="将来負担の状況該当値テキスト"/>
        <xdr:cNvSpPr txBox="1"/>
      </xdr:nvSpPr>
      <xdr:spPr>
        <a:xfrm>
          <a:off x="17106900" y="22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同じ２５．１％となり、ほぼ横ばいで推移している。人件費における経常収支比率は、類似団体平均を上回っているものの、給与水準となるラスパイレス指数は類似団体平均を下回っている。今後は、白石市行財政改革推進計画を着実に実施し、類似団体平均を上回ら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77470</xdr:rowOff>
    </xdr:to>
    <xdr:cxnSp macro="">
      <xdr:nvCxnSpPr>
        <xdr:cNvPr id="66" name="直線コネクタ 65"/>
        <xdr:cNvCxnSpPr/>
      </xdr:nvCxnSpPr>
      <xdr:spPr>
        <a:xfrm>
          <a:off x="3987800" y="642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77470</xdr:rowOff>
    </xdr:to>
    <xdr:cxnSp macro="">
      <xdr:nvCxnSpPr>
        <xdr:cNvPr id="69" name="直線コネクタ 68"/>
        <xdr:cNvCxnSpPr/>
      </xdr:nvCxnSpPr>
      <xdr:spPr>
        <a:xfrm>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138430</xdr:rowOff>
    </xdr:to>
    <xdr:cxnSp macro="">
      <xdr:nvCxnSpPr>
        <xdr:cNvPr id="72" name="直線コネクタ 71"/>
        <xdr:cNvCxnSpPr/>
      </xdr:nvCxnSpPr>
      <xdr:spPr>
        <a:xfrm flipV="1">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5" name="直線コネクタ 74"/>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変わらず１４．６％であり、類似団体平均と並んだものの、上昇傾向にある。主な要因は、指定管理者委託料等の経常的経費が多額となっているためである。今後も白石市行財政改革推進計画に基づく削減を強化し、類似団体平均を上回らない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34471</xdr:rowOff>
    </xdr:to>
    <xdr:cxnSp macro="">
      <xdr:nvCxnSpPr>
        <xdr:cNvPr id="129" name="直線コネクタ 128"/>
        <xdr:cNvCxnSpPr/>
      </xdr:nvCxnSpPr>
      <xdr:spPr>
        <a:xfrm>
          <a:off x="15671800" y="2777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xdr:cNvCxnSpPr/>
      </xdr:nvCxnSpPr>
      <xdr:spPr>
        <a:xfrm flipV="1">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45357</xdr:rowOff>
    </xdr:to>
    <xdr:cxnSp macro="">
      <xdr:nvCxnSpPr>
        <xdr:cNvPr id="135" name="直線コネクタ 134"/>
        <xdr:cNvCxnSpPr/>
      </xdr:nvCxnSpPr>
      <xdr:spPr>
        <a:xfrm>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129721</xdr:rowOff>
    </xdr:to>
    <xdr:cxnSp macro="">
      <xdr:nvCxnSpPr>
        <xdr:cNvPr id="138" name="直線コネクタ 137"/>
        <xdr:cNvCxnSpPr/>
      </xdr:nvCxnSpPr>
      <xdr:spPr>
        <a:xfrm>
          <a:off x="13004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49" name="物件費該当値テキスト"/>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165298</xdr:rowOff>
    </xdr:from>
    <xdr:ext cx="762000" cy="259045"/>
    <xdr:sp macro="" textlink="">
      <xdr:nvSpPr>
        <xdr:cNvPr id="155" name="テキスト ボックス 154"/>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前年度より０．５％減少し、類似団体平均を下回った。主な要因は、臨時福祉給付金、生活保護費の医療費扶助の減少などにより、扶助費が前年度比で減となったためである。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127000</xdr:rowOff>
    </xdr:to>
    <xdr:cxnSp macro="">
      <xdr:nvCxnSpPr>
        <xdr:cNvPr id="190" name="直線コネクタ 189"/>
        <xdr:cNvCxnSpPr/>
      </xdr:nvCxnSpPr>
      <xdr:spPr>
        <a:xfrm flipV="1">
          <a:off x="3987800" y="966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3" name="直線コネクタ 192"/>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139700</xdr:rowOff>
    </xdr:to>
    <xdr:cxnSp macro="">
      <xdr:nvCxnSpPr>
        <xdr:cNvPr id="196" name="直線コネクタ 195"/>
        <xdr:cNvCxnSpPr/>
      </xdr:nvCxnSpPr>
      <xdr:spPr>
        <a:xfrm>
          <a:off x="2209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199" name="直線コネクタ 198"/>
        <xdr:cNvCxnSpPr/>
      </xdr:nvCxnSpPr>
      <xdr:spPr>
        <a:xfrm>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7" name="楕円 216"/>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8" name="テキスト ボックス 217"/>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１％増加の１４．０％となったものの、類似団体平均を下回っている。しかし、介護保険特別会計に対する繰出金は年々増加しており、予防事業を重点的に取り組むことにより保険給付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165100</xdr:rowOff>
    </xdr:to>
    <xdr:cxnSp macro="">
      <xdr:nvCxnSpPr>
        <xdr:cNvPr id="251" name="直線コネクタ 250"/>
        <xdr:cNvCxnSpPr/>
      </xdr:nvCxnSpPr>
      <xdr:spPr>
        <a:xfrm>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157480</xdr:rowOff>
    </xdr:to>
    <xdr:cxnSp macro="">
      <xdr:nvCxnSpPr>
        <xdr:cNvPr id="254" name="直線コネクタ 253"/>
        <xdr:cNvCxnSpPr/>
      </xdr:nvCxnSpPr>
      <xdr:spPr>
        <a:xfrm>
          <a:off x="14782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142240</xdr:rowOff>
    </xdr:to>
    <xdr:cxnSp macro="">
      <xdr:nvCxnSpPr>
        <xdr:cNvPr id="257" name="直線コネクタ 256"/>
        <xdr:cNvCxnSpPr/>
      </xdr:nvCxnSpPr>
      <xdr:spPr>
        <a:xfrm flipV="1">
          <a:off x="13893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142240</xdr:rowOff>
    </xdr:to>
    <xdr:cxnSp macro="">
      <xdr:nvCxnSpPr>
        <xdr:cNvPr id="260" name="直線コネクタ 259"/>
        <xdr:cNvCxnSpPr/>
      </xdr:nvCxnSpPr>
      <xdr:spPr>
        <a:xfrm>
          <a:off x="13004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前年度より２．４％増加の２１．２％となっており、依然として類似団体平均と比べて高い水準にある。主な要因は、ゴミ処理業務及び消防業務などを行う一部事務組合への負担金や、公営企業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下水道事業、病院事業など</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、各種団体への補助金等が多額となっているためである。今後は、白石市行財政改革推進計画に基づき、明確な基準を設けて適正化を図り、さらに削減に努める。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10414</xdr:rowOff>
    </xdr:to>
    <xdr:cxnSp macro="">
      <xdr:nvCxnSpPr>
        <xdr:cNvPr id="309" name="直線コネクタ 308"/>
        <xdr:cNvCxnSpPr/>
      </xdr:nvCxnSpPr>
      <xdr:spPr>
        <a:xfrm>
          <a:off x="15671800" y="65872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72136</xdr:rowOff>
    </xdr:to>
    <xdr:cxnSp macro="">
      <xdr:nvCxnSpPr>
        <xdr:cNvPr id="312" name="直線コネクタ 311"/>
        <xdr:cNvCxnSpPr/>
      </xdr:nvCxnSpPr>
      <xdr:spPr>
        <a:xfrm>
          <a:off x="14782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28702</xdr:rowOff>
    </xdr:to>
    <xdr:cxnSp macro="">
      <xdr:nvCxnSpPr>
        <xdr:cNvPr id="315" name="直線コネクタ 314"/>
        <xdr:cNvCxnSpPr/>
      </xdr:nvCxnSpPr>
      <xdr:spPr>
        <a:xfrm flipV="1">
          <a:off x="13893800" y="64363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39</xdr:row>
      <xdr:rowOff>28702</xdr:rowOff>
    </xdr:to>
    <xdr:cxnSp macro="">
      <xdr:nvCxnSpPr>
        <xdr:cNvPr id="318" name="直線コネクタ 317"/>
        <xdr:cNvCxnSpPr/>
      </xdr:nvCxnSpPr>
      <xdr:spPr>
        <a:xfrm>
          <a:off x="13004800" y="6568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8" name="楕円 327"/>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9"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34" name="楕円 333"/>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5" name="テキスト ボックス 334"/>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6" name="楕円 335"/>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7" name="テキスト ボックス 336"/>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前年度より０．３％減少した。公債費における経常収支比率は類似団体平均を大きく下回っているが、市債の新規発行は財政状況を考慮し、公債費負担の増加とならないよう努める。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50800</xdr:rowOff>
    </xdr:to>
    <xdr:cxnSp macro="">
      <xdr:nvCxnSpPr>
        <xdr:cNvPr id="370" name="直線コネクタ 369"/>
        <xdr:cNvCxnSpPr/>
      </xdr:nvCxnSpPr>
      <xdr:spPr>
        <a:xfrm flipV="1">
          <a:off x="3987800" y="12715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50800</xdr:rowOff>
    </xdr:to>
    <xdr:cxnSp macro="">
      <xdr:nvCxnSpPr>
        <xdr:cNvPr id="373" name="直線コネクタ 372"/>
        <xdr:cNvCxnSpPr/>
      </xdr:nvCxnSpPr>
      <xdr:spPr>
        <a:xfrm>
          <a:off x="3098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43180</xdr:rowOff>
    </xdr:to>
    <xdr:cxnSp macro="">
      <xdr:nvCxnSpPr>
        <xdr:cNvPr id="376" name="直線コネクタ 375"/>
        <xdr:cNvCxnSpPr/>
      </xdr:nvCxnSpPr>
      <xdr:spPr>
        <a:xfrm flipV="1">
          <a:off x="2209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43180</xdr:rowOff>
    </xdr:to>
    <xdr:cxnSp macro="">
      <xdr:nvCxnSpPr>
        <xdr:cNvPr id="379" name="直線コネクタ 378"/>
        <xdr:cNvCxnSpPr/>
      </xdr:nvCxnSpPr>
      <xdr:spPr>
        <a:xfrm>
          <a:off x="1320800" y="12669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0"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1" name="楕円 390"/>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2" name="テキスト ボックス 391"/>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5" name="楕円 394"/>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6" name="テキスト ボックス 395"/>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7" name="楕円 396"/>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398" name="テキスト ボックス 397"/>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０％増加の８２．５％となっており、依然として類似団体平均と比べて高い水準にある。これは、公営企業への繰出金及び一部事務組合への負担金が多額となっていることが主な要因となっている。今後、白石外二町組合の公立刈田綜合病院については「新公立病院改革プラン」に基づき経営改革に取り組み、下水道事業については、「経営戦略」に基づき、経営の効率化・健全化に取り組み、一般会計の負担を減らしていくよう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69850</xdr:rowOff>
    </xdr:to>
    <xdr:cxnSp macro="">
      <xdr:nvCxnSpPr>
        <xdr:cNvPr id="429" name="直線コネクタ 428"/>
        <xdr:cNvCxnSpPr/>
      </xdr:nvCxnSpPr>
      <xdr:spPr>
        <a:xfrm>
          <a:off x="15671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149861</xdr:rowOff>
    </xdr:to>
    <xdr:cxnSp macro="">
      <xdr:nvCxnSpPr>
        <xdr:cNvPr id="432" name="直線コネクタ 431"/>
        <xdr:cNvCxnSpPr/>
      </xdr:nvCxnSpPr>
      <xdr:spPr>
        <a:xfrm>
          <a:off x="14782800" y="133537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79</xdr:row>
      <xdr:rowOff>78994</xdr:rowOff>
    </xdr:to>
    <xdr:cxnSp macro="">
      <xdr:nvCxnSpPr>
        <xdr:cNvPr id="435" name="直線コネクタ 434"/>
        <xdr:cNvCxnSpPr/>
      </xdr:nvCxnSpPr>
      <xdr:spPr>
        <a:xfrm flipV="1">
          <a:off x="13893800" y="133537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79</xdr:row>
      <xdr:rowOff>78994</xdr:rowOff>
    </xdr:to>
    <xdr:cxnSp macro="">
      <xdr:nvCxnSpPr>
        <xdr:cNvPr id="438" name="直線コネクタ 437"/>
        <xdr:cNvCxnSpPr/>
      </xdr:nvCxnSpPr>
      <xdr:spPr>
        <a:xfrm>
          <a:off x="13004800" y="1331722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8" name="楕円 447"/>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9"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0" name="楕円 449"/>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1" name="テキスト ボックス 450"/>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2" name="楕円 451"/>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3" name="テキスト ボックス 452"/>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4" name="楕円 453"/>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5" name="テキスト ボックス 454"/>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77203</xdr:rowOff>
    </xdr:from>
    <xdr:to>
      <xdr:col>29</xdr:col>
      <xdr:colOff>127000</xdr:colOff>
      <xdr:row>13</xdr:row>
      <xdr:rowOff>138030</xdr:rowOff>
    </xdr:to>
    <xdr:cxnSp macro="">
      <xdr:nvCxnSpPr>
        <xdr:cNvPr id="50" name="直線コネクタ 49"/>
        <xdr:cNvCxnSpPr/>
      </xdr:nvCxnSpPr>
      <xdr:spPr bwMode="auto">
        <a:xfrm flipV="1">
          <a:off x="5003800" y="2353678"/>
          <a:ext cx="647700" cy="6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138030</xdr:rowOff>
    </xdr:from>
    <xdr:to>
      <xdr:col>26</xdr:col>
      <xdr:colOff>50800</xdr:colOff>
      <xdr:row>14</xdr:row>
      <xdr:rowOff>70326</xdr:rowOff>
    </xdr:to>
    <xdr:cxnSp macro="">
      <xdr:nvCxnSpPr>
        <xdr:cNvPr id="53" name="直線コネクタ 52"/>
        <xdr:cNvCxnSpPr/>
      </xdr:nvCxnSpPr>
      <xdr:spPr bwMode="auto">
        <a:xfrm flipV="1">
          <a:off x="4305300" y="2414505"/>
          <a:ext cx="698500" cy="10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67697</xdr:rowOff>
    </xdr:from>
    <xdr:to>
      <xdr:col>22</xdr:col>
      <xdr:colOff>114300</xdr:colOff>
      <xdr:row>14</xdr:row>
      <xdr:rowOff>70326</xdr:rowOff>
    </xdr:to>
    <xdr:cxnSp macro="">
      <xdr:nvCxnSpPr>
        <xdr:cNvPr id="56" name="直線コネクタ 55"/>
        <xdr:cNvCxnSpPr/>
      </xdr:nvCxnSpPr>
      <xdr:spPr bwMode="auto">
        <a:xfrm>
          <a:off x="3606800" y="2515622"/>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67697</xdr:rowOff>
    </xdr:from>
    <xdr:to>
      <xdr:col>18</xdr:col>
      <xdr:colOff>177800</xdr:colOff>
      <xdr:row>14</xdr:row>
      <xdr:rowOff>152413</xdr:rowOff>
    </xdr:to>
    <xdr:cxnSp macro="">
      <xdr:nvCxnSpPr>
        <xdr:cNvPr id="59" name="直線コネクタ 58"/>
        <xdr:cNvCxnSpPr/>
      </xdr:nvCxnSpPr>
      <xdr:spPr bwMode="auto">
        <a:xfrm flipV="1">
          <a:off x="2908300" y="2515622"/>
          <a:ext cx="698500" cy="8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26403</xdr:rowOff>
    </xdr:from>
    <xdr:to>
      <xdr:col>29</xdr:col>
      <xdr:colOff>177800</xdr:colOff>
      <xdr:row>13</xdr:row>
      <xdr:rowOff>128003</xdr:rowOff>
    </xdr:to>
    <xdr:sp macro="" textlink="">
      <xdr:nvSpPr>
        <xdr:cNvPr id="69" name="楕円 68"/>
        <xdr:cNvSpPr/>
      </xdr:nvSpPr>
      <xdr:spPr bwMode="auto">
        <a:xfrm>
          <a:off x="5600700" y="230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42930</xdr:rowOff>
    </xdr:from>
    <xdr:ext cx="762000" cy="259045"/>
    <xdr:sp macro="" textlink="">
      <xdr:nvSpPr>
        <xdr:cNvPr id="70" name="人口1人当たり決算額の推移該当値テキスト130"/>
        <xdr:cNvSpPr txBox="1"/>
      </xdr:nvSpPr>
      <xdr:spPr>
        <a:xfrm>
          <a:off x="5740400" y="21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87230</xdr:rowOff>
    </xdr:from>
    <xdr:to>
      <xdr:col>26</xdr:col>
      <xdr:colOff>101600</xdr:colOff>
      <xdr:row>14</xdr:row>
      <xdr:rowOff>17380</xdr:rowOff>
    </xdr:to>
    <xdr:sp macro="" textlink="">
      <xdr:nvSpPr>
        <xdr:cNvPr id="71" name="楕円 70"/>
        <xdr:cNvSpPr/>
      </xdr:nvSpPr>
      <xdr:spPr bwMode="auto">
        <a:xfrm>
          <a:off x="4953000" y="23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27557</xdr:rowOff>
    </xdr:from>
    <xdr:ext cx="736600" cy="259045"/>
    <xdr:sp macro="" textlink="">
      <xdr:nvSpPr>
        <xdr:cNvPr id="72" name="テキスト ボックス 71"/>
        <xdr:cNvSpPr txBox="1"/>
      </xdr:nvSpPr>
      <xdr:spPr>
        <a:xfrm>
          <a:off x="4622800" y="213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19526</xdr:rowOff>
    </xdr:from>
    <xdr:to>
      <xdr:col>22</xdr:col>
      <xdr:colOff>165100</xdr:colOff>
      <xdr:row>14</xdr:row>
      <xdr:rowOff>121126</xdr:rowOff>
    </xdr:to>
    <xdr:sp macro="" textlink="">
      <xdr:nvSpPr>
        <xdr:cNvPr id="73" name="楕円 72"/>
        <xdr:cNvSpPr/>
      </xdr:nvSpPr>
      <xdr:spPr bwMode="auto">
        <a:xfrm>
          <a:off x="4254500" y="246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131303</xdr:rowOff>
    </xdr:from>
    <xdr:ext cx="762000" cy="259045"/>
    <xdr:sp macro="" textlink="">
      <xdr:nvSpPr>
        <xdr:cNvPr id="74" name="テキスト ボックス 73"/>
        <xdr:cNvSpPr txBox="1"/>
      </xdr:nvSpPr>
      <xdr:spPr>
        <a:xfrm>
          <a:off x="3924300" y="22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16897</xdr:rowOff>
    </xdr:from>
    <xdr:to>
      <xdr:col>19</xdr:col>
      <xdr:colOff>38100</xdr:colOff>
      <xdr:row>14</xdr:row>
      <xdr:rowOff>118497</xdr:rowOff>
    </xdr:to>
    <xdr:sp macro="" textlink="">
      <xdr:nvSpPr>
        <xdr:cNvPr id="75" name="楕円 74"/>
        <xdr:cNvSpPr/>
      </xdr:nvSpPr>
      <xdr:spPr bwMode="auto">
        <a:xfrm>
          <a:off x="3556000" y="246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103274</xdr:rowOff>
    </xdr:from>
    <xdr:ext cx="762000" cy="259045"/>
    <xdr:sp macro="" textlink="">
      <xdr:nvSpPr>
        <xdr:cNvPr id="76" name="テキスト ボックス 75"/>
        <xdr:cNvSpPr txBox="1"/>
      </xdr:nvSpPr>
      <xdr:spPr>
        <a:xfrm>
          <a:off x="3225800" y="255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101613</xdr:rowOff>
    </xdr:from>
    <xdr:to>
      <xdr:col>15</xdr:col>
      <xdr:colOff>101600</xdr:colOff>
      <xdr:row>15</xdr:row>
      <xdr:rowOff>31763</xdr:rowOff>
    </xdr:to>
    <xdr:sp macro="" textlink="">
      <xdr:nvSpPr>
        <xdr:cNvPr id="77" name="楕円 76"/>
        <xdr:cNvSpPr/>
      </xdr:nvSpPr>
      <xdr:spPr bwMode="auto">
        <a:xfrm>
          <a:off x="2857500" y="254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16540</xdr:rowOff>
    </xdr:from>
    <xdr:ext cx="762000" cy="259045"/>
    <xdr:sp macro="" textlink="">
      <xdr:nvSpPr>
        <xdr:cNvPr id="78" name="テキスト ボックス 77"/>
        <xdr:cNvSpPr txBox="1"/>
      </xdr:nvSpPr>
      <xdr:spPr>
        <a:xfrm>
          <a:off x="2527300" y="26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111730</xdr:rowOff>
    </xdr:to>
    <xdr:cxnSp macro="">
      <xdr:nvCxnSpPr>
        <xdr:cNvPr id="110" name="直線コネクタ 109"/>
        <xdr:cNvCxnSpPr/>
      </xdr:nvCxnSpPr>
      <xdr:spPr bwMode="auto">
        <a:xfrm flipV="1">
          <a:off x="5003800" y="7049709"/>
          <a:ext cx="6477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111730</xdr:rowOff>
    </xdr:from>
    <xdr:to>
      <xdr:col>26</xdr:col>
      <xdr:colOff>50800</xdr:colOff>
      <xdr:row>36</xdr:row>
      <xdr:rowOff>121742</xdr:rowOff>
    </xdr:to>
    <xdr:cxnSp macro="">
      <xdr:nvCxnSpPr>
        <xdr:cNvPr id="113" name="直線コネクタ 112"/>
        <xdr:cNvCxnSpPr/>
      </xdr:nvCxnSpPr>
      <xdr:spPr bwMode="auto">
        <a:xfrm flipV="1">
          <a:off x="4305300" y="7064980"/>
          <a:ext cx="698500" cy="1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121742</xdr:rowOff>
    </xdr:from>
    <xdr:to>
      <xdr:col>22</xdr:col>
      <xdr:colOff>114300</xdr:colOff>
      <xdr:row>37</xdr:row>
      <xdr:rowOff>25433</xdr:rowOff>
    </xdr:to>
    <xdr:cxnSp macro="">
      <xdr:nvCxnSpPr>
        <xdr:cNvPr id="116" name="直線コネクタ 115"/>
        <xdr:cNvCxnSpPr/>
      </xdr:nvCxnSpPr>
      <xdr:spPr bwMode="auto">
        <a:xfrm flipV="1">
          <a:off x="3606800" y="7074992"/>
          <a:ext cx="698500" cy="7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25433</xdr:rowOff>
    </xdr:from>
    <xdr:to>
      <xdr:col>18</xdr:col>
      <xdr:colOff>177800</xdr:colOff>
      <xdr:row>37</xdr:row>
      <xdr:rowOff>67107</xdr:rowOff>
    </xdr:to>
    <xdr:cxnSp macro="">
      <xdr:nvCxnSpPr>
        <xdr:cNvPr id="119" name="直線コネクタ 118"/>
        <xdr:cNvCxnSpPr/>
      </xdr:nvCxnSpPr>
      <xdr:spPr bwMode="auto">
        <a:xfrm flipV="1">
          <a:off x="2908300" y="7150133"/>
          <a:ext cx="698500" cy="4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45659</xdr:rowOff>
    </xdr:from>
    <xdr:to>
      <xdr:col>29</xdr:col>
      <xdr:colOff>177800</xdr:colOff>
      <xdr:row>36</xdr:row>
      <xdr:rowOff>147259</xdr:rowOff>
    </xdr:to>
    <xdr:sp macro="" textlink="">
      <xdr:nvSpPr>
        <xdr:cNvPr id="129" name="楕円 128"/>
        <xdr:cNvSpPr/>
      </xdr:nvSpPr>
      <xdr:spPr bwMode="auto">
        <a:xfrm>
          <a:off x="56007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17736</xdr:rowOff>
    </xdr:from>
    <xdr:ext cx="762000" cy="259045"/>
    <xdr:sp macro="" textlink="">
      <xdr:nvSpPr>
        <xdr:cNvPr id="130" name="人口1人当たり決算額の推移該当値テキスト445"/>
        <xdr:cNvSpPr txBox="1"/>
      </xdr:nvSpPr>
      <xdr:spPr>
        <a:xfrm>
          <a:off x="5740400" y="697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60930</xdr:rowOff>
    </xdr:from>
    <xdr:to>
      <xdr:col>26</xdr:col>
      <xdr:colOff>101600</xdr:colOff>
      <xdr:row>36</xdr:row>
      <xdr:rowOff>162530</xdr:rowOff>
    </xdr:to>
    <xdr:sp macro="" textlink="">
      <xdr:nvSpPr>
        <xdr:cNvPr id="131" name="楕円 130"/>
        <xdr:cNvSpPr/>
      </xdr:nvSpPr>
      <xdr:spPr bwMode="auto">
        <a:xfrm>
          <a:off x="49530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147307</xdr:rowOff>
    </xdr:from>
    <xdr:ext cx="736600" cy="259045"/>
    <xdr:sp macro="" textlink="">
      <xdr:nvSpPr>
        <xdr:cNvPr id="132" name="テキスト ボックス 131"/>
        <xdr:cNvSpPr txBox="1"/>
      </xdr:nvSpPr>
      <xdr:spPr>
        <a:xfrm>
          <a:off x="4622800" y="71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70942</xdr:rowOff>
    </xdr:from>
    <xdr:to>
      <xdr:col>22</xdr:col>
      <xdr:colOff>165100</xdr:colOff>
      <xdr:row>37</xdr:row>
      <xdr:rowOff>1092</xdr:rowOff>
    </xdr:to>
    <xdr:sp macro="" textlink="">
      <xdr:nvSpPr>
        <xdr:cNvPr id="133" name="楕円 132"/>
        <xdr:cNvSpPr/>
      </xdr:nvSpPr>
      <xdr:spPr bwMode="auto">
        <a:xfrm>
          <a:off x="42545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157319</xdr:rowOff>
    </xdr:from>
    <xdr:ext cx="762000" cy="259045"/>
    <xdr:sp macro="" textlink="">
      <xdr:nvSpPr>
        <xdr:cNvPr id="134" name="テキスト ボックス 133"/>
        <xdr:cNvSpPr txBox="1"/>
      </xdr:nvSpPr>
      <xdr:spPr>
        <a:xfrm>
          <a:off x="39243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146083</xdr:rowOff>
    </xdr:from>
    <xdr:to>
      <xdr:col>19</xdr:col>
      <xdr:colOff>38100</xdr:colOff>
      <xdr:row>37</xdr:row>
      <xdr:rowOff>76233</xdr:rowOff>
    </xdr:to>
    <xdr:sp macro="" textlink="">
      <xdr:nvSpPr>
        <xdr:cNvPr id="135" name="楕円 134"/>
        <xdr:cNvSpPr/>
      </xdr:nvSpPr>
      <xdr:spPr bwMode="auto">
        <a:xfrm>
          <a:off x="3556000" y="709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61010</xdr:rowOff>
    </xdr:from>
    <xdr:ext cx="762000" cy="259045"/>
    <xdr:sp macro="" textlink="">
      <xdr:nvSpPr>
        <xdr:cNvPr id="136" name="テキスト ボックス 135"/>
        <xdr:cNvSpPr txBox="1"/>
      </xdr:nvSpPr>
      <xdr:spPr>
        <a:xfrm>
          <a:off x="3225800" y="71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16307</xdr:rowOff>
    </xdr:from>
    <xdr:to>
      <xdr:col>15</xdr:col>
      <xdr:colOff>101600</xdr:colOff>
      <xdr:row>37</xdr:row>
      <xdr:rowOff>117907</xdr:rowOff>
    </xdr:to>
    <xdr:sp macro="" textlink="">
      <xdr:nvSpPr>
        <xdr:cNvPr id="137" name="楕円 136"/>
        <xdr:cNvSpPr/>
      </xdr:nvSpPr>
      <xdr:spPr bwMode="auto">
        <a:xfrm>
          <a:off x="2857500" y="714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102684</xdr:rowOff>
    </xdr:from>
    <xdr:ext cx="762000" cy="259045"/>
    <xdr:sp macro="" textlink="">
      <xdr:nvSpPr>
        <xdr:cNvPr id="138" name="テキスト ボックス 137"/>
        <xdr:cNvSpPr txBox="1"/>
      </xdr:nvSpPr>
      <xdr:spPr>
        <a:xfrm>
          <a:off x="2527300" y="722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58490</xdr:rowOff>
    </xdr:from>
    <xdr:to>
      <xdr:col>24</xdr:col>
      <xdr:colOff>63500</xdr:colOff>
      <xdr:row>35</xdr:row>
      <xdr:rowOff>69920</xdr:rowOff>
    </xdr:to>
    <xdr:cxnSp macro="">
      <xdr:nvCxnSpPr>
        <xdr:cNvPr id="61" name="直線コネクタ 60"/>
        <xdr:cNvCxnSpPr/>
      </xdr:nvCxnSpPr>
      <xdr:spPr>
        <a:xfrm flipV="1">
          <a:off x="3797300" y="6059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69196</xdr:rowOff>
    </xdr:from>
    <xdr:to>
      <xdr:col>19</xdr:col>
      <xdr:colOff>177800</xdr:colOff>
      <xdr:row>35</xdr:row>
      <xdr:rowOff>69920</xdr:rowOff>
    </xdr:to>
    <xdr:cxnSp macro="">
      <xdr:nvCxnSpPr>
        <xdr:cNvPr id="64" name="直線コネクタ 63"/>
        <xdr:cNvCxnSpPr/>
      </xdr:nvCxnSpPr>
      <xdr:spPr>
        <a:xfrm>
          <a:off x="2908300" y="6069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69196</xdr:rowOff>
    </xdr:from>
    <xdr:to>
      <xdr:col>15</xdr:col>
      <xdr:colOff>50800</xdr:colOff>
      <xdr:row>35</xdr:row>
      <xdr:rowOff>80016</xdr:rowOff>
    </xdr:to>
    <xdr:cxnSp macro="">
      <xdr:nvCxnSpPr>
        <xdr:cNvPr id="67" name="直線コネクタ 66"/>
        <xdr:cNvCxnSpPr/>
      </xdr:nvCxnSpPr>
      <xdr:spPr>
        <a:xfrm flipV="1">
          <a:off x="2019300" y="60699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80016</xdr:rowOff>
    </xdr:from>
    <xdr:to>
      <xdr:col>10</xdr:col>
      <xdr:colOff>114300</xdr:colOff>
      <xdr:row>35</xdr:row>
      <xdr:rowOff>113659</xdr:rowOff>
    </xdr:to>
    <xdr:cxnSp macro="">
      <xdr:nvCxnSpPr>
        <xdr:cNvPr id="70" name="直線コネクタ 69"/>
        <xdr:cNvCxnSpPr/>
      </xdr:nvCxnSpPr>
      <xdr:spPr>
        <a:xfrm flipV="1">
          <a:off x="1130300" y="608076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7690</xdr:rowOff>
    </xdr:from>
    <xdr:to>
      <xdr:col>24</xdr:col>
      <xdr:colOff>114300</xdr:colOff>
      <xdr:row>35</xdr:row>
      <xdr:rowOff>109290</xdr:rowOff>
    </xdr:to>
    <xdr:sp macro="" textlink="">
      <xdr:nvSpPr>
        <xdr:cNvPr id="80" name="楕円 79"/>
        <xdr:cNvSpPr/>
      </xdr:nvSpPr>
      <xdr:spPr>
        <a:xfrm>
          <a:off x="4584700" y="60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30567</xdr:rowOff>
    </xdr:from>
    <xdr:ext cx="534377" cy="259045"/>
    <xdr:sp macro="" textlink="">
      <xdr:nvSpPr>
        <xdr:cNvPr id="81" name="人件費該当値テキスト"/>
        <xdr:cNvSpPr txBox="1"/>
      </xdr:nvSpPr>
      <xdr:spPr>
        <a:xfrm>
          <a:off x="4686300" y="585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19120</xdr:rowOff>
    </xdr:from>
    <xdr:to>
      <xdr:col>20</xdr:col>
      <xdr:colOff>38100</xdr:colOff>
      <xdr:row>35</xdr:row>
      <xdr:rowOff>120720</xdr:rowOff>
    </xdr:to>
    <xdr:sp macro="" textlink="">
      <xdr:nvSpPr>
        <xdr:cNvPr id="82" name="楕円 81"/>
        <xdr:cNvSpPr/>
      </xdr:nvSpPr>
      <xdr:spPr>
        <a:xfrm>
          <a:off x="3746500" y="60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137247</xdr:rowOff>
    </xdr:from>
    <xdr:ext cx="534377" cy="259045"/>
    <xdr:sp macro="" textlink="">
      <xdr:nvSpPr>
        <xdr:cNvPr id="83" name="テキスト ボックス 82"/>
        <xdr:cNvSpPr txBox="1"/>
      </xdr:nvSpPr>
      <xdr:spPr>
        <a:xfrm>
          <a:off x="3530111"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18396</xdr:rowOff>
    </xdr:from>
    <xdr:to>
      <xdr:col>15</xdr:col>
      <xdr:colOff>101600</xdr:colOff>
      <xdr:row>35</xdr:row>
      <xdr:rowOff>119996</xdr:rowOff>
    </xdr:to>
    <xdr:sp macro="" textlink="">
      <xdr:nvSpPr>
        <xdr:cNvPr id="84" name="楕円 83"/>
        <xdr:cNvSpPr/>
      </xdr:nvSpPr>
      <xdr:spPr>
        <a:xfrm>
          <a:off x="28575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136523</xdr:rowOff>
    </xdr:from>
    <xdr:ext cx="534377" cy="259045"/>
    <xdr:sp macro="" textlink="">
      <xdr:nvSpPr>
        <xdr:cNvPr id="85" name="テキスト ボックス 84"/>
        <xdr:cNvSpPr txBox="1"/>
      </xdr:nvSpPr>
      <xdr:spPr>
        <a:xfrm>
          <a:off x="2641111" y="57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29216</xdr:rowOff>
    </xdr:from>
    <xdr:to>
      <xdr:col>10</xdr:col>
      <xdr:colOff>165100</xdr:colOff>
      <xdr:row>35</xdr:row>
      <xdr:rowOff>130816</xdr:rowOff>
    </xdr:to>
    <xdr:sp macro="" textlink="">
      <xdr:nvSpPr>
        <xdr:cNvPr id="86" name="楕円 85"/>
        <xdr:cNvSpPr/>
      </xdr:nvSpPr>
      <xdr:spPr>
        <a:xfrm>
          <a:off x="1968500" y="60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121943</xdr:rowOff>
    </xdr:from>
    <xdr:ext cx="534377" cy="259045"/>
    <xdr:sp macro="" textlink="">
      <xdr:nvSpPr>
        <xdr:cNvPr id="87" name="テキスト ボックス 86"/>
        <xdr:cNvSpPr txBox="1"/>
      </xdr:nvSpPr>
      <xdr:spPr>
        <a:xfrm>
          <a:off x="1752111" y="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62859</xdr:rowOff>
    </xdr:from>
    <xdr:to>
      <xdr:col>6</xdr:col>
      <xdr:colOff>38100</xdr:colOff>
      <xdr:row>35</xdr:row>
      <xdr:rowOff>164459</xdr:rowOff>
    </xdr:to>
    <xdr:sp macro="" textlink="">
      <xdr:nvSpPr>
        <xdr:cNvPr id="88" name="楕円 87"/>
        <xdr:cNvSpPr/>
      </xdr:nvSpPr>
      <xdr:spPr>
        <a:xfrm>
          <a:off x="1079500" y="60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155586</xdr:rowOff>
    </xdr:from>
    <xdr:ext cx="534377" cy="259045"/>
    <xdr:sp macro="" textlink="">
      <xdr:nvSpPr>
        <xdr:cNvPr id="89" name="テキスト ボックス 88"/>
        <xdr:cNvSpPr txBox="1"/>
      </xdr:nvSpPr>
      <xdr:spPr>
        <a:xfrm>
          <a:off x="863111" y="61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134431</xdr:rowOff>
    </xdr:from>
    <xdr:to>
      <xdr:col>24</xdr:col>
      <xdr:colOff>63500</xdr:colOff>
      <xdr:row>57</xdr:row>
      <xdr:rowOff>154319</xdr:rowOff>
    </xdr:to>
    <xdr:cxnSp macro="">
      <xdr:nvCxnSpPr>
        <xdr:cNvPr id="118" name="直線コネクタ 117"/>
        <xdr:cNvCxnSpPr/>
      </xdr:nvCxnSpPr>
      <xdr:spPr>
        <a:xfrm flipV="1">
          <a:off x="3797300" y="9907081"/>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114688</xdr:rowOff>
    </xdr:from>
    <xdr:to>
      <xdr:col>19</xdr:col>
      <xdr:colOff>177800</xdr:colOff>
      <xdr:row>57</xdr:row>
      <xdr:rowOff>154319</xdr:rowOff>
    </xdr:to>
    <xdr:cxnSp macro="">
      <xdr:nvCxnSpPr>
        <xdr:cNvPr id="121" name="直線コネクタ 120"/>
        <xdr:cNvCxnSpPr/>
      </xdr:nvCxnSpPr>
      <xdr:spPr>
        <a:xfrm>
          <a:off x="2908300" y="9887338"/>
          <a:ext cx="889000" cy="3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114688</xdr:rowOff>
    </xdr:from>
    <xdr:to>
      <xdr:col>15</xdr:col>
      <xdr:colOff>50800</xdr:colOff>
      <xdr:row>57</xdr:row>
      <xdr:rowOff>167726</xdr:rowOff>
    </xdr:to>
    <xdr:cxnSp macro="">
      <xdr:nvCxnSpPr>
        <xdr:cNvPr id="124" name="直線コネクタ 123"/>
        <xdr:cNvCxnSpPr/>
      </xdr:nvCxnSpPr>
      <xdr:spPr>
        <a:xfrm flipV="1">
          <a:off x="2019300" y="9887338"/>
          <a:ext cx="889000" cy="5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167726</xdr:rowOff>
    </xdr:from>
    <xdr:to>
      <xdr:col>10</xdr:col>
      <xdr:colOff>114300</xdr:colOff>
      <xdr:row>58</xdr:row>
      <xdr:rowOff>4259</xdr:rowOff>
    </xdr:to>
    <xdr:cxnSp macro="">
      <xdr:nvCxnSpPr>
        <xdr:cNvPr id="127" name="直線コネクタ 126"/>
        <xdr:cNvCxnSpPr/>
      </xdr:nvCxnSpPr>
      <xdr:spPr>
        <a:xfrm flipV="1">
          <a:off x="1130300" y="9940376"/>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83631</xdr:rowOff>
    </xdr:from>
    <xdr:to>
      <xdr:col>24</xdr:col>
      <xdr:colOff>114300</xdr:colOff>
      <xdr:row>58</xdr:row>
      <xdr:rowOff>13781</xdr:rowOff>
    </xdr:to>
    <xdr:sp macro="" textlink="">
      <xdr:nvSpPr>
        <xdr:cNvPr id="137" name="楕円 136"/>
        <xdr:cNvSpPr/>
      </xdr:nvSpPr>
      <xdr:spPr>
        <a:xfrm>
          <a:off x="45847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103519</xdr:rowOff>
    </xdr:from>
    <xdr:to>
      <xdr:col>20</xdr:col>
      <xdr:colOff>38100</xdr:colOff>
      <xdr:row>58</xdr:row>
      <xdr:rowOff>33669</xdr:rowOff>
    </xdr:to>
    <xdr:sp macro="" textlink="">
      <xdr:nvSpPr>
        <xdr:cNvPr id="139" name="楕円 138"/>
        <xdr:cNvSpPr/>
      </xdr:nvSpPr>
      <xdr:spPr>
        <a:xfrm>
          <a:off x="3746500" y="9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24796</xdr:rowOff>
    </xdr:from>
    <xdr:ext cx="534377" cy="259045"/>
    <xdr:sp macro="" textlink="">
      <xdr:nvSpPr>
        <xdr:cNvPr id="140" name="テキスト ボックス 139"/>
        <xdr:cNvSpPr txBox="1"/>
      </xdr:nvSpPr>
      <xdr:spPr>
        <a:xfrm>
          <a:off x="3530111" y="99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63888</xdr:rowOff>
    </xdr:from>
    <xdr:to>
      <xdr:col>15</xdr:col>
      <xdr:colOff>101600</xdr:colOff>
      <xdr:row>57</xdr:row>
      <xdr:rowOff>165488</xdr:rowOff>
    </xdr:to>
    <xdr:sp macro="" textlink="">
      <xdr:nvSpPr>
        <xdr:cNvPr id="141" name="楕円 140"/>
        <xdr:cNvSpPr/>
      </xdr:nvSpPr>
      <xdr:spPr>
        <a:xfrm>
          <a:off x="2857500" y="9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10565</xdr:rowOff>
    </xdr:from>
    <xdr:ext cx="534377" cy="259045"/>
    <xdr:sp macro="" textlink="">
      <xdr:nvSpPr>
        <xdr:cNvPr id="142" name="テキスト ボックス 141"/>
        <xdr:cNvSpPr txBox="1"/>
      </xdr:nvSpPr>
      <xdr:spPr>
        <a:xfrm>
          <a:off x="2641111" y="96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116926</xdr:rowOff>
    </xdr:from>
    <xdr:to>
      <xdr:col>10</xdr:col>
      <xdr:colOff>165100</xdr:colOff>
      <xdr:row>58</xdr:row>
      <xdr:rowOff>47076</xdr:rowOff>
    </xdr:to>
    <xdr:sp macro="" textlink="">
      <xdr:nvSpPr>
        <xdr:cNvPr id="143" name="楕円 142"/>
        <xdr:cNvSpPr/>
      </xdr:nvSpPr>
      <xdr:spPr>
        <a:xfrm>
          <a:off x="1968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38203</xdr:rowOff>
    </xdr:from>
    <xdr:ext cx="534377" cy="259045"/>
    <xdr:sp macro="" textlink="">
      <xdr:nvSpPr>
        <xdr:cNvPr id="144" name="テキスト ボックス 143"/>
        <xdr:cNvSpPr txBox="1"/>
      </xdr:nvSpPr>
      <xdr:spPr>
        <a:xfrm>
          <a:off x="1752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124909</xdr:rowOff>
    </xdr:from>
    <xdr:to>
      <xdr:col>6</xdr:col>
      <xdr:colOff>38100</xdr:colOff>
      <xdr:row>58</xdr:row>
      <xdr:rowOff>55059</xdr:rowOff>
    </xdr:to>
    <xdr:sp macro="" textlink="">
      <xdr:nvSpPr>
        <xdr:cNvPr id="145" name="楕円 144"/>
        <xdr:cNvSpPr/>
      </xdr:nvSpPr>
      <xdr:spPr>
        <a:xfrm>
          <a:off x="1079500" y="98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46186</xdr:rowOff>
    </xdr:from>
    <xdr:ext cx="534377" cy="259045"/>
    <xdr:sp macro="" textlink="">
      <xdr:nvSpPr>
        <xdr:cNvPr id="146" name="テキスト ボックス 145"/>
        <xdr:cNvSpPr txBox="1"/>
      </xdr:nvSpPr>
      <xdr:spPr>
        <a:xfrm>
          <a:off x="863111" y="99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97442</xdr:rowOff>
    </xdr:from>
    <xdr:to>
      <xdr:col>24</xdr:col>
      <xdr:colOff>63500</xdr:colOff>
      <xdr:row>78</xdr:row>
      <xdr:rowOff>108773</xdr:rowOff>
    </xdr:to>
    <xdr:cxnSp macro="">
      <xdr:nvCxnSpPr>
        <xdr:cNvPr id="177" name="直線コネクタ 176"/>
        <xdr:cNvCxnSpPr/>
      </xdr:nvCxnSpPr>
      <xdr:spPr>
        <a:xfrm flipV="1">
          <a:off x="3797300" y="13470542"/>
          <a:ext cx="8382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103254</xdr:rowOff>
    </xdr:from>
    <xdr:to>
      <xdr:col>19</xdr:col>
      <xdr:colOff>177800</xdr:colOff>
      <xdr:row>78</xdr:row>
      <xdr:rowOff>108773</xdr:rowOff>
    </xdr:to>
    <xdr:cxnSp macro="">
      <xdr:nvCxnSpPr>
        <xdr:cNvPr id="180" name="直線コネクタ 179"/>
        <xdr:cNvCxnSpPr/>
      </xdr:nvCxnSpPr>
      <xdr:spPr>
        <a:xfrm>
          <a:off x="2908300" y="1347635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103254</xdr:rowOff>
    </xdr:from>
    <xdr:to>
      <xdr:col>15</xdr:col>
      <xdr:colOff>50800</xdr:colOff>
      <xdr:row>78</xdr:row>
      <xdr:rowOff>104169</xdr:rowOff>
    </xdr:to>
    <xdr:cxnSp macro="">
      <xdr:nvCxnSpPr>
        <xdr:cNvPr id="183" name="直線コネクタ 182"/>
        <xdr:cNvCxnSpPr/>
      </xdr:nvCxnSpPr>
      <xdr:spPr>
        <a:xfrm flipV="1">
          <a:off x="2019300" y="13476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101197</xdr:rowOff>
    </xdr:from>
    <xdr:to>
      <xdr:col>10</xdr:col>
      <xdr:colOff>114300</xdr:colOff>
      <xdr:row>78</xdr:row>
      <xdr:rowOff>104169</xdr:rowOff>
    </xdr:to>
    <xdr:cxnSp macro="">
      <xdr:nvCxnSpPr>
        <xdr:cNvPr id="186" name="直線コネクタ 185"/>
        <xdr:cNvCxnSpPr/>
      </xdr:nvCxnSpPr>
      <xdr:spPr>
        <a:xfrm>
          <a:off x="1130300" y="1347429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46642</xdr:rowOff>
    </xdr:from>
    <xdr:to>
      <xdr:col>24</xdr:col>
      <xdr:colOff>114300</xdr:colOff>
      <xdr:row>78</xdr:row>
      <xdr:rowOff>148242</xdr:rowOff>
    </xdr:to>
    <xdr:sp macro="" textlink="">
      <xdr:nvSpPr>
        <xdr:cNvPr id="196" name="楕円 195"/>
        <xdr:cNvSpPr/>
      </xdr:nvSpPr>
      <xdr:spPr>
        <a:xfrm>
          <a:off x="45847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25069</xdr:rowOff>
    </xdr:from>
    <xdr:ext cx="469744" cy="259045"/>
    <xdr:sp macro="" textlink="">
      <xdr:nvSpPr>
        <xdr:cNvPr id="197" name="維持補修費該当値テキスト"/>
        <xdr:cNvSpPr txBox="1"/>
      </xdr:nvSpPr>
      <xdr:spPr>
        <a:xfrm>
          <a:off x="4686300" y="133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57973</xdr:rowOff>
    </xdr:from>
    <xdr:to>
      <xdr:col>20</xdr:col>
      <xdr:colOff>38100</xdr:colOff>
      <xdr:row>78</xdr:row>
      <xdr:rowOff>159573</xdr:rowOff>
    </xdr:to>
    <xdr:sp macro="" textlink="">
      <xdr:nvSpPr>
        <xdr:cNvPr id="198" name="楕円 197"/>
        <xdr:cNvSpPr/>
      </xdr:nvSpPr>
      <xdr:spPr>
        <a:xfrm>
          <a:off x="3746500" y="13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150700</xdr:rowOff>
    </xdr:from>
    <xdr:ext cx="469744" cy="259045"/>
    <xdr:sp macro="" textlink="">
      <xdr:nvSpPr>
        <xdr:cNvPr id="199" name="テキスト ボックス 198"/>
        <xdr:cNvSpPr txBox="1"/>
      </xdr:nvSpPr>
      <xdr:spPr>
        <a:xfrm>
          <a:off x="3562428" y="135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52454</xdr:rowOff>
    </xdr:from>
    <xdr:to>
      <xdr:col>15</xdr:col>
      <xdr:colOff>101600</xdr:colOff>
      <xdr:row>78</xdr:row>
      <xdr:rowOff>154054</xdr:rowOff>
    </xdr:to>
    <xdr:sp macro="" textlink="">
      <xdr:nvSpPr>
        <xdr:cNvPr id="200" name="楕円 199"/>
        <xdr:cNvSpPr/>
      </xdr:nvSpPr>
      <xdr:spPr>
        <a:xfrm>
          <a:off x="2857500" y="13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145181</xdr:rowOff>
    </xdr:from>
    <xdr:ext cx="469744" cy="259045"/>
    <xdr:sp macro="" textlink="">
      <xdr:nvSpPr>
        <xdr:cNvPr id="201" name="テキスト ボックス 200"/>
        <xdr:cNvSpPr txBox="1"/>
      </xdr:nvSpPr>
      <xdr:spPr>
        <a:xfrm>
          <a:off x="2673428" y="135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53369</xdr:rowOff>
    </xdr:from>
    <xdr:to>
      <xdr:col>10</xdr:col>
      <xdr:colOff>165100</xdr:colOff>
      <xdr:row>78</xdr:row>
      <xdr:rowOff>154969</xdr:rowOff>
    </xdr:to>
    <xdr:sp macro="" textlink="">
      <xdr:nvSpPr>
        <xdr:cNvPr id="202" name="楕円 201"/>
        <xdr:cNvSpPr/>
      </xdr:nvSpPr>
      <xdr:spPr>
        <a:xfrm>
          <a:off x="1968500" y="134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146096</xdr:rowOff>
    </xdr:from>
    <xdr:ext cx="469744" cy="259045"/>
    <xdr:sp macro="" textlink="">
      <xdr:nvSpPr>
        <xdr:cNvPr id="203" name="テキスト ボックス 202"/>
        <xdr:cNvSpPr txBox="1"/>
      </xdr:nvSpPr>
      <xdr:spPr>
        <a:xfrm>
          <a:off x="1784428" y="135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50397</xdr:rowOff>
    </xdr:from>
    <xdr:to>
      <xdr:col>6</xdr:col>
      <xdr:colOff>38100</xdr:colOff>
      <xdr:row>78</xdr:row>
      <xdr:rowOff>151997</xdr:rowOff>
    </xdr:to>
    <xdr:sp macro="" textlink="">
      <xdr:nvSpPr>
        <xdr:cNvPr id="204" name="楕円 203"/>
        <xdr:cNvSpPr/>
      </xdr:nvSpPr>
      <xdr:spPr>
        <a:xfrm>
          <a:off x="1079500" y="134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143124</xdr:rowOff>
    </xdr:from>
    <xdr:ext cx="469744" cy="259045"/>
    <xdr:sp macro="" textlink="">
      <xdr:nvSpPr>
        <xdr:cNvPr id="205" name="テキスト ボックス 204"/>
        <xdr:cNvSpPr txBox="1"/>
      </xdr:nvSpPr>
      <xdr:spPr>
        <a:xfrm>
          <a:off x="895428" y="135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133928</xdr:rowOff>
    </xdr:from>
    <xdr:to>
      <xdr:col>24</xdr:col>
      <xdr:colOff>63500</xdr:colOff>
      <xdr:row>95</xdr:row>
      <xdr:rowOff>154711</xdr:rowOff>
    </xdr:to>
    <xdr:cxnSp macro="">
      <xdr:nvCxnSpPr>
        <xdr:cNvPr id="235" name="直線コネクタ 234"/>
        <xdr:cNvCxnSpPr/>
      </xdr:nvCxnSpPr>
      <xdr:spPr>
        <a:xfrm>
          <a:off x="3797300" y="16421678"/>
          <a:ext cx="8382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133928</xdr:rowOff>
    </xdr:from>
    <xdr:to>
      <xdr:col>19</xdr:col>
      <xdr:colOff>177800</xdr:colOff>
      <xdr:row>96</xdr:row>
      <xdr:rowOff>40106</xdr:rowOff>
    </xdr:to>
    <xdr:cxnSp macro="">
      <xdr:nvCxnSpPr>
        <xdr:cNvPr id="238" name="直線コネクタ 237"/>
        <xdr:cNvCxnSpPr/>
      </xdr:nvCxnSpPr>
      <xdr:spPr>
        <a:xfrm flipV="1">
          <a:off x="2908300" y="16421678"/>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40106</xdr:rowOff>
    </xdr:from>
    <xdr:to>
      <xdr:col>15</xdr:col>
      <xdr:colOff>50800</xdr:colOff>
      <xdr:row>96</xdr:row>
      <xdr:rowOff>163722</xdr:rowOff>
    </xdr:to>
    <xdr:cxnSp macro="">
      <xdr:nvCxnSpPr>
        <xdr:cNvPr id="241" name="直線コネクタ 240"/>
        <xdr:cNvCxnSpPr/>
      </xdr:nvCxnSpPr>
      <xdr:spPr>
        <a:xfrm flipV="1">
          <a:off x="2019300" y="16499306"/>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163722</xdr:rowOff>
    </xdr:from>
    <xdr:to>
      <xdr:col>10</xdr:col>
      <xdr:colOff>114300</xdr:colOff>
      <xdr:row>97</xdr:row>
      <xdr:rowOff>105790</xdr:rowOff>
    </xdr:to>
    <xdr:cxnSp macro="">
      <xdr:nvCxnSpPr>
        <xdr:cNvPr id="244" name="直線コネクタ 243"/>
        <xdr:cNvCxnSpPr/>
      </xdr:nvCxnSpPr>
      <xdr:spPr>
        <a:xfrm flipV="1">
          <a:off x="1130300" y="16622922"/>
          <a:ext cx="889000" cy="1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103911</xdr:rowOff>
    </xdr:from>
    <xdr:to>
      <xdr:col>24</xdr:col>
      <xdr:colOff>114300</xdr:colOff>
      <xdr:row>96</xdr:row>
      <xdr:rowOff>34061</xdr:rowOff>
    </xdr:to>
    <xdr:sp macro="" textlink="">
      <xdr:nvSpPr>
        <xdr:cNvPr id="254" name="楕円 253"/>
        <xdr:cNvSpPr/>
      </xdr:nvSpPr>
      <xdr:spPr>
        <a:xfrm>
          <a:off x="4584700" y="16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82338</xdr:rowOff>
    </xdr:from>
    <xdr:ext cx="534377" cy="259045"/>
    <xdr:sp macro="" textlink="">
      <xdr:nvSpPr>
        <xdr:cNvPr id="255" name="扶助費該当値テキスト"/>
        <xdr:cNvSpPr txBox="1"/>
      </xdr:nvSpPr>
      <xdr:spPr>
        <a:xfrm>
          <a:off x="4686300" y="16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83128</xdr:rowOff>
    </xdr:from>
    <xdr:to>
      <xdr:col>20</xdr:col>
      <xdr:colOff>38100</xdr:colOff>
      <xdr:row>96</xdr:row>
      <xdr:rowOff>13278</xdr:rowOff>
    </xdr:to>
    <xdr:sp macro="" textlink="">
      <xdr:nvSpPr>
        <xdr:cNvPr id="256" name="楕円 255"/>
        <xdr:cNvSpPr/>
      </xdr:nvSpPr>
      <xdr:spPr>
        <a:xfrm>
          <a:off x="37465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4405</xdr:rowOff>
    </xdr:from>
    <xdr:ext cx="534377" cy="259045"/>
    <xdr:sp macro="" textlink="">
      <xdr:nvSpPr>
        <xdr:cNvPr id="257" name="テキスト ボックス 256"/>
        <xdr:cNvSpPr txBox="1"/>
      </xdr:nvSpPr>
      <xdr:spPr>
        <a:xfrm>
          <a:off x="3530111" y="164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160756</xdr:rowOff>
    </xdr:from>
    <xdr:to>
      <xdr:col>15</xdr:col>
      <xdr:colOff>101600</xdr:colOff>
      <xdr:row>96</xdr:row>
      <xdr:rowOff>90906</xdr:rowOff>
    </xdr:to>
    <xdr:sp macro="" textlink="">
      <xdr:nvSpPr>
        <xdr:cNvPr id="258" name="楕円 257"/>
        <xdr:cNvSpPr/>
      </xdr:nvSpPr>
      <xdr:spPr>
        <a:xfrm>
          <a:off x="28575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82033</xdr:rowOff>
    </xdr:from>
    <xdr:ext cx="534377" cy="259045"/>
    <xdr:sp macro="" textlink="">
      <xdr:nvSpPr>
        <xdr:cNvPr id="259" name="テキスト ボックス 258"/>
        <xdr:cNvSpPr txBox="1"/>
      </xdr:nvSpPr>
      <xdr:spPr>
        <a:xfrm>
          <a:off x="2641111"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112922</xdr:rowOff>
    </xdr:from>
    <xdr:to>
      <xdr:col>10</xdr:col>
      <xdr:colOff>165100</xdr:colOff>
      <xdr:row>97</xdr:row>
      <xdr:rowOff>43072</xdr:rowOff>
    </xdr:to>
    <xdr:sp macro="" textlink="">
      <xdr:nvSpPr>
        <xdr:cNvPr id="260" name="楕円 259"/>
        <xdr:cNvSpPr/>
      </xdr:nvSpPr>
      <xdr:spPr>
        <a:xfrm>
          <a:off x="1968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34199</xdr:rowOff>
    </xdr:from>
    <xdr:ext cx="534377" cy="259045"/>
    <xdr:sp macro="" textlink="">
      <xdr:nvSpPr>
        <xdr:cNvPr id="261" name="テキスト ボックス 260"/>
        <xdr:cNvSpPr txBox="1"/>
      </xdr:nvSpPr>
      <xdr:spPr>
        <a:xfrm>
          <a:off x="1752111" y="166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54990</xdr:rowOff>
    </xdr:from>
    <xdr:to>
      <xdr:col>6</xdr:col>
      <xdr:colOff>38100</xdr:colOff>
      <xdr:row>97</xdr:row>
      <xdr:rowOff>156590</xdr:rowOff>
    </xdr:to>
    <xdr:sp macro="" textlink="">
      <xdr:nvSpPr>
        <xdr:cNvPr id="262" name="楕円 261"/>
        <xdr:cNvSpPr/>
      </xdr:nvSpPr>
      <xdr:spPr>
        <a:xfrm>
          <a:off x="1079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147717</xdr:rowOff>
    </xdr:from>
    <xdr:ext cx="534377" cy="259045"/>
    <xdr:sp macro="" textlink="">
      <xdr:nvSpPr>
        <xdr:cNvPr id="263" name="テキスト ボックス 262"/>
        <xdr:cNvSpPr txBox="1"/>
      </xdr:nvSpPr>
      <xdr:spPr>
        <a:xfrm>
          <a:off x="863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129642</xdr:rowOff>
    </xdr:from>
    <xdr:to>
      <xdr:col>55</xdr:col>
      <xdr:colOff>0</xdr:colOff>
      <xdr:row>35</xdr:row>
      <xdr:rowOff>131135</xdr:rowOff>
    </xdr:to>
    <xdr:cxnSp macro="">
      <xdr:nvCxnSpPr>
        <xdr:cNvPr id="292" name="直線コネクタ 291"/>
        <xdr:cNvCxnSpPr/>
      </xdr:nvCxnSpPr>
      <xdr:spPr>
        <a:xfrm>
          <a:off x="9639300" y="5958942"/>
          <a:ext cx="838200" cy="1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108900</xdr:rowOff>
    </xdr:from>
    <xdr:to>
      <xdr:col>50</xdr:col>
      <xdr:colOff>114300</xdr:colOff>
      <xdr:row>34</xdr:row>
      <xdr:rowOff>129642</xdr:rowOff>
    </xdr:to>
    <xdr:cxnSp macro="">
      <xdr:nvCxnSpPr>
        <xdr:cNvPr id="295" name="直線コネクタ 294"/>
        <xdr:cNvCxnSpPr/>
      </xdr:nvCxnSpPr>
      <xdr:spPr>
        <a:xfrm>
          <a:off x="8750300" y="593820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108900</xdr:rowOff>
    </xdr:from>
    <xdr:to>
      <xdr:col>45</xdr:col>
      <xdr:colOff>177800</xdr:colOff>
      <xdr:row>35</xdr:row>
      <xdr:rowOff>57069</xdr:rowOff>
    </xdr:to>
    <xdr:cxnSp macro="">
      <xdr:nvCxnSpPr>
        <xdr:cNvPr id="298" name="直線コネクタ 297"/>
        <xdr:cNvCxnSpPr/>
      </xdr:nvCxnSpPr>
      <xdr:spPr>
        <a:xfrm flipV="1">
          <a:off x="7861300" y="5938200"/>
          <a:ext cx="889000" cy="1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57069</xdr:rowOff>
    </xdr:from>
    <xdr:to>
      <xdr:col>41</xdr:col>
      <xdr:colOff>50800</xdr:colOff>
      <xdr:row>36</xdr:row>
      <xdr:rowOff>102712</xdr:rowOff>
    </xdr:to>
    <xdr:cxnSp macro="">
      <xdr:nvCxnSpPr>
        <xdr:cNvPr id="301" name="直線コネクタ 300"/>
        <xdr:cNvCxnSpPr/>
      </xdr:nvCxnSpPr>
      <xdr:spPr>
        <a:xfrm flipV="1">
          <a:off x="6972300" y="6057819"/>
          <a:ext cx="889000" cy="2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80335</xdr:rowOff>
    </xdr:from>
    <xdr:to>
      <xdr:col>55</xdr:col>
      <xdr:colOff>50800</xdr:colOff>
      <xdr:row>36</xdr:row>
      <xdr:rowOff>10485</xdr:rowOff>
    </xdr:to>
    <xdr:sp macro="" textlink="">
      <xdr:nvSpPr>
        <xdr:cNvPr id="311" name="楕円 310"/>
        <xdr:cNvSpPr/>
      </xdr:nvSpPr>
      <xdr:spPr>
        <a:xfrm>
          <a:off x="104267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103212</xdr:rowOff>
    </xdr:from>
    <xdr:ext cx="534377" cy="259045"/>
    <xdr:sp macro="" textlink="">
      <xdr:nvSpPr>
        <xdr:cNvPr id="312" name="補助費等該当値テキスト"/>
        <xdr:cNvSpPr txBox="1"/>
      </xdr:nvSpPr>
      <xdr:spPr>
        <a:xfrm>
          <a:off x="10528300" y="59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78842</xdr:rowOff>
    </xdr:from>
    <xdr:to>
      <xdr:col>50</xdr:col>
      <xdr:colOff>165100</xdr:colOff>
      <xdr:row>35</xdr:row>
      <xdr:rowOff>8992</xdr:rowOff>
    </xdr:to>
    <xdr:sp macro="" textlink="">
      <xdr:nvSpPr>
        <xdr:cNvPr id="313" name="楕円 312"/>
        <xdr:cNvSpPr/>
      </xdr:nvSpPr>
      <xdr:spPr>
        <a:xfrm>
          <a:off x="9588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25519</xdr:rowOff>
    </xdr:from>
    <xdr:ext cx="599010" cy="259045"/>
    <xdr:sp macro="" textlink="">
      <xdr:nvSpPr>
        <xdr:cNvPr id="314" name="テキスト ボックス 313"/>
        <xdr:cNvSpPr txBox="1"/>
      </xdr:nvSpPr>
      <xdr:spPr>
        <a:xfrm>
          <a:off x="9339795" y="56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58100</xdr:rowOff>
    </xdr:from>
    <xdr:to>
      <xdr:col>46</xdr:col>
      <xdr:colOff>38100</xdr:colOff>
      <xdr:row>34</xdr:row>
      <xdr:rowOff>159700</xdr:rowOff>
    </xdr:to>
    <xdr:sp macro="" textlink="">
      <xdr:nvSpPr>
        <xdr:cNvPr id="315" name="楕円 314"/>
        <xdr:cNvSpPr/>
      </xdr:nvSpPr>
      <xdr:spPr>
        <a:xfrm>
          <a:off x="8699500" y="5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4777</xdr:rowOff>
    </xdr:from>
    <xdr:ext cx="599010" cy="259045"/>
    <xdr:sp macro="" textlink="">
      <xdr:nvSpPr>
        <xdr:cNvPr id="316" name="テキスト ボックス 315"/>
        <xdr:cNvSpPr txBox="1"/>
      </xdr:nvSpPr>
      <xdr:spPr>
        <a:xfrm>
          <a:off x="8450795" y="56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6269</xdr:rowOff>
    </xdr:from>
    <xdr:to>
      <xdr:col>41</xdr:col>
      <xdr:colOff>101600</xdr:colOff>
      <xdr:row>35</xdr:row>
      <xdr:rowOff>107869</xdr:rowOff>
    </xdr:to>
    <xdr:sp macro="" textlink="">
      <xdr:nvSpPr>
        <xdr:cNvPr id="317" name="楕円 316"/>
        <xdr:cNvSpPr/>
      </xdr:nvSpPr>
      <xdr:spPr>
        <a:xfrm>
          <a:off x="7810500" y="60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124396</xdr:rowOff>
    </xdr:from>
    <xdr:ext cx="534377" cy="259045"/>
    <xdr:sp macro="" textlink="">
      <xdr:nvSpPr>
        <xdr:cNvPr id="318" name="テキスト ボックス 317"/>
        <xdr:cNvSpPr txBox="1"/>
      </xdr:nvSpPr>
      <xdr:spPr>
        <a:xfrm>
          <a:off x="7594111" y="57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51912</xdr:rowOff>
    </xdr:from>
    <xdr:to>
      <xdr:col>36</xdr:col>
      <xdr:colOff>165100</xdr:colOff>
      <xdr:row>36</xdr:row>
      <xdr:rowOff>153512</xdr:rowOff>
    </xdr:to>
    <xdr:sp macro="" textlink="">
      <xdr:nvSpPr>
        <xdr:cNvPr id="319" name="楕円 318"/>
        <xdr:cNvSpPr/>
      </xdr:nvSpPr>
      <xdr:spPr>
        <a:xfrm>
          <a:off x="6921500" y="62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170039</xdr:rowOff>
    </xdr:from>
    <xdr:ext cx="534377" cy="259045"/>
    <xdr:sp macro="" textlink="">
      <xdr:nvSpPr>
        <xdr:cNvPr id="320" name="テキスト ボックス 319"/>
        <xdr:cNvSpPr txBox="1"/>
      </xdr:nvSpPr>
      <xdr:spPr>
        <a:xfrm>
          <a:off x="6705111" y="59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11366</xdr:rowOff>
    </xdr:from>
    <xdr:to>
      <xdr:col>55</xdr:col>
      <xdr:colOff>0</xdr:colOff>
      <xdr:row>59</xdr:row>
      <xdr:rowOff>38502</xdr:rowOff>
    </xdr:to>
    <xdr:cxnSp macro="">
      <xdr:nvCxnSpPr>
        <xdr:cNvPr id="351" name="直線コネクタ 350"/>
        <xdr:cNvCxnSpPr/>
      </xdr:nvCxnSpPr>
      <xdr:spPr>
        <a:xfrm flipV="1">
          <a:off x="9639300" y="10126916"/>
          <a:ext cx="838200" cy="2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146625</xdr:rowOff>
    </xdr:from>
    <xdr:to>
      <xdr:col>50</xdr:col>
      <xdr:colOff>114300</xdr:colOff>
      <xdr:row>59</xdr:row>
      <xdr:rowOff>38502</xdr:rowOff>
    </xdr:to>
    <xdr:cxnSp macro="">
      <xdr:nvCxnSpPr>
        <xdr:cNvPr id="354" name="直線コネクタ 353"/>
        <xdr:cNvCxnSpPr/>
      </xdr:nvCxnSpPr>
      <xdr:spPr>
        <a:xfrm>
          <a:off x="8750300" y="10090725"/>
          <a:ext cx="889000" cy="6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146625</xdr:rowOff>
    </xdr:from>
    <xdr:to>
      <xdr:col>45</xdr:col>
      <xdr:colOff>177800</xdr:colOff>
      <xdr:row>59</xdr:row>
      <xdr:rowOff>12520</xdr:rowOff>
    </xdr:to>
    <xdr:cxnSp macro="">
      <xdr:nvCxnSpPr>
        <xdr:cNvPr id="357" name="直線コネクタ 356"/>
        <xdr:cNvCxnSpPr/>
      </xdr:nvCxnSpPr>
      <xdr:spPr>
        <a:xfrm flipV="1">
          <a:off x="7861300" y="10090725"/>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12520</xdr:rowOff>
    </xdr:from>
    <xdr:to>
      <xdr:col>41</xdr:col>
      <xdr:colOff>50800</xdr:colOff>
      <xdr:row>59</xdr:row>
      <xdr:rowOff>32679</xdr:rowOff>
    </xdr:to>
    <xdr:cxnSp macro="">
      <xdr:nvCxnSpPr>
        <xdr:cNvPr id="360" name="直線コネクタ 359"/>
        <xdr:cNvCxnSpPr/>
      </xdr:nvCxnSpPr>
      <xdr:spPr>
        <a:xfrm flipV="1">
          <a:off x="6972300" y="10128070"/>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132016</xdr:rowOff>
    </xdr:from>
    <xdr:to>
      <xdr:col>55</xdr:col>
      <xdr:colOff>50800</xdr:colOff>
      <xdr:row>59</xdr:row>
      <xdr:rowOff>62166</xdr:rowOff>
    </xdr:to>
    <xdr:sp macro="" textlink="">
      <xdr:nvSpPr>
        <xdr:cNvPr id="370" name="楕円 369"/>
        <xdr:cNvSpPr/>
      </xdr:nvSpPr>
      <xdr:spPr>
        <a:xfrm>
          <a:off x="10426700" y="100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159152</xdr:rowOff>
    </xdr:from>
    <xdr:to>
      <xdr:col>50</xdr:col>
      <xdr:colOff>165100</xdr:colOff>
      <xdr:row>59</xdr:row>
      <xdr:rowOff>89302</xdr:rowOff>
    </xdr:to>
    <xdr:sp macro="" textlink="">
      <xdr:nvSpPr>
        <xdr:cNvPr id="372" name="楕円 371"/>
        <xdr:cNvSpPr/>
      </xdr:nvSpPr>
      <xdr:spPr>
        <a:xfrm>
          <a:off x="9588500" y="101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80429</xdr:rowOff>
    </xdr:from>
    <xdr:ext cx="534377" cy="259045"/>
    <xdr:sp macro="" textlink="">
      <xdr:nvSpPr>
        <xdr:cNvPr id="373" name="テキスト ボックス 372"/>
        <xdr:cNvSpPr txBox="1"/>
      </xdr:nvSpPr>
      <xdr:spPr>
        <a:xfrm>
          <a:off x="9372111" y="101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95825</xdr:rowOff>
    </xdr:from>
    <xdr:to>
      <xdr:col>46</xdr:col>
      <xdr:colOff>38100</xdr:colOff>
      <xdr:row>59</xdr:row>
      <xdr:rowOff>25975</xdr:rowOff>
    </xdr:to>
    <xdr:sp macro="" textlink="">
      <xdr:nvSpPr>
        <xdr:cNvPr id="374" name="楕円 373"/>
        <xdr:cNvSpPr/>
      </xdr:nvSpPr>
      <xdr:spPr>
        <a:xfrm>
          <a:off x="8699500" y="100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17102</xdr:rowOff>
    </xdr:from>
    <xdr:ext cx="534377" cy="259045"/>
    <xdr:sp macro="" textlink="">
      <xdr:nvSpPr>
        <xdr:cNvPr id="375" name="テキスト ボックス 374"/>
        <xdr:cNvSpPr txBox="1"/>
      </xdr:nvSpPr>
      <xdr:spPr>
        <a:xfrm>
          <a:off x="8483111" y="101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133170</xdr:rowOff>
    </xdr:from>
    <xdr:to>
      <xdr:col>41</xdr:col>
      <xdr:colOff>101600</xdr:colOff>
      <xdr:row>59</xdr:row>
      <xdr:rowOff>63320</xdr:rowOff>
    </xdr:to>
    <xdr:sp macro="" textlink="">
      <xdr:nvSpPr>
        <xdr:cNvPr id="376" name="楕円 375"/>
        <xdr:cNvSpPr/>
      </xdr:nvSpPr>
      <xdr:spPr>
        <a:xfrm>
          <a:off x="7810500" y="100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54447</xdr:rowOff>
    </xdr:from>
    <xdr:ext cx="534377" cy="259045"/>
    <xdr:sp macro="" textlink="">
      <xdr:nvSpPr>
        <xdr:cNvPr id="377" name="テキスト ボックス 376"/>
        <xdr:cNvSpPr txBox="1"/>
      </xdr:nvSpPr>
      <xdr:spPr>
        <a:xfrm>
          <a:off x="7594111" y="101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153329</xdr:rowOff>
    </xdr:from>
    <xdr:to>
      <xdr:col>36</xdr:col>
      <xdr:colOff>165100</xdr:colOff>
      <xdr:row>59</xdr:row>
      <xdr:rowOff>83479</xdr:rowOff>
    </xdr:to>
    <xdr:sp macro="" textlink="">
      <xdr:nvSpPr>
        <xdr:cNvPr id="378" name="楕円 377"/>
        <xdr:cNvSpPr/>
      </xdr:nvSpPr>
      <xdr:spPr>
        <a:xfrm>
          <a:off x="6921500" y="100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74606</xdr:rowOff>
    </xdr:from>
    <xdr:ext cx="534377" cy="259045"/>
    <xdr:sp macro="" textlink="">
      <xdr:nvSpPr>
        <xdr:cNvPr id="379" name="テキスト ボックス 378"/>
        <xdr:cNvSpPr txBox="1"/>
      </xdr:nvSpPr>
      <xdr:spPr>
        <a:xfrm>
          <a:off x="6705111" y="101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18380</xdr:rowOff>
    </xdr:from>
    <xdr:to>
      <xdr:col>55</xdr:col>
      <xdr:colOff>0</xdr:colOff>
      <xdr:row>79</xdr:row>
      <xdr:rowOff>22809</xdr:rowOff>
    </xdr:to>
    <xdr:cxnSp macro="">
      <xdr:nvCxnSpPr>
        <xdr:cNvPr id="408" name="直線コネクタ 407"/>
        <xdr:cNvCxnSpPr/>
      </xdr:nvCxnSpPr>
      <xdr:spPr>
        <a:xfrm flipV="1">
          <a:off x="9639300" y="13562930"/>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95979</xdr:rowOff>
    </xdr:from>
    <xdr:to>
      <xdr:col>50</xdr:col>
      <xdr:colOff>114300</xdr:colOff>
      <xdr:row>79</xdr:row>
      <xdr:rowOff>22809</xdr:rowOff>
    </xdr:to>
    <xdr:cxnSp macro="">
      <xdr:nvCxnSpPr>
        <xdr:cNvPr id="411" name="直線コネクタ 410"/>
        <xdr:cNvCxnSpPr/>
      </xdr:nvCxnSpPr>
      <xdr:spPr>
        <a:xfrm>
          <a:off x="8750300" y="13469079"/>
          <a:ext cx="889000" cy="9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95979</xdr:rowOff>
    </xdr:from>
    <xdr:to>
      <xdr:col>45</xdr:col>
      <xdr:colOff>177800</xdr:colOff>
      <xdr:row>78</xdr:row>
      <xdr:rowOff>148109</xdr:rowOff>
    </xdr:to>
    <xdr:cxnSp macro="">
      <xdr:nvCxnSpPr>
        <xdr:cNvPr id="414" name="直線コネクタ 413"/>
        <xdr:cNvCxnSpPr/>
      </xdr:nvCxnSpPr>
      <xdr:spPr>
        <a:xfrm flipV="1">
          <a:off x="7861300" y="13469079"/>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139030</xdr:rowOff>
    </xdr:from>
    <xdr:to>
      <xdr:col>55</xdr:col>
      <xdr:colOff>50800</xdr:colOff>
      <xdr:row>79</xdr:row>
      <xdr:rowOff>69180</xdr:rowOff>
    </xdr:to>
    <xdr:sp macro="" textlink="">
      <xdr:nvSpPr>
        <xdr:cNvPr id="424" name="楕円 423"/>
        <xdr:cNvSpPr/>
      </xdr:nvSpPr>
      <xdr:spPr>
        <a:xfrm>
          <a:off x="10426700" y="135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143459</xdr:rowOff>
    </xdr:from>
    <xdr:to>
      <xdr:col>50</xdr:col>
      <xdr:colOff>165100</xdr:colOff>
      <xdr:row>79</xdr:row>
      <xdr:rowOff>73609</xdr:rowOff>
    </xdr:to>
    <xdr:sp macro="" textlink="">
      <xdr:nvSpPr>
        <xdr:cNvPr id="426" name="楕円 425"/>
        <xdr:cNvSpPr/>
      </xdr:nvSpPr>
      <xdr:spPr>
        <a:xfrm>
          <a:off x="9588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64736</xdr:rowOff>
    </xdr:from>
    <xdr:ext cx="534377" cy="259045"/>
    <xdr:sp macro="" textlink="">
      <xdr:nvSpPr>
        <xdr:cNvPr id="427" name="テキスト ボックス 426"/>
        <xdr:cNvSpPr txBox="1"/>
      </xdr:nvSpPr>
      <xdr:spPr>
        <a:xfrm>
          <a:off x="9372111" y="136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45179</xdr:rowOff>
    </xdr:from>
    <xdr:to>
      <xdr:col>46</xdr:col>
      <xdr:colOff>38100</xdr:colOff>
      <xdr:row>78</xdr:row>
      <xdr:rowOff>146779</xdr:rowOff>
    </xdr:to>
    <xdr:sp macro="" textlink="">
      <xdr:nvSpPr>
        <xdr:cNvPr id="428" name="楕円 427"/>
        <xdr:cNvSpPr/>
      </xdr:nvSpPr>
      <xdr:spPr>
        <a:xfrm>
          <a:off x="8699500" y="13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163306</xdr:rowOff>
    </xdr:from>
    <xdr:ext cx="534377" cy="259045"/>
    <xdr:sp macro="" textlink="">
      <xdr:nvSpPr>
        <xdr:cNvPr id="429" name="テキスト ボックス 428"/>
        <xdr:cNvSpPr txBox="1"/>
      </xdr:nvSpPr>
      <xdr:spPr>
        <a:xfrm>
          <a:off x="8483111" y="131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97309</xdr:rowOff>
    </xdr:from>
    <xdr:to>
      <xdr:col>41</xdr:col>
      <xdr:colOff>101600</xdr:colOff>
      <xdr:row>79</xdr:row>
      <xdr:rowOff>27459</xdr:rowOff>
    </xdr:to>
    <xdr:sp macro="" textlink="">
      <xdr:nvSpPr>
        <xdr:cNvPr id="430" name="楕円 429"/>
        <xdr:cNvSpPr/>
      </xdr:nvSpPr>
      <xdr:spPr>
        <a:xfrm>
          <a:off x="7810500" y="134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18586</xdr:rowOff>
    </xdr:from>
    <xdr:ext cx="534377" cy="259045"/>
    <xdr:sp macro="" textlink="">
      <xdr:nvSpPr>
        <xdr:cNvPr id="431" name="テキスト ボックス 430"/>
        <xdr:cNvSpPr txBox="1"/>
      </xdr:nvSpPr>
      <xdr:spPr>
        <a:xfrm>
          <a:off x="7594111" y="135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76682</xdr:rowOff>
    </xdr:from>
    <xdr:to>
      <xdr:col>55</xdr:col>
      <xdr:colOff>0</xdr:colOff>
      <xdr:row>98</xdr:row>
      <xdr:rowOff>12421</xdr:rowOff>
    </xdr:to>
    <xdr:cxnSp macro="">
      <xdr:nvCxnSpPr>
        <xdr:cNvPr id="460" name="直線コネクタ 459"/>
        <xdr:cNvCxnSpPr/>
      </xdr:nvCxnSpPr>
      <xdr:spPr>
        <a:xfrm flipV="1">
          <a:off x="9639300" y="16707332"/>
          <a:ext cx="838200" cy="10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12421</xdr:rowOff>
    </xdr:from>
    <xdr:to>
      <xdr:col>50</xdr:col>
      <xdr:colOff>114300</xdr:colOff>
      <xdr:row>98</xdr:row>
      <xdr:rowOff>135928</xdr:rowOff>
    </xdr:to>
    <xdr:cxnSp macro="">
      <xdr:nvCxnSpPr>
        <xdr:cNvPr id="463" name="直線コネクタ 462"/>
        <xdr:cNvCxnSpPr/>
      </xdr:nvCxnSpPr>
      <xdr:spPr>
        <a:xfrm flipV="1">
          <a:off x="8750300" y="16814521"/>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103251</xdr:rowOff>
    </xdr:from>
    <xdr:to>
      <xdr:col>45</xdr:col>
      <xdr:colOff>177800</xdr:colOff>
      <xdr:row>98</xdr:row>
      <xdr:rowOff>135928</xdr:rowOff>
    </xdr:to>
    <xdr:cxnSp macro="">
      <xdr:nvCxnSpPr>
        <xdr:cNvPr id="466" name="直線コネクタ 465"/>
        <xdr:cNvCxnSpPr/>
      </xdr:nvCxnSpPr>
      <xdr:spPr>
        <a:xfrm>
          <a:off x="7861300" y="16905351"/>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25882</xdr:rowOff>
    </xdr:from>
    <xdr:to>
      <xdr:col>55</xdr:col>
      <xdr:colOff>50800</xdr:colOff>
      <xdr:row>97</xdr:row>
      <xdr:rowOff>127482</xdr:rowOff>
    </xdr:to>
    <xdr:sp macro="" textlink="">
      <xdr:nvSpPr>
        <xdr:cNvPr id="476" name="楕円 475"/>
        <xdr:cNvSpPr/>
      </xdr:nvSpPr>
      <xdr:spPr>
        <a:xfrm>
          <a:off x="104267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4309</xdr:rowOff>
    </xdr:from>
    <xdr:ext cx="534377" cy="259045"/>
    <xdr:sp macro="" textlink="">
      <xdr:nvSpPr>
        <xdr:cNvPr id="477" name="普通建設事業費 （ うち更新整備　）該当値テキスト"/>
        <xdr:cNvSpPr txBox="1"/>
      </xdr:nvSpPr>
      <xdr:spPr>
        <a:xfrm>
          <a:off x="10528300" y="166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133071</xdr:rowOff>
    </xdr:from>
    <xdr:to>
      <xdr:col>50</xdr:col>
      <xdr:colOff>165100</xdr:colOff>
      <xdr:row>98</xdr:row>
      <xdr:rowOff>63221</xdr:rowOff>
    </xdr:to>
    <xdr:sp macro="" textlink="">
      <xdr:nvSpPr>
        <xdr:cNvPr id="478" name="楕円 477"/>
        <xdr:cNvSpPr/>
      </xdr:nvSpPr>
      <xdr:spPr>
        <a:xfrm>
          <a:off x="9588500" y="167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54348</xdr:rowOff>
    </xdr:from>
    <xdr:ext cx="534377" cy="259045"/>
    <xdr:sp macro="" textlink="">
      <xdr:nvSpPr>
        <xdr:cNvPr id="479" name="テキスト ボックス 478"/>
        <xdr:cNvSpPr txBox="1"/>
      </xdr:nvSpPr>
      <xdr:spPr>
        <a:xfrm>
          <a:off x="9372111" y="168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85128</xdr:rowOff>
    </xdr:from>
    <xdr:to>
      <xdr:col>46</xdr:col>
      <xdr:colOff>38100</xdr:colOff>
      <xdr:row>99</xdr:row>
      <xdr:rowOff>15278</xdr:rowOff>
    </xdr:to>
    <xdr:sp macro="" textlink="">
      <xdr:nvSpPr>
        <xdr:cNvPr id="480" name="楕円 479"/>
        <xdr:cNvSpPr/>
      </xdr:nvSpPr>
      <xdr:spPr>
        <a:xfrm>
          <a:off x="8699500" y="16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6405</xdr:rowOff>
    </xdr:from>
    <xdr:ext cx="469744" cy="259045"/>
    <xdr:sp macro="" textlink="">
      <xdr:nvSpPr>
        <xdr:cNvPr id="481" name="テキスト ボックス 480"/>
        <xdr:cNvSpPr txBox="1"/>
      </xdr:nvSpPr>
      <xdr:spPr>
        <a:xfrm>
          <a:off x="8515428" y="1697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52451</xdr:rowOff>
    </xdr:from>
    <xdr:to>
      <xdr:col>41</xdr:col>
      <xdr:colOff>101600</xdr:colOff>
      <xdr:row>98</xdr:row>
      <xdr:rowOff>154051</xdr:rowOff>
    </xdr:to>
    <xdr:sp macro="" textlink="">
      <xdr:nvSpPr>
        <xdr:cNvPr id="482" name="楕円 481"/>
        <xdr:cNvSpPr/>
      </xdr:nvSpPr>
      <xdr:spPr>
        <a:xfrm>
          <a:off x="7810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145178</xdr:rowOff>
    </xdr:from>
    <xdr:ext cx="469744" cy="259045"/>
    <xdr:sp macro="" textlink="">
      <xdr:nvSpPr>
        <xdr:cNvPr id="483" name="テキスト ボックス 482"/>
        <xdr:cNvSpPr txBox="1"/>
      </xdr:nvSpPr>
      <xdr:spPr>
        <a:xfrm>
          <a:off x="7626428" y="169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139763</xdr:rowOff>
    </xdr:from>
    <xdr:to>
      <xdr:col>85</xdr:col>
      <xdr:colOff>127000</xdr:colOff>
      <xdr:row>38</xdr:row>
      <xdr:rowOff>3237</xdr:rowOff>
    </xdr:to>
    <xdr:cxnSp macro="">
      <xdr:nvCxnSpPr>
        <xdr:cNvPr id="508" name="直線コネクタ 507"/>
        <xdr:cNvCxnSpPr/>
      </xdr:nvCxnSpPr>
      <xdr:spPr>
        <a:xfrm>
          <a:off x="15481300" y="6483413"/>
          <a:ext cx="8382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139763</xdr:rowOff>
    </xdr:from>
    <xdr:to>
      <xdr:col>81</xdr:col>
      <xdr:colOff>50800</xdr:colOff>
      <xdr:row>37</xdr:row>
      <xdr:rowOff>166332</xdr:rowOff>
    </xdr:to>
    <xdr:cxnSp macro="">
      <xdr:nvCxnSpPr>
        <xdr:cNvPr id="511" name="直線コネクタ 510"/>
        <xdr:cNvCxnSpPr/>
      </xdr:nvCxnSpPr>
      <xdr:spPr>
        <a:xfrm flipV="1">
          <a:off x="14592300" y="6483413"/>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166332</xdr:rowOff>
    </xdr:from>
    <xdr:to>
      <xdr:col>76</xdr:col>
      <xdr:colOff>114300</xdr:colOff>
      <xdr:row>37</xdr:row>
      <xdr:rowOff>169012</xdr:rowOff>
    </xdr:to>
    <xdr:cxnSp macro="">
      <xdr:nvCxnSpPr>
        <xdr:cNvPr id="514" name="直線コネクタ 513"/>
        <xdr:cNvCxnSpPr/>
      </xdr:nvCxnSpPr>
      <xdr:spPr>
        <a:xfrm flipV="1">
          <a:off x="13703300" y="6509982"/>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124967</xdr:rowOff>
    </xdr:from>
    <xdr:to>
      <xdr:col>71</xdr:col>
      <xdr:colOff>177800</xdr:colOff>
      <xdr:row>37</xdr:row>
      <xdr:rowOff>169012</xdr:rowOff>
    </xdr:to>
    <xdr:cxnSp macro="">
      <xdr:nvCxnSpPr>
        <xdr:cNvPr id="517" name="直線コネクタ 516"/>
        <xdr:cNvCxnSpPr/>
      </xdr:nvCxnSpPr>
      <xdr:spPr>
        <a:xfrm>
          <a:off x="12814300" y="6468617"/>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22127</xdr:rowOff>
    </xdr:from>
    <xdr:ext cx="469744" cy="259045"/>
    <xdr:sp macro="" textlink="">
      <xdr:nvSpPr>
        <xdr:cNvPr id="521" name="テキスト ボックス 520"/>
        <xdr:cNvSpPr txBox="1"/>
      </xdr:nvSpPr>
      <xdr:spPr>
        <a:xfrm>
          <a:off x="12579428"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123887</xdr:rowOff>
    </xdr:from>
    <xdr:to>
      <xdr:col>85</xdr:col>
      <xdr:colOff>177800</xdr:colOff>
      <xdr:row>38</xdr:row>
      <xdr:rowOff>54037</xdr:rowOff>
    </xdr:to>
    <xdr:sp macro="" textlink="">
      <xdr:nvSpPr>
        <xdr:cNvPr id="527" name="楕円 526"/>
        <xdr:cNvSpPr/>
      </xdr:nvSpPr>
      <xdr:spPr>
        <a:xfrm>
          <a:off x="16268700" y="64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88963</xdr:rowOff>
    </xdr:from>
    <xdr:to>
      <xdr:col>81</xdr:col>
      <xdr:colOff>101600</xdr:colOff>
      <xdr:row>38</xdr:row>
      <xdr:rowOff>19113</xdr:rowOff>
    </xdr:to>
    <xdr:sp macro="" textlink="">
      <xdr:nvSpPr>
        <xdr:cNvPr id="529" name="楕円 528"/>
        <xdr:cNvSpPr/>
      </xdr:nvSpPr>
      <xdr:spPr>
        <a:xfrm>
          <a:off x="15430500" y="64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35640</xdr:rowOff>
    </xdr:from>
    <xdr:ext cx="469744" cy="259045"/>
    <xdr:sp macro="" textlink="">
      <xdr:nvSpPr>
        <xdr:cNvPr id="530" name="テキスト ボックス 529"/>
        <xdr:cNvSpPr txBox="1"/>
      </xdr:nvSpPr>
      <xdr:spPr>
        <a:xfrm>
          <a:off x="15246428" y="620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115532</xdr:rowOff>
    </xdr:from>
    <xdr:to>
      <xdr:col>76</xdr:col>
      <xdr:colOff>165100</xdr:colOff>
      <xdr:row>38</xdr:row>
      <xdr:rowOff>45682</xdr:rowOff>
    </xdr:to>
    <xdr:sp macro="" textlink="">
      <xdr:nvSpPr>
        <xdr:cNvPr id="531" name="楕円 530"/>
        <xdr:cNvSpPr/>
      </xdr:nvSpPr>
      <xdr:spPr>
        <a:xfrm>
          <a:off x="14541500" y="64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62209</xdr:rowOff>
    </xdr:from>
    <xdr:ext cx="469744" cy="259045"/>
    <xdr:sp macro="" textlink="">
      <xdr:nvSpPr>
        <xdr:cNvPr id="532" name="テキスト ボックス 531"/>
        <xdr:cNvSpPr txBox="1"/>
      </xdr:nvSpPr>
      <xdr:spPr>
        <a:xfrm>
          <a:off x="14357428" y="623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118212</xdr:rowOff>
    </xdr:from>
    <xdr:to>
      <xdr:col>72</xdr:col>
      <xdr:colOff>38100</xdr:colOff>
      <xdr:row>38</xdr:row>
      <xdr:rowOff>48362</xdr:rowOff>
    </xdr:to>
    <xdr:sp macro="" textlink="">
      <xdr:nvSpPr>
        <xdr:cNvPr id="533" name="楕円 532"/>
        <xdr:cNvSpPr/>
      </xdr:nvSpPr>
      <xdr:spPr>
        <a:xfrm>
          <a:off x="13652500" y="64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39489</xdr:rowOff>
    </xdr:from>
    <xdr:ext cx="469744" cy="259045"/>
    <xdr:sp macro="" textlink="">
      <xdr:nvSpPr>
        <xdr:cNvPr id="534" name="テキスト ボックス 533"/>
        <xdr:cNvSpPr txBox="1"/>
      </xdr:nvSpPr>
      <xdr:spPr>
        <a:xfrm>
          <a:off x="13468428" y="65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74167</xdr:rowOff>
    </xdr:from>
    <xdr:to>
      <xdr:col>67</xdr:col>
      <xdr:colOff>101600</xdr:colOff>
      <xdr:row>38</xdr:row>
      <xdr:rowOff>4317</xdr:rowOff>
    </xdr:to>
    <xdr:sp macro="" textlink="">
      <xdr:nvSpPr>
        <xdr:cNvPr id="535" name="楕円 534"/>
        <xdr:cNvSpPr/>
      </xdr:nvSpPr>
      <xdr:spPr>
        <a:xfrm>
          <a:off x="12763500" y="64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20844</xdr:rowOff>
    </xdr:from>
    <xdr:ext cx="534377" cy="259045"/>
    <xdr:sp macro="" textlink="">
      <xdr:nvSpPr>
        <xdr:cNvPr id="536" name="テキスト ボックス 535"/>
        <xdr:cNvSpPr txBox="1"/>
      </xdr:nvSpPr>
      <xdr:spPr>
        <a:xfrm>
          <a:off x="12547111" y="61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99848</xdr:rowOff>
    </xdr:from>
    <xdr:to>
      <xdr:col>85</xdr:col>
      <xdr:colOff>127000</xdr:colOff>
      <xdr:row>76</xdr:row>
      <xdr:rowOff>106781</xdr:rowOff>
    </xdr:to>
    <xdr:cxnSp macro="">
      <xdr:nvCxnSpPr>
        <xdr:cNvPr id="620" name="直線コネクタ 619"/>
        <xdr:cNvCxnSpPr/>
      </xdr:nvCxnSpPr>
      <xdr:spPr>
        <a:xfrm>
          <a:off x="15481300" y="1313004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52324</xdr:rowOff>
    </xdr:from>
    <xdr:to>
      <xdr:col>81</xdr:col>
      <xdr:colOff>50800</xdr:colOff>
      <xdr:row>76</xdr:row>
      <xdr:rowOff>99848</xdr:rowOff>
    </xdr:to>
    <xdr:cxnSp macro="">
      <xdr:nvCxnSpPr>
        <xdr:cNvPr id="623" name="直線コネクタ 622"/>
        <xdr:cNvCxnSpPr/>
      </xdr:nvCxnSpPr>
      <xdr:spPr>
        <a:xfrm>
          <a:off x="14592300" y="12911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52324</xdr:rowOff>
    </xdr:from>
    <xdr:to>
      <xdr:col>76</xdr:col>
      <xdr:colOff>114300</xdr:colOff>
      <xdr:row>76</xdr:row>
      <xdr:rowOff>112700</xdr:rowOff>
    </xdr:to>
    <xdr:cxnSp macro="">
      <xdr:nvCxnSpPr>
        <xdr:cNvPr id="626" name="直線コネクタ 625"/>
        <xdr:cNvCxnSpPr/>
      </xdr:nvCxnSpPr>
      <xdr:spPr>
        <a:xfrm flipV="1">
          <a:off x="13703300" y="12911074"/>
          <a:ext cx="889000" cy="2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112700</xdr:rowOff>
    </xdr:from>
    <xdr:to>
      <xdr:col>71</xdr:col>
      <xdr:colOff>177800</xdr:colOff>
      <xdr:row>76</xdr:row>
      <xdr:rowOff>137604</xdr:rowOff>
    </xdr:to>
    <xdr:cxnSp macro="">
      <xdr:nvCxnSpPr>
        <xdr:cNvPr id="629" name="直線コネクタ 628"/>
        <xdr:cNvCxnSpPr/>
      </xdr:nvCxnSpPr>
      <xdr:spPr>
        <a:xfrm flipV="1">
          <a:off x="12814300" y="13142900"/>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55981</xdr:rowOff>
    </xdr:from>
    <xdr:to>
      <xdr:col>85</xdr:col>
      <xdr:colOff>177800</xdr:colOff>
      <xdr:row>76</xdr:row>
      <xdr:rowOff>157581</xdr:rowOff>
    </xdr:to>
    <xdr:sp macro="" textlink="">
      <xdr:nvSpPr>
        <xdr:cNvPr id="639" name="楕円 638"/>
        <xdr:cNvSpPr/>
      </xdr:nvSpPr>
      <xdr:spPr>
        <a:xfrm>
          <a:off x="162687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34408</xdr:rowOff>
    </xdr:from>
    <xdr:ext cx="534377" cy="259045"/>
    <xdr:sp macro="" textlink="">
      <xdr:nvSpPr>
        <xdr:cNvPr id="640" name="公債費該当値テキスト"/>
        <xdr:cNvSpPr txBox="1"/>
      </xdr:nvSpPr>
      <xdr:spPr>
        <a:xfrm>
          <a:off x="16370300" y="130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49048</xdr:rowOff>
    </xdr:from>
    <xdr:to>
      <xdr:col>81</xdr:col>
      <xdr:colOff>101600</xdr:colOff>
      <xdr:row>76</xdr:row>
      <xdr:rowOff>150648</xdr:rowOff>
    </xdr:to>
    <xdr:sp macro="" textlink="">
      <xdr:nvSpPr>
        <xdr:cNvPr id="641" name="楕円 640"/>
        <xdr:cNvSpPr/>
      </xdr:nvSpPr>
      <xdr:spPr>
        <a:xfrm>
          <a:off x="15430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141775</xdr:rowOff>
    </xdr:from>
    <xdr:ext cx="534377" cy="259045"/>
    <xdr:sp macro="" textlink="">
      <xdr:nvSpPr>
        <xdr:cNvPr id="642" name="テキスト ボックス 641"/>
        <xdr:cNvSpPr txBox="1"/>
      </xdr:nvSpPr>
      <xdr:spPr>
        <a:xfrm>
          <a:off x="15214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1524</xdr:rowOff>
    </xdr:from>
    <xdr:to>
      <xdr:col>76</xdr:col>
      <xdr:colOff>165100</xdr:colOff>
      <xdr:row>75</xdr:row>
      <xdr:rowOff>103124</xdr:rowOff>
    </xdr:to>
    <xdr:sp macro="" textlink="">
      <xdr:nvSpPr>
        <xdr:cNvPr id="643" name="楕円 642"/>
        <xdr:cNvSpPr/>
      </xdr:nvSpPr>
      <xdr:spPr>
        <a:xfrm>
          <a:off x="14541500" y="128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94251</xdr:rowOff>
    </xdr:from>
    <xdr:ext cx="534377" cy="259045"/>
    <xdr:sp macro="" textlink="">
      <xdr:nvSpPr>
        <xdr:cNvPr id="644" name="テキスト ボックス 643"/>
        <xdr:cNvSpPr txBox="1"/>
      </xdr:nvSpPr>
      <xdr:spPr>
        <a:xfrm>
          <a:off x="14325111" y="129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61900</xdr:rowOff>
    </xdr:from>
    <xdr:to>
      <xdr:col>72</xdr:col>
      <xdr:colOff>38100</xdr:colOff>
      <xdr:row>76</xdr:row>
      <xdr:rowOff>163500</xdr:rowOff>
    </xdr:to>
    <xdr:sp macro="" textlink="">
      <xdr:nvSpPr>
        <xdr:cNvPr id="645" name="楕円 644"/>
        <xdr:cNvSpPr/>
      </xdr:nvSpPr>
      <xdr:spPr>
        <a:xfrm>
          <a:off x="13652500" y="130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154627</xdr:rowOff>
    </xdr:from>
    <xdr:ext cx="534377" cy="259045"/>
    <xdr:sp macro="" textlink="">
      <xdr:nvSpPr>
        <xdr:cNvPr id="646" name="テキスト ボックス 645"/>
        <xdr:cNvSpPr txBox="1"/>
      </xdr:nvSpPr>
      <xdr:spPr>
        <a:xfrm>
          <a:off x="13436111" y="131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86804</xdr:rowOff>
    </xdr:from>
    <xdr:to>
      <xdr:col>67</xdr:col>
      <xdr:colOff>101600</xdr:colOff>
      <xdr:row>77</xdr:row>
      <xdr:rowOff>16954</xdr:rowOff>
    </xdr:to>
    <xdr:sp macro="" textlink="">
      <xdr:nvSpPr>
        <xdr:cNvPr id="647" name="楕円 646"/>
        <xdr:cNvSpPr/>
      </xdr:nvSpPr>
      <xdr:spPr>
        <a:xfrm>
          <a:off x="12763500" y="131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8081</xdr:rowOff>
    </xdr:from>
    <xdr:ext cx="534377" cy="259045"/>
    <xdr:sp macro="" textlink="">
      <xdr:nvSpPr>
        <xdr:cNvPr id="648" name="テキスト ボックス 647"/>
        <xdr:cNvSpPr txBox="1"/>
      </xdr:nvSpPr>
      <xdr:spPr>
        <a:xfrm>
          <a:off x="12547111" y="132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112573</xdr:rowOff>
    </xdr:from>
    <xdr:to>
      <xdr:col>85</xdr:col>
      <xdr:colOff>127000</xdr:colOff>
      <xdr:row>98</xdr:row>
      <xdr:rowOff>168763</xdr:rowOff>
    </xdr:to>
    <xdr:cxnSp macro="">
      <xdr:nvCxnSpPr>
        <xdr:cNvPr id="677" name="直線コネクタ 676"/>
        <xdr:cNvCxnSpPr/>
      </xdr:nvCxnSpPr>
      <xdr:spPr>
        <a:xfrm>
          <a:off x="15481300" y="1691467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38872</xdr:rowOff>
    </xdr:from>
    <xdr:to>
      <xdr:col>81</xdr:col>
      <xdr:colOff>50800</xdr:colOff>
      <xdr:row>98</xdr:row>
      <xdr:rowOff>112573</xdr:rowOff>
    </xdr:to>
    <xdr:cxnSp macro="">
      <xdr:nvCxnSpPr>
        <xdr:cNvPr id="680" name="直線コネクタ 679"/>
        <xdr:cNvCxnSpPr/>
      </xdr:nvCxnSpPr>
      <xdr:spPr>
        <a:xfrm>
          <a:off x="14592300" y="16840972"/>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38872</xdr:rowOff>
    </xdr:from>
    <xdr:to>
      <xdr:col>76</xdr:col>
      <xdr:colOff>114300</xdr:colOff>
      <xdr:row>99</xdr:row>
      <xdr:rowOff>19762</xdr:rowOff>
    </xdr:to>
    <xdr:cxnSp macro="">
      <xdr:nvCxnSpPr>
        <xdr:cNvPr id="683" name="直線コネクタ 682"/>
        <xdr:cNvCxnSpPr/>
      </xdr:nvCxnSpPr>
      <xdr:spPr>
        <a:xfrm flipV="1">
          <a:off x="13703300" y="16840972"/>
          <a:ext cx="889000" cy="1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89247</xdr:rowOff>
    </xdr:from>
    <xdr:to>
      <xdr:col>71</xdr:col>
      <xdr:colOff>177800</xdr:colOff>
      <xdr:row>99</xdr:row>
      <xdr:rowOff>19762</xdr:rowOff>
    </xdr:to>
    <xdr:cxnSp macro="">
      <xdr:nvCxnSpPr>
        <xdr:cNvPr id="686" name="直線コネクタ 685"/>
        <xdr:cNvCxnSpPr/>
      </xdr:nvCxnSpPr>
      <xdr:spPr>
        <a:xfrm>
          <a:off x="12814300" y="16891347"/>
          <a:ext cx="889000" cy="10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117963</xdr:rowOff>
    </xdr:from>
    <xdr:to>
      <xdr:col>85</xdr:col>
      <xdr:colOff>177800</xdr:colOff>
      <xdr:row>99</xdr:row>
      <xdr:rowOff>48113</xdr:rowOff>
    </xdr:to>
    <xdr:sp macro="" textlink="">
      <xdr:nvSpPr>
        <xdr:cNvPr id="696" name="楕円 695"/>
        <xdr:cNvSpPr/>
      </xdr:nvSpPr>
      <xdr:spPr>
        <a:xfrm>
          <a:off x="16268700" y="16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7"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61773</xdr:rowOff>
    </xdr:from>
    <xdr:to>
      <xdr:col>81</xdr:col>
      <xdr:colOff>101600</xdr:colOff>
      <xdr:row>98</xdr:row>
      <xdr:rowOff>163373</xdr:rowOff>
    </xdr:to>
    <xdr:sp macro="" textlink="">
      <xdr:nvSpPr>
        <xdr:cNvPr id="698" name="楕円 697"/>
        <xdr:cNvSpPr/>
      </xdr:nvSpPr>
      <xdr:spPr>
        <a:xfrm>
          <a:off x="15430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8450</xdr:rowOff>
    </xdr:from>
    <xdr:ext cx="534377" cy="259045"/>
    <xdr:sp macro="" textlink="">
      <xdr:nvSpPr>
        <xdr:cNvPr id="699" name="テキスト ボックス 698"/>
        <xdr:cNvSpPr txBox="1"/>
      </xdr:nvSpPr>
      <xdr:spPr>
        <a:xfrm>
          <a:off x="15214111" y="166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159522</xdr:rowOff>
    </xdr:from>
    <xdr:to>
      <xdr:col>76</xdr:col>
      <xdr:colOff>165100</xdr:colOff>
      <xdr:row>98</xdr:row>
      <xdr:rowOff>89672</xdr:rowOff>
    </xdr:to>
    <xdr:sp macro="" textlink="">
      <xdr:nvSpPr>
        <xdr:cNvPr id="700" name="楕円 699"/>
        <xdr:cNvSpPr/>
      </xdr:nvSpPr>
      <xdr:spPr>
        <a:xfrm>
          <a:off x="14541500" y="167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106199</xdr:rowOff>
    </xdr:from>
    <xdr:ext cx="534377" cy="259045"/>
    <xdr:sp macro="" textlink="">
      <xdr:nvSpPr>
        <xdr:cNvPr id="701" name="テキスト ボックス 700"/>
        <xdr:cNvSpPr txBox="1"/>
      </xdr:nvSpPr>
      <xdr:spPr>
        <a:xfrm>
          <a:off x="14325111" y="165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140412</xdr:rowOff>
    </xdr:from>
    <xdr:to>
      <xdr:col>72</xdr:col>
      <xdr:colOff>38100</xdr:colOff>
      <xdr:row>99</xdr:row>
      <xdr:rowOff>70562</xdr:rowOff>
    </xdr:to>
    <xdr:sp macro="" textlink="">
      <xdr:nvSpPr>
        <xdr:cNvPr id="702" name="楕円 701"/>
        <xdr:cNvSpPr/>
      </xdr:nvSpPr>
      <xdr:spPr>
        <a:xfrm>
          <a:off x="136525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61689</xdr:rowOff>
    </xdr:from>
    <xdr:ext cx="469744" cy="259045"/>
    <xdr:sp macro="" textlink="">
      <xdr:nvSpPr>
        <xdr:cNvPr id="703" name="テキスト ボックス 702"/>
        <xdr:cNvSpPr txBox="1"/>
      </xdr:nvSpPr>
      <xdr:spPr>
        <a:xfrm>
          <a:off x="13468428" y="1703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38447</xdr:rowOff>
    </xdr:from>
    <xdr:to>
      <xdr:col>67</xdr:col>
      <xdr:colOff>101600</xdr:colOff>
      <xdr:row>98</xdr:row>
      <xdr:rowOff>140047</xdr:rowOff>
    </xdr:to>
    <xdr:sp macro="" textlink="">
      <xdr:nvSpPr>
        <xdr:cNvPr id="704" name="楕円 703"/>
        <xdr:cNvSpPr/>
      </xdr:nvSpPr>
      <xdr:spPr>
        <a:xfrm>
          <a:off x="127635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131174</xdr:rowOff>
    </xdr:from>
    <xdr:ext cx="534377" cy="259045"/>
    <xdr:sp macro="" textlink="">
      <xdr:nvSpPr>
        <xdr:cNvPr id="705" name="テキスト ボックス 704"/>
        <xdr:cNvSpPr txBox="1"/>
      </xdr:nvSpPr>
      <xdr:spPr>
        <a:xfrm>
          <a:off x="12547111" y="169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110831</xdr:rowOff>
    </xdr:from>
    <xdr:to>
      <xdr:col>116</xdr:col>
      <xdr:colOff>63500</xdr:colOff>
      <xdr:row>36</xdr:row>
      <xdr:rowOff>76443</xdr:rowOff>
    </xdr:to>
    <xdr:cxnSp macro="">
      <xdr:nvCxnSpPr>
        <xdr:cNvPr id="736" name="直線コネクタ 735"/>
        <xdr:cNvCxnSpPr/>
      </xdr:nvCxnSpPr>
      <xdr:spPr>
        <a:xfrm flipV="1">
          <a:off x="21323300" y="6111581"/>
          <a:ext cx="8382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76443</xdr:rowOff>
    </xdr:from>
    <xdr:to>
      <xdr:col>111</xdr:col>
      <xdr:colOff>177800</xdr:colOff>
      <xdr:row>37</xdr:row>
      <xdr:rowOff>9986</xdr:rowOff>
    </xdr:to>
    <xdr:cxnSp macro="">
      <xdr:nvCxnSpPr>
        <xdr:cNvPr id="739" name="直線コネクタ 738"/>
        <xdr:cNvCxnSpPr/>
      </xdr:nvCxnSpPr>
      <xdr:spPr>
        <a:xfrm flipV="1">
          <a:off x="20434300" y="6248643"/>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5349</xdr:rowOff>
    </xdr:from>
    <xdr:to>
      <xdr:col>107</xdr:col>
      <xdr:colOff>50800</xdr:colOff>
      <xdr:row>37</xdr:row>
      <xdr:rowOff>9986</xdr:rowOff>
    </xdr:to>
    <xdr:cxnSp macro="">
      <xdr:nvCxnSpPr>
        <xdr:cNvPr id="742" name="直線コネクタ 741"/>
        <xdr:cNvCxnSpPr/>
      </xdr:nvCxnSpPr>
      <xdr:spPr>
        <a:xfrm>
          <a:off x="19545300" y="634899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33434</xdr:rowOff>
    </xdr:from>
    <xdr:to>
      <xdr:col>102</xdr:col>
      <xdr:colOff>114300</xdr:colOff>
      <xdr:row>37</xdr:row>
      <xdr:rowOff>5349</xdr:rowOff>
    </xdr:to>
    <xdr:cxnSp macro="">
      <xdr:nvCxnSpPr>
        <xdr:cNvPr id="745" name="直線コネクタ 744"/>
        <xdr:cNvCxnSpPr/>
      </xdr:nvCxnSpPr>
      <xdr:spPr>
        <a:xfrm>
          <a:off x="18656300" y="6205634"/>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60031</xdr:rowOff>
    </xdr:from>
    <xdr:to>
      <xdr:col>116</xdr:col>
      <xdr:colOff>114300</xdr:colOff>
      <xdr:row>35</xdr:row>
      <xdr:rowOff>161631</xdr:rowOff>
    </xdr:to>
    <xdr:sp macro="" textlink="">
      <xdr:nvSpPr>
        <xdr:cNvPr id="755" name="楕円 754"/>
        <xdr:cNvSpPr/>
      </xdr:nvSpPr>
      <xdr:spPr>
        <a:xfrm>
          <a:off x="22110700" y="60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82908</xdr:rowOff>
    </xdr:from>
    <xdr:ext cx="534377" cy="259045"/>
    <xdr:sp macro="" textlink="">
      <xdr:nvSpPr>
        <xdr:cNvPr id="756" name="投資及び出資金該当値テキスト"/>
        <xdr:cNvSpPr txBox="1"/>
      </xdr:nvSpPr>
      <xdr:spPr>
        <a:xfrm>
          <a:off x="22212300" y="59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25643</xdr:rowOff>
    </xdr:from>
    <xdr:to>
      <xdr:col>112</xdr:col>
      <xdr:colOff>38100</xdr:colOff>
      <xdr:row>36</xdr:row>
      <xdr:rowOff>127243</xdr:rowOff>
    </xdr:to>
    <xdr:sp macro="" textlink="">
      <xdr:nvSpPr>
        <xdr:cNvPr id="757" name="楕円 756"/>
        <xdr:cNvSpPr/>
      </xdr:nvSpPr>
      <xdr:spPr>
        <a:xfrm>
          <a:off x="21272500" y="61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143770</xdr:rowOff>
    </xdr:from>
    <xdr:ext cx="534377" cy="259045"/>
    <xdr:sp macro="" textlink="">
      <xdr:nvSpPr>
        <xdr:cNvPr id="758" name="テキスト ボックス 757"/>
        <xdr:cNvSpPr txBox="1"/>
      </xdr:nvSpPr>
      <xdr:spPr>
        <a:xfrm>
          <a:off x="21056111" y="59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130636</xdr:rowOff>
    </xdr:from>
    <xdr:to>
      <xdr:col>107</xdr:col>
      <xdr:colOff>101600</xdr:colOff>
      <xdr:row>37</xdr:row>
      <xdr:rowOff>60786</xdr:rowOff>
    </xdr:to>
    <xdr:sp macro="" textlink="">
      <xdr:nvSpPr>
        <xdr:cNvPr id="759" name="楕円 758"/>
        <xdr:cNvSpPr/>
      </xdr:nvSpPr>
      <xdr:spPr>
        <a:xfrm>
          <a:off x="20383500" y="63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77313</xdr:rowOff>
    </xdr:from>
    <xdr:ext cx="534377" cy="259045"/>
    <xdr:sp macro="" textlink="">
      <xdr:nvSpPr>
        <xdr:cNvPr id="760" name="テキスト ボックス 759"/>
        <xdr:cNvSpPr txBox="1"/>
      </xdr:nvSpPr>
      <xdr:spPr>
        <a:xfrm>
          <a:off x="20167111" y="60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125999</xdr:rowOff>
    </xdr:from>
    <xdr:to>
      <xdr:col>102</xdr:col>
      <xdr:colOff>165100</xdr:colOff>
      <xdr:row>37</xdr:row>
      <xdr:rowOff>56149</xdr:rowOff>
    </xdr:to>
    <xdr:sp macro="" textlink="">
      <xdr:nvSpPr>
        <xdr:cNvPr id="761" name="楕円 760"/>
        <xdr:cNvSpPr/>
      </xdr:nvSpPr>
      <xdr:spPr>
        <a:xfrm>
          <a:off x="19494500" y="62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72676</xdr:rowOff>
    </xdr:from>
    <xdr:ext cx="534377" cy="259045"/>
    <xdr:sp macro="" textlink="">
      <xdr:nvSpPr>
        <xdr:cNvPr id="762" name="テキスト ボックス 761"/>
        <xdr:cNvSpPr txBox="1"/>
      </xdr:nvSpPr>
      <xdr:spPr>
        <a:xfrm>
          <a:off x="19278111" y="60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154084</xdr:rowOff>
    </xdr:from>
    <xdr:to>
      <xdr:col>98</xdr:col>
      <xdr:colOff>38100</xdr:colOff>
      <xdr:row>36</xdr:row>
      <xdr:rowOff>84234</xdr:rowOff>
    </xdr:to>
    <xdr:sp macro="" textlink="">
      <xdr:nvSpPr>
        <xdr:cNvPr id="763" name="楕円 762"/>
        <xdr:cNvSpPr/>
      </xdr:nvSpPr>
      <xdr:spPr>
        <a:xfrm>
          <a:off x="18605500" y="61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100761</xdr:rowOff>
    </xdr:from>
    <xdr:ext cx="534377" cy="259045"/>
    <xdr:sp macro="" textlink="">
      <xdr:nvSpPr>
        <xdr:cNvPr id="764" name="テキスト ボックス 763"/>
        <xdr:cNvSpPr txBox="1"/>
      </xdr:nvSpPr>
      <xdr:spPr>
        <a:xfrm>
          <a:off x="18389111" y="5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136911</xdr:rowOff>
    </xdr:from>
    <xdr:to>
      <xdr:col>116</xdr:col>
      <xdr:colOff>63500</xdr:colOff>
      <xdr:row>56</xdr:row>
      <xdr:rowOff>143723</xdr:rowOff>
    </xdr:to>
    <xdr:cxnSp macro="">
      <xdr:nvCxnSpPr>
        <xdr:cNvPr id="791" name="直線コネクタ 790"/>
        <xdr:cNvCxnSpPr/>
      </xdr:nvCxnSpPr>
      <xdr:spPr>
        <a:xfrm flipV="1">
          <a:off x="21323300" y="973811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143723</xdr:rowOff>
    </xdr:from>
    <xdr:to>
      <xdr:col>111</xdr:col>
      <xdr:colOff>177800</xdr:colOff>
      <xdr:row>56</xdr:row>
      <xdr:rowOff>159908</xdr:rowOff>
    </xdr:to>
    <xdr:cxnSp macro="">
      <xdr:nvCxnSpPr>
        <xdr:cNvPr id="794" name="直線コネクタ 793"/>
        <xdr:cNvCxnSpPr/>
      </xdr:nvCxnSpPr>
      <xdr:spPr>
        <a:xfrm flipV="1">
          <a:off x="20434300" y="974492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159908</xdr:rowOff>
    </xdr:from>
    <xdr:to>
      <xdr:col>107</xdr:col>
      <xdr:colOff>50800</xdr:colOff>
      <xdr:row>56</xdr:row>
      <xdr:rowOff>163154</xdr:rowOff>
    </xdr:to>
    <xdr:cxnSp macro="">
      <xdr:nvCxnSpPr>
        <xdr:cNvPr id="797" name="直線コネクタ 796"/>
        <xdr:cNvCxnSpPr/>
      </xdr:nvCxnSpPr>
      <xdr:spPr>
        <a:xfrm flipV="1">
          <a:off x="19545300" y="976110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159771</xdr:rowOff>
    </xdr:from>
    <xdr:to>
      <xdr:col>102</xdr:col>
      <xdr:colOff>114300</xdr:colOff>
      <xdr:row>56</xdr:row>
      <xdr:rowOff>163154</xdr:rowOff>
    </xdr:to>
    <xdr:cxnSp macro="">
      <xdr:nvCxnSpPr>
        <xdr:cNvPr id="800" name="直線コネクタ 799"/>
        <xdr:cNvCxnSpPr/>
      </xdr:nvCxnSpPr>
      <xdr:spPr>
        <a:xfrm>
          <a:off x="18656300" y="97609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86111</xdr:rowOff>
    </xdr:from>
    <xdr:to>
      <xdr:col>116</xdr:col>
      <xdr:colOff>114300</xdr:colOff>
      <xdr:row>57</xdr:row>
      <xdr:rowOff>16261</xdr:rowOff>
    </xdr:to>
    <xdr:sp macro="" textlink="">
      <xdr:nvSpPr>
        <xdr:cNvPr id="810" name="楕円 809"/>
        <xdr:cNvSpPr/>
      </xdr:nvSpPr>
      <xdr:spPr>
        <a:xfrm>
          <a:off x="221107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108988</xdr:rowOff>
    </xdr:from>
    <xdr:ext cx="469744" cy="259045"/>
    <xdr:sp macro="" textlink="">
      <xdr:nvSpPr>
        <xdr:cNvPr id="811" name="貸付金該当値テキスト"/>
        <xdr:cNvSpPr txBox="1"/>
      </xdr:nvSpPr>
      <xdr:spPr>
        <a:xfrm>
          <a:off x="22212300" y="953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92923</xdr:rowOff>
    </xdr:from>
    <xdr:to>
      <xdr:col>112</xdr:col>
      <xdr:colOff>38100</xdr:colOff>
      <xdr:row>57</xdr:row>
      <xdr:rowOff>23073</xdr:rowOff>
    </xdr:to>
    <xdr:sp macro="" textlink="">
      <xdr:nvSpPr>
        <xdr:cNvPr id="812" name="楕円 811"/>
        <xdr:cNvSpPr/>
      </xdr:nvSpPr>
      <xdr:spPr>
        <a:xfrm>
          <a:off x="21272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39600</xdr:rowOff>
    </xdr:from>
    <xdr:ext cx="469744" cy="259045"/>
    <xdr:sp macro="" textlink="">
      <xdr:nvSpPr>
        <xdr:cNvPr id="813" name="テキスト ボックス 812"/>
        <xdr:cNvSpPr txBox="1"/>
      </xdr:nvSpPr>
      <xdr:spPr>
        <a:xfrm>
          <a:off x="21088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109108</xdr:rowOff>
    </xdr:from>
    <xdr:to>
      <xdr:col>107</xdr:col>
      <xdr:colOff>101600</xdr:colOff>
      <xdr:row>57</xdr:row>
      <xdr:rowOff>39258</xdr:rowOff>
    </xdr:to>
    <xdr:sp macro="" textlink="">
      <xdr:nvSpPr>
        <xdr:cNvPr id="814" name="楕円 813"/>
        <xdr:cNvSpPr/>
      </xdr:nvSpPr>
      <xdr:spPr>
        <a:xfrm>
          <a:off x="203835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55785</xdr:rowOff>
    </xdr:from>
    <xdr:ext cx="469744" cy="259045"/>
    <xdr:sp macro="" textlink="">
      <xdr:nvSpPr>
        <xdr:cNvPr id="815" name="テキスト ボックス 814"/>
        <xdr:cNvSpPr txBox="1"/>
      </xdr:nvSpPr>
      <xdr:spPr>
        <a:xfrm>
          <a:off x="20199428" y="94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112354</xdr:rowOff>
    </xdr:from>
    <xdr:to>
      <xdr:col>102</xdr:col>
      <xdr:colOff>165100</xdr:colOff>
      <xdr:row>57</xdr:row>
      <xdr:rowOff>42504</xdr:rowOff>
    </xdr:to>
    <xdr:sp macro="" textlink="">
      <xdr:nvSpPr>
        <xdr:cNvPr id="816" name="楕円 815"/>
        <xdr:cNvSpPr/>
      </xdr:nvSpPr>
      <xdr:spPr>
        <a:xfrm>
          <a:off x="19494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59031</xdr:rowOff>
    </xdr:from>
    <xdr:ext cx="469744" cy="259045"/>
    <xdr:sp macro="" textlink="">
      <xdr:nvSpPr>
        <xdr:cNvPr id="817" name="テキスト ボックス 816"/>
        <xdr:cNvSpPr txBox="1"/>
      </xdr:nvSpPr>
      <xdr:spPr>
        <a:xfrm>
          <a:off x="19310428" y="94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108971</xdr:rowOff>
    </xdr:from>
    <xdr:to>
      <xdr:col>98</xdr:col>
      <xdr:colOff>38100</xdr:colOff>
      <xdr:row>57</xdr:row>
      <xdr:rowOff>39121</xdr:rowOff>
    </xdr:to>
    <xdr:sp macro="" textlink="">
      <xdr:nvSpPr>
        <xdr:cNvPr id="818" name="楕円 817"/>
        <xdr:cNvSpPr/>
      </xdr:nvSpPr>
      <xdr:spPr>
        <a:xfrm>
          <a:off x="18605500" y="97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30248</xdr:rowOff>
    </xdr:from>
    <xdr:ext cx="469744" cy="259045"/>
    <xdr:sp macro="" textlink="">
      <xdr:nvSpPr>
        <xdr:cNvPr id="819" name="テキスト ボックス 818"/>
        <xdr:cNvSpPr txBox="1"/>
      </xdr:nvSpPr>
      <xdr:spPr>
        <a:xfrm>
          <a:off x="18421428" y="980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152558</xdr:rowOff>
    </xdr:from>
    <xdr:to>
      <xdr:col>116</xdr:col>
      <xdr:colOff>63500</xdr:colOff>
      <xdr:row>76</xdr:row>
      <xdr:rowOff>154482</xdr:rowOff>
    </xdr:to>
    <xdr:cxnSp macro="">
      <xdr:nvCxnSpPr>
        <xdr:cNvPr id="849" name="直線コネクタ 848"/>
        <xdr:cNvCxnSpPr/>
      </xdr:nvCxnSpPr>
      <xdr:spPr>
        <a:xfrm>
          <a:off x="21323300" y="13182758"/>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152558</xdr:rowOff>
    </xdr:from>
    <xdr:to>
      <xdr:col>111</xdr:col>
      <xdr:colOff>177800</xdr:colOff>
      <xdr:row>76</xdr:row>
      <xdr:rowOff>162370</xdr:rowOff>
    </xdr:to>
    <xdr:cxnSp macro="">
      <xdr:nvCxnSpPr>
        <xdr:cNvPr id="852" name="直線コネクタ 851"/>
        <xdr:cNvCxnSpPr/>
      </xdr:nvCxnSpPr>
      <xdr:spPr>
        <a:xfrm flipV="1">
          <a:off x="20434300" y="1318275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162370</xdr:rowOff>
    </xdr:from>
    <xdr:to>
      <xdr:col>107</xdr:col>
      <xdr:colOff>50800</xdr:colOff>
      <xdr:row>77</xdr:row>
      <xdr:rowOff>28315</xdr:rowOff>
    </xdr:to>
    <xdr:cxnSp macro="">
      <xdr:nvCxnSpPr>
        <xdr:cNvPr id="855" name="直線コネクタ 854"/>
        <xdr:cNvCxnSpPr/>
      </xdr:nvCxnSpPr>
      <xdr:spPr>
        <a:xfrm flipV="1">
          <a:off x="19545300" y="1319257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20732</xdr:rowOff>
    </xdr:from>
    <xdr:to>
      <xdr:col>102</xdr:col>
      <xdr:colOff>114300</xdr:colOff>
      <xdr:row>77</xdr:row>
      <xdr:rowOff>28315</xdr:rowOff>
    </xdr:to>
    <xdr:cxnSp macro="">
      <xdr:nvCxnSpPr>
        <xdr:cNvPr id="858" name="直線コネクタ 857"/>
        <xdr:cNvCxnSpPr/>
      </xdr:nvCxnSpPr>
      <xdr:spPr>
        <a:xfrm>
          <a:off x="18656300" y="13222382"/>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103682</xdr:rowOff>
    </xdr:from>
    <xdr:to>
      <xdr:col>116</xdr:col>
      <xdr:colOff>114300</xdr:colOff>
      <xdr:row>77</xdr:row>
      <xdr:rowOff>33832</xdr:rowOff>
    </xdr:to>
    <xdr:sp macro="" textlink="">
      <xdr:nvSpPr>
        <xdr:cNvPr id="868" name="楕円 867"/>
        <xdr:cNvSpPr/>
      </xdr:nvSpPr>
      <xdr:spPr>
        <a:xfrm>
          <a:off x="221107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82109</xdr:rowOff>
    </xdr:from>
    <xdr:ext cx="534377" cy="259045"/>
    <xdr:sp macro="" textlink="">
      <xdr:nvSpPr>
        <xdr:cNvPr id="869" name="繰出金該当値テキスト"/>
        <xdr:cNvSpPr txBox="1"/>
      </xdr:nvSpPr>
      <xdr:spPr>
        <a:xfrm>
          <a:off x="22212300"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101758</xdr:rowOff>
    </xdr:from>
    <xdr:to>
      <xdr:col>112</xdr:col>
      <xdr:colOff>38100</xdr:colOff>
      <xdr:row>77</xdr:row>
      <xdr:rowOff>31908</xdr:rowOff>
    </xdr:to>
    <xdr:sp macro="" textlink="">
      <xdr:nvSpPr>
        <xdr:cNvPr id="870" name="楕円 869"/>
        <xdr:cNvSpPr/>
      </xdr:nvSpPr>
      <xdr:spPr>
        <a:xfrm>
          <a:off x="21272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23035</xdr:rowOff>
    </xdr:from>
    <xdr:ext cx="534377" cy="259045"/>
    <xdr:sp macro="" textlink="">
      <xdr:nvSpPr>
        <xdr:cNvPr id="871" name="テキスト ボックス 870"/>
        <xdr:cNvSpPr txBox="1"/>
      </xdr:nvSpPr>
      <xdr:spPr>
        <a:xfrm>
          <a:off x="21056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111570</xdr:rowOff>
    </xdr:from>
    <xdr:to>
      <xdr:col>107</xdr:col>
      <xdr:colOff>101600</xdr:colOff>
      <xdr:row>77</xdr:row>
      <xdr:rowOff>41720</xdr:rowOff>
    </xdr:to>
    <xdr:sp macro="" textlink="">
      <xdr:nvSpPr>
        <xdr:cNvPr id="872" name="楕円 871"/>
        <xdr:cNvSpPr/>
      </xdr:nvSpPr>
      <xdr:spPr>
        <a:xfrm>
          <a:off x="20383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32847</xdr:rowOff>
    </xdr:from>
    <xdr:ext cx="534377" cy="259045"/>
    <xdr:sp macro="" textlink="">
      <xdr:nvSpPr>
        <xdr:cNvPr id="873" name="テキスト ボックス 872"/>
        <xdr:cNvSpPr txBox="1"/>
      </xdr:nvSpPr>
      <xdr:spPr>
        <a:xfrm>
          <a:off x="20167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148965</xdr:rowOff>
    </xdr:from>
    <xdr:to>
      <xdr:col>102</xdr:col>
      <xdr:colOff>165100</xdr:colOff>
      <xdr:row>77</xdr:row>
      <xdr:rowOff>79115</xdr:rowOff>
    </xdr:to>
    <xdr:sp macro="" textlink="">
      <xdr:nvSpPr>
        <xdr:cNvPr id="874" name="楕円 873"/>
        <xdr:cNvSpPr/>
      </xdr:nvSpPr>
      <xdr:spPr>
        <a:xfrm>
          <a:off x="19494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70242</xdr:rowOff>
    </xdr:from>
    <xdr:ext cx="534377" cy="259045"/>
    <xdr:sp macro="" textlink="">
      <xdr:nvSpPr>
        <xdr:cNvPr id="875" name="テキスト ボックス 874"/>
        <xdr:cNvSpPr txBox="1"/>
      </xdr:nvSpPr>
      <xdr:spPr>
        <a:xfrm>
          <a:off x="19278111" y="132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141382</xdr:rowOff>
    </xdr:from>
    <xdr:to>
      <xdr:col>98</xdr:col>
      <xdr:colOff>38100</xdr:colOff>
      <xdr:row>77</xdr:row>
      <xdr:rowOff>71532</xdr:rowOff>
    </xdr:to>
    <xdr:sp macro="" textlink="">
      <xdr:nvSpPr>
        <xdr:cNvPr id="876" name="楕円 875"/>
        <xdr:cNvSpPr/>
      </xdr:nvSpPr>
      <xdr:spPr>
        <a:xfrm>
          <a:off x="18605500" y="131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62659</xdr:rowOff>
    </xdr:from>
    <xdr:ext cx="534377" cy="259045"/>
    <xdr:sp macro="" textlink="">
      <xdr:nvSpPr>
        <xdr:cNvPr id="877" name="テキスト ボックス 876"/>
        <xdr:cNvSpPr txBox="1"/>
      </xdr:nvSpPr>
      <xdr:spPr>
        <a:xfrm>
          <a:off x="18389111" y="132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６４，４４５円となっている。主な構成項目である補助費等は住民一人当たり７８，６２４円となっており、類似団体平均５８，９３７円と比べて高い水準にある。主な要因は、ゴミ処理業務及び消防業務などを行う一部事務組合への負担金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下水道事業、病院事業など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、各種団体への補助金等が多額となっているためである。今後は、白石市行財政改革推進計画に基づき、明確な基準を設けて適正化を図り、さらに削減に努める。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122065</xdr:rowOff>
    </xdr:from>
    <xdr:to>
      <xdr:col>24</xdr:col>
      <xdr:colOff>63500</xdr:colOff>
      <xdr:row>35</xdr:row>
      <xdr:rowOff>148517</xdr:rowOff>
    </xdr:to>
    <xdr:cxnSp macro="">
      <xdr:nvCxnSpPr>
        <xdr:cNvPr id="63" name="直線コネクタ 62"/>
        <xdr:cNvCxnSpPr/>
      </xdr:nvCxnSpPr>
      <xdr:spPr>
        <a:xfrm flipV="1">
          <a:off x="3797300" y="612281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32911</xdr:rowOff>
    </xdr:from>
    <xdr:to>
      <xdr:col>19</xdr:col>
      <xdr:colOff>177800</xdr:colOff>
      <xdr:row>35</xdr:row>
      <xdr:rowOff>148517</xdr:rowOff>
    </xdr:to>
    <xdr:cxnSp macro="">
      <xdr:nvCxnSpPr>
        <xdr:cNvPr id="66" name="直線コネクタ 65"/>
        <xdr:cNvCxnSpPr/>
      </xdr:nvCxnSpPr>
      <xdr:spPr>
        <a:xfrm>
          <a:off x="2908300" y="6033661"/>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32911</xdr:rowOff>
    </xdr:from>
    <xdr:to>
      <xdr:col>15</xdr:col>
      <xdr:colOff>50800</xdr:colOff>
      <xdr:row>35</xdr:row>
      <xdr:rowOff>129576</xdr:rowOff>
    </xdr:to>
    <xdr:cxnSp macro="">
      <xdr:nvCxnSpPr>
        <xdr:cNvPr id="69" name="直線コネクタ 68"/>
        <xdr:cNvCxnSpPr/>
      </xdr:nvCxnSpPr>
      <xdr:spPr>
        <a:xfrm flipV="1">
          <a:off x="2019300" y="603366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129576</xdr:rowOff>
    </xdr:from>
    <xdr:to>
      <xdr:col>10</xdr:col>
      <xdr:colOff>114300</xdr:colOff>
      <xdr:row>36</xdr:row>
      <xdr:rowOff>2213</xdr:rowOff>
    </xdr:to>
    <xdr:cxnSp macro="">
      <xdr:nvCxnSpPr>
        <xdr:cNvPr id="72" name="直線コネクタ 71"/>
        <xdr:cNvCxnSpPr/>
      </xdr:nvCxnSpPr>
      <xdr:spPr>
        <a:xfrm flipV="1">
          <a:off x="1130300" y="6130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71265</xdr:rowOff>
    </xdr:from>
    <xdr:to>
      <xdr:col>24</xdr:col>
      <xdr:colOff>114300</xdr:colOff>
      <xdr:row>36</xdr:row>
      <xdr:rowOff>1415</xdr:rowOff>
    </xdr:to>
    <xdr:sp macro="" textlink="">
      <xdr:nvSpPr>
        <xdr:cNvPr id="82" name="楕円 81"/>
        <xdr:cNvSpPr/>
      </xdr:nvSpPr>
      <xdr:spPr>
        <a:xfrm>
          <a:off x="45847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94142</xdr:rowOff>
    </xdr:from>
    <xdr:ext cx="469744" cy="259045"/>
    <xdr:sp macro="" textlink="">
      <xdr:nvSpPr>
        <xdr:cNvPr id="83" name="議会費該当値テキスト"/>
        <xdr:cNvSpPr txBox="1"/>
      </xdr:nvSpPr>
      <xdr:spPr>
        <a:xfrm>
          <a:off x="4686300" y="59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97717</xdr:rowOff>
    </xdr:from>
    <xdr:to>
      <xdr:col>20</xdr:col>
      <xdr:colOff>38100</xdr:colOff>
      <xdr:row>36</xdr:row>
      <xdr:rowOff>27867</xdr:rowOff>
    </xdr:to>
    <xdr:sp macro="" textlink="">
      <xdr:nvSpPr>
        <xdr:cNvPr id="84" name="楕円 83"/>
        <xdr:cNvSpPr/>
      </xdr:nvSpPr>
      <xdr:spPr>
        <a:xfrm>
          <a:off x="3746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44394</xdr:rowOff>
    </xdr:from>
    <xdr:ext cx="469744" cy="259045"/>
    <xdr:sp macro="" textlink="">
      <xdr:nvSpPr>
        <xdr:cNvPr id="85" name="テキスト ボックス 84"/>
        <xdr:cNvSpPr txBox="1"/>
      </xdr:nvSpPr>
      <xdr:spPr>
        <a:xfrm>
          <a:off x="3562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153561</xdr:rowOff>
    </xdr:from>
    <xdr:to>
      <xdr:col>15</xdr:col>
      <xdr:colOff>101600</xdr:colOff>
      <xdr:row>35</xdr:row>
      <xdr:rowOff>83711</xdr:rowOff>
    </xdr:to>
    <xdr:sp macro="" textlink="">
      <xdr:nvSpPr>
        <xdr:cNvPr id="86" name="楕円 85"/>
        <xdr:cNvSpPr/>
      </xdr:nvSpPr>
      <xdr:spPr>
        <a:xfrm>
          <a:off x="2857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100238</xdr:rowOff>
    </xdr:from>
    <xdr:ext cx="469744" cy="259045"/>
    <xdr:sp macro="" textlink="">
      <xdr:nvSpPr>
        <xdr:cNvPr id="87" name="テキスト ボックス 86"/>
        <xdr:cNvSpPr txBox="1"/>
      </xdr:nvSpPr>
      <xdr:spPr>
        <a:xfrm>
          <a:off x="2673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78776</xdr:rowOff>
    </xdr:from>
    <xdr:to>
      <xdr:col>10</xdr:col>
      <xdr:colOff>165100</xdr:colOff>
      <xdr:row>36</xdr:row>
      <xdr:rowOff>8926</xdr:rowOff>
    </xdr:to>
    <xdr:sp macro="" textlink="">
      <xdr:nvSpPr>
        <xdr:cNvPr id="88" name="楕円 87"/>
        <xdr:cNvSpPr/>
      </xdr:nvSpPr>
      <xdr:spPr>
        <a:xfrm>
          <a:off x="1968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xdr:rowOff>
    </xdr:from>
    <xdr:ext cx="469744" cy="259045"/>
    <xdr:sp macro="" textlink="">
      <xdr:nvSpPr>
        <xdr:cNvPr id="89" name="テキスト ボックス 88"/>
        <xdr:cNvSpPr txBox="1"/>
      </xdr:nvSpPr>
      <xdr:spPr>
        <a:xfrm>
          <a:off x="1784428"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122863</xdr:rowOff>
    </xdr:from>
    <xdr:to>
      <xdr:col>6</xdr:col>
      <xdr:colOff>38100</xdr:colOff>
      <xdr:row>36</xdr:row>
      <xdr:rowOff>53013</xdr:rowOff>
    </xdr:to>
    <xdr:sp macro="" textlink="">
      <xdr:nvSpPr>
        <xdr:cNvPr id="90" name="楕円 89"/>
        <xdr:cNvSpPr/>
      </xdr:nvSpPr>
      <xdr:spPr>
        <a:xfrm>
          <a:off x="1079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44140</xdr:rowOff>
    </xdr:from>
    <xdr:ext cx="469744" cy="259045"/>
    <xdr:sp macro="" textlink="">
      <xdr:nvSpPr>
        <xdr:cNvPr id="91" name="テキスト ボックス 90"/>
        <xdr:cNvSpPr txBox="1"/>
      </xdr:nvSpPr>
      <xdr:spPr>
        <a:xfrm>
          <a:off x="895428" y="62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167388</xdr:rowOff>
    </xdr:from>
    <xdr:to>
      <xdr:col>24</xdr:col>
      <xdr:colOff>63500</xdr:colOff>
      <xdr:row>57</xdr:row>
      <xdr:rowOff>16951</xdr:rowOff>
    </xdr:to>
    <xdr:cxnSp macro="">
      <xdr:nvCxnSpPr>
        <xdr:cNvPr id="118" name="直線コネクタ 117"/>
        <xdr:cNvCxnSpPr/>
      </xdr:nvCxnSpPr>
      <xdr:spPr>
        <a:xfrm flipV="1">
          <a:off x="3797300" y="9768588"/>
          <a:ext cx="8382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163593</xdr:rowOff>
    </xdr:from>
    <xdr:to>
      <xdr:col>19</xdr:col>
      <xdr:colOff>177800</xdr:colOff>
      <xdr:row>57</xdr:row>
      <xdr:rowOff>16951</xdr:rowOff>
    </xdr:to>
    <xdr:cxnSp macro="">
      <xdr:nvCxnSpPr>
        <xdr:cNvPr id="121" name="直線コネクタ 120"/>
        <xdr:cNvCxnSpPr/>
      </xdr:nvCxnSpPr>
      <xdr:spPr>
        <a:xfrm>
          <a:off x="2908300" y="9764793"/>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163593</xdr:rowOff>
    </xdr:from>
    <xdr:to>
      <xdr:col>15</xdr:col>
      <xdr:colOff>50800</xdr:colOff>
      <xdr:row>57</xdr:row>
      <xdr:rowOff>87026</xdr:rowOff>
    </xdr:to>
    <xdr:cxnSp macro="">
      <xdr:nvCxnSpPr>
        <xdr:cNvPr id="124" name="直線コネクタ 123"/>
        <xdr:cNvCxnSpPr/>
      </xdr:nvCxnSpPr>
      <xdr:spPr>
        <a:xfrm flipV="1">
          <a:off x="2019300" y="9764793"/>
          <a:ext cx="889000" cy="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66086</xdr:rowOff>
    </xdr:from>
    <xdr:to>
      <xdr:col>10</xdr:col>
      <xdr:colOff>114300</xdr:colOff>
      <xdr:row>57</xdr:row>
      <xdr:rowOff>87026</xdr:rowOff>
    </xdr:to>
    <xdr:cxnSp macro="">
      <xdr:nvCxnSpPr>
        <xdr:cNvPr id="127" name="直線コネクタ 126"/>
        <xdr:cNvCxnSpPr/>
      </xdr:nvCxnSpPr>
      <xdr:spPr>
        <a:xfrm>
          <a:off x="1130300" y="983873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116588</xdr:rowOff>
    </xdr:from>
    <xdr:to>
      <xdr:col>24</xdr:col>
      <xdr:colOff>114300</xdr:colOff>
      <xdr:row>57</xdr:row>
      <xdr:rowOff>46738</xdr:rowOff>
    </xdr:to>
    <xdr:sp macro="" textlink="">
      <xdr:nvSpPr>
        <xdr:cNvPr id="137" name="楕円 136"/>
        <xdr:cNvSpPr/>
      </xdr:nvSpPr>
      <xdr:spPr>
        <a:xfrm>
          <a:off x="4584700" y="97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139465</xdr:rowOff>
    </xdr:from>
    <xdr:ext cx="534377" cy="259045"/>
    <xdr:sp macro="" textlink="">
      <xdr:nvSpPr>
        <xdr:cNvPr id="138" name="総務費該当値テキスト"/>
        <xdr:cNvSpPr txBox="1"/>
      </xdr:nvSpPr>
      <xdr:spPr>
        <a:xfrm>
          <a:off x="4686300" y="95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137601</xdr:rowOff>
    </xdr:from>
    <xdr:to>
      <xdr:col>20</xdr:col>
      <xdr:colOff>38100</xdr:colOff>
      <xdr:row>57</xdr:row>
      <xdr:rowOff>67751</xdr:rowOff>
    </xdr:to>
    <xdr:sp macro="" textlink="">
      <xdr:nvSpPr>
        <xdr:cNvPr id="139" name="楕円 138"/>
        <xdr:cNvSpPr/>
      </xdr:nvSpPr>
      <xdr:spPr>
        <a:xfrm>
          <a:off x="3746500" y="97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58878</xdr:rowOff>
    </xdr:from>
    <xdr:ext cx="534377" cy="259045"/>
    <xdr:sp macro="" textlink="">
      <xdr:nvSpPr>
        <xdr:cNvPr id="140" name="テキスト ボックス 139"/>
        <xdr:cNvSpPr txBox="1"/>
      </xdr:nvSpPr>
      <xdr:spPr>
        <a:xfrm>
          <a:off x="3530111" y="98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112793</xdr:rowOff>
    </xdr:from>
    <xdr:to>
      <xdr:col>15</xdr:col>
      <xdr:colOff>101600</xdr:colOff>
      <xdr:row>57</xdr:row>
      <xdr:rowOff>42943</xdr:rowOff>
    </xdr:to>
    <xdr:sp macro="" textlink="">
      <xdr:nvSpPr>
        <xdr:cNvPr id="141" name="楕円 140"/>
        <xdr:cNvSpPr/>
      </xdr:nvSpPr>
      <xdr:spPr>
        <a:xfrm>
          <a:off x="2857500" y="97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59470</xdr:rowOff>
    </xdr:from>
    <xdr:ext cx="534377" cy="259045"/>
    <xdr:sp macro="" textlink="">
      <xdr:nvSpPr>
        <xdr:cNvPr id="142" name="テキスト ボックス 141"/>
        <xdr:cNvSpPr txBox="1"/>
      </xdr:nvSpPr>
      <xdr:spPr>
        <a:xfrm>
          <a:off x="2641111" y="94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36226</xdr:rowOff>
    </xdr:from>
    <xdr:to>
      <xdr:col>10</xdr:col>
      <xdr:colOff>165100</xdr:colOff>
      <xdr:row>57</xdr:row>
      <xdr:rowOff>137826</xdr:rowOff>
    </xdr:to>
    <xdr:sp macro="" textlink="">
      <xdr:nvSpPr>
        <xdr:cNvPr id="143" name="楕円 142"/>
        <xdr:cNvSpPr/>
      </xdr:nvSpPr>
      <xdr:spPr>
        <a:xfrm>
          <a:off x="1968500" y="98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128953</xdr:rowOff>
    </xdr:from>
    <xdr:ext cx="534377" cy="259045"/>
    <xdr:sp macro="" textlink="">
      <xdr:nvSpPr>
        <xdr:cNvPr id="144" name="テキスト ボックス 143"/>
        <xdr:cNvSpPr txBox="1"/>
      </xdr:nvSpPr>
      <xdr:spPr>
        <a:xfrm>
          <a:off x="1752111" y="99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15286</xdr:rowOff>
    </xdr:from>
    <xdr:to>
      <xdr:col>6</xdr:col>
      <xdr:colOff>38100</xdr:colOff>
      <xdr:row>57</xdr:row>
      <xdr:rowOff>116886</xdr:rowOff>
    </xdr:to>
    <xdr:sp macro="" textlink="">
      <xdr:nvSpPr>
        <xdr:cNvPr id="145" name="楕円 144"/>
        <xdr:cNvSpPr/>
      </xdr:nvSpPr>
      <xdr:spPr>
        <a:xfrm>
          <a:off x="1079500" y="97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108013</xdr:rowOff>
    </xdr:from>
    <xdr:ext cx="534377" cy="259045"/>
    <xdr:sp macro="" textlink="">
      <xdr:nvSpPr>
        <xdr:cNvPr id="146" name="テキスト ボックス 145"/>
        <xdr:cNvSpPr txBox="1"/>
      </xdr:nvSpPr>
      <xdr:spPr>
        <a:xfrm>
          <a:off x="863111" y="98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60635</xdr:rowOff>
    </xdr:from>
    <xdr:to>
      <xdr:col>24</xdr:col>
      <xdr:colOff>63500</xdr:colOff>
      <xdr:row>78</xdr:row>
      <xdr:rowOff>61150</xdr:rowOff>
    </xdr:to>
    <xdr:cxnSp macro="">
      <xdr:nvCxnSpPr>
        <xdr:cNvPr id="176" name="直線コネクタ 175"/>
        <xdr:cNvCxnSpPr/>
      </xdr:nvCxnSpPr>
      <xdr:spPr>
        <a:xfrm flipV="1">
          <a:off x="3797300" y="1343373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61150</xdr:rowOff>
    </xdr:from>
    <xdr:to>
      <xdr:col>19</xdr:col>
      <xdr:colOff>177800</xdr:colOff>
      <xdr:row>78</xdr:row>
      <xdr:rowOff>84189</xdr:rowOff>
    </xdr:to>
    <xdr:cxnSp macro="">
      <xdr:nvCxnSpPr>
        <xdr:cNvPr id="179" name="直線コネクタ 178"/>
        <xdr:cNvCxnSpPr/>
      </xdr:nvCxnSpPr>
      <xdr:spPr>
        <a:xfrm flipV="1">
          <a:off x="2908300" y="13434250"/>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84189</xdr:rowOff>
    </xdr:from>
    <xdr:to>
      <xdr:col>15</xdr:col>
      <xdr:colOff>50800</xdr:colOff>
      <xdr:row>78</xdr:row>
      <xdr:rowOff>102327</xdr:rowOff>
    </xdr:to>
    <xdr:cxnSp macro="">
      <xdr:nvCxnSpPr>
        <xdr:cNvPr id="182" name="直線コネクタ 181"/>
        <xdr:cNvCxnSpPr/>
      </xdr:nvCxnSpPr>
      <xdr:spPr>
        <a:xfrm flipV="1">
          <a:off x="2019300" y="13457289"/>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102327</xdr:rowOff>
    </xdr:from>
    <xdr:to>
      <xdr:col>10</xdr:col>
      <xdr:colOff>114300</xdr:colOff>
      <xdr:row>78</xdr:row>
      <xdr:rowOff>156262</xdr:rowOff>
    </xdr:to>
    <xdr:cxnSp macro="">
      <xdr:nvCxnSpPr>
        <xdr:cNvPr id="185" name="直線コネクタ 184"/>
        <xdr:cNvCxnSpPr/>
      </xdr:nvCxnSpPr>
      <xdr:spPr>
        <a:xfrm flipV="1">
          <a:off x="1130300" y="13475427"/>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9835</xdr:rowOff>
    </xdr:from>
    <xdr:to>
      <xdr:col>24</xdr:col>
      <xdr:colOff>114300</xdr:colOff>
      <xdr:row>78</xdr:row>
      <xdr:rowOff>111435</xdr:rowOff>
    </xdr:to>
    <xdr:sp macro="" textlink="">
      <xdr:nvSpPr>
        <xdr:cNvPr id="195" name="楕円 194"/>
        <xdr:cNvSpPr/>
      </xdr:nvSpPr>
      <xdr:spPr>
        <a:xfrm>
          <a:off x="4584700" y="133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xdr:rowOff>
    </xdr:from>
    <xdr:to>
      <xdr:col>20</xdr:col>
      <xdr:colOff>38100</xdr:colOff>
      <xdr:row>78</xdr:row>
      <xdr:rowOff>111950</xdr:rowOff>
    </xdr:to>
    <xdr:sp macro="" textlink="">
      <xdr:nvSpPr>
        <xdr:cNvPr id="197" name="楕円 196"/>
        <xdr:cNvSpPr/>
      </xdr:nvSpPr>
      <xdr:spPr>
        <a:xfrm>
          <a:off x="3746500" y="13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103077</xdr:rowOff>
    </xdr:from>
    <xdr:ext cx="599010" cy="259045"/>
    <xdr:sp macro="" textlink="">
      <xdr:nvSpPr>
        <xdr:cNvPr id="198" name="テキスト ボックス 197"/>
        <xdr:cNvSpPr txBox="1"/>
      </xdr:nvSpPr>
      <xdr:spPr>
        <a:xfrm>
          <a:off x="3497795" y="134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33389</xdr:rowOff>
    </xdr:from>
    <xdr:to>
      <xdr:col>15</xdr:col>
      <xdr:colOff>101600</xdr:colOff>
      <xdr:row>78</xdr:row>
      <xdr:rowOff>134989</xdr:rowOff>
    </xdr:to>
    <xdr:sp macro="" textlink="">
      <xdr:nvSpPr>
        <xdr:cNvPr id="199" name="楕円 198"/>
        <xdr:cNvSpPr/>
      </xdr:nvSpPr>
      <xdr:spPr>
        <a:xfrm>
          <a:off x="28575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126116</xdr:rowOff>
    </xdr:from>
    <xdr:ext cx="599010" cy="259045"/>
    <xdr:sp macro="" textlink="">
      <xdr:nvSpPr>
        <xdr:cNvPr id="200" name="テキスト ボックス 199"/>
        <xdr:cNvSpPr txBox="1"/>
      </xdr:nvSpPr>
      <xdr:spPr>
        <a:xfrm>
          <a:off x="2608795" y="134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51527</xdr:rowOff>
    </xdr:from>
    <xdr:to>
      <xdr:col>10</xdr:col>
      <xdr:colOff>165100</xdr:colOff>
      <xdr:row>78</xdr:row>
      <xdr:rowOff>153127</xdr:rowOff>
    </xdr:to>
    <xdr:sp macro="" textlink="">
      <xdr:nvSpPr>
        <xdr:cNvPr id="201" name="楕円 200"/>
        <xdr:cNvSpPr/>
      </xdr:nvSpPr>
      <xdr:spPr>
        <a:xfrm>
          <a:off x="1968500" y="134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144254</xdr:rowOff>
    </xdr:from>
    <xdr:ext cx="599010" cy="259045"/>
    <xdr:sp macro="" textlink="">
      <xdr:nvSpPr>
        <xdr:cNvPr id="202" name="テキスト ボックス 201"/>
        <xdr:cNvSpPr txBox="1"/>
      </xdr:nvSpPr>
      <xdr:spPr>
        <a:xfrm>
          <a:off x="1719795" y="135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105462</xdr:rowOff>
    </xdr:from>
    <xdr:to>
      <xdr:col>6</xdr:col>
      <xdr:colOff>38100</xdr:colOff>
      <xdr:row>79</xdr:row>
      <xdr:rowOff>35612</xdr:rowOff>
    </xdr:to>
    <xdr:sp macro="" textlink="">
      <xdr:nvSpPr>
        <xdr:cNvPr id="203" name="楕円 202"/>
        <xdr:cNvSpPr/>
      </xdr:nvSpPr>
      <xdr:spPr>
        <a:xfrm>
          <a:off x="1079500" y="13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26739</xdr:rowOff>
    </xdr:from>
    <xdr:ext cx="599010" cy="259045"/>
    <xdr:sp macro="" textlink="">
      <xdr:nvSpPr>
        <xdr:cNvPr id="204" name="テキスト ボックス 203"/>
        <xdr:cNvSpPr txBox="1"/>
      </xdr:nvSpPr>
      <xdr:spPr>
        <a:xfrm>
          <a:off x="830795" y="13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96870</xdr:rowOff>
    </xdr:from>
    <xdr:to>
      <xdr:col>24</xdr:col>
      <xdr:colOff>63500</xdr:colOff>
      <xdr:row>95</xdr:row>
      <xdr:rowOff>17579</xdr:rowOff>
    </xdr:to>
    <xdr:cxnSp macro="">
      <xdr:nvCxnSpPr>
        <xdr:cNvPr id="236" name="直線コネクタ 235"/>
        <xdr:cNvCxnSpPr/>
      </xdr:nvCxnSpPr>
      <xdr:spPr>
        <a:xfrm>
          <a:off x="3797300" y="16213170"/>
          <a:ext cx="8382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96870</xdr:rowOff>
    </xdr:from>
    <xdr:to>
      <xdr:col>19</xdr:col>
      <xdr:colOff>177800</xdr:colOff>
      <xdr:row>94</xdr:row>
      <xdr:rowOff>108953</xdr:rowOff>
    </xdr:to>
    <xdr:cxnSp macro="">
      <xdr:nvCxnSpPr>
        <xdr:cNvPr id="239" name="直線コネクタ 238"/>
        <xdr:cNvCxnSpPr/>
      </xdr:nvCxnSpPr>
      <xdr:spPr>
        <a:xfrm flipV="1">
          <a:off x="2908300" y="1621317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108953</xdr:rowOff>
    </xdr:from>
    <xdr:to>
      <xdr:col>15</xdr:col>
      <xdr:colOff>50800</xdr:colOff>
      <xdr:row>95</xdr:row>
      <xdr:rowOff>7488</xdr:rowOff>
    </xdr:to>
    <xdr:cxnSp macro="">
      <xdr:nvCxnSpPr>
        <xdr:cNvPr id="242" name="直線コネクタ 241"/>
        <xdr:cNvCxnSpPr/>
      </xdr:nvCxnSpPr>
      <xdr:spPr>
        <a:xfrm flipV="1">
          <a:off x="2019300" y="16225253"/>
          <a:ext cx="8890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7488</xdr:rowOff>
    </xdr:from>
    <xdr:to>
      <xdr:col>10</xdr:col>
      <xdr:colOff>114300</xdr:colOff>
      <xdr:row>96</xdr:row>
      <xdr:rowOff>5756</xdr:rowOff>
    </xdr:to>
    <xdr:cxnSp macro="">
      <xdr:nvCxnSpPr>
        <xdr:cNvPr id="245" name="直線コネクタ 244"/>
        <xdr:cNvCxnSpPr/>
      </xdr:nvCxnSpPr>
      <xdr:spPr>
        <a:xfrm flipV="1">
          <a:off x="1130300" y="16295238"/>
          <a:ext cx="889000" cy="16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138229</xdr:rowOff>
    </xdr:from>
    <xdr:to>
      <xdr:col>24</xdr:col>
      <xdr:colOff>114300</xdr:colOff>
      <xdr:row>95</xdr:row>
      <xdr:rowOff>68379</xdr:rowOff>
    </xdr:to>
    <xdr:sp macro="" textlink="">
      <xdr:nvSpPr>
        <xdr:cNvPr id="255" name="楕円 254"/>
        <xdr:cNvSpPr/>
      </xdr:nvSpPr>
      <xdr:spPr>
        <a:xfrm>
          <a:off x="4584700" y="16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161106</xdr:rowOff>
    </xdr:from>
    <xdr:ext cx="534377" cy="259045"/>
    <xdr:sp macro="" textlink="">
      <xdr:nvSpPr>
        <xdr:cNvPr id="256" name="衛生費該当値テキスト"/>
        <xdr:cNvSpPr txBox="1"/>
      </xdr:nvSpPr>
      <xdr:spPr>
        <a:xfrm>
          <a:off x="4686300" y="161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46070</xdr:rowOff>
    </xdr:from>
    <xdr:to>
      <xdr:col>20</xdr:col>
      <xdr:colOff>38100</xdr:colOff>
      <xdr:row>94</xdr:row>
      <xdr:rowOff>147670</xdr:rowOff>
    </xdr:to>
    <xdr:sp macro="" textlink="">
      <xdr:nvSpPr>
        <xdr:cNvPr id="257" name="楕円 256"/>
        <xdr:cNvSpPr/>
      </xdr:nvSpPr>
      <xdr:spPr>
        <a:xfrm>
          <a:off x="3746500" y="161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164197</xdr:rowOff>
    </xdr:from>
    <xdr:ext cx="534377" cy="259045"/>
    <xdr:sp macro="" textlink="">
      <xdr:nvSpPr>
        <xdr:cNvPr id="258" name="テキスト ボックス 257"/>
        <xdr:cNvSpPr txBox="1"/>
      </xdr:nvSpPr>
      <xdr:spPr>
        <a:xfrm>
          <a:off x="3530111" y="159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58153</xdr:rowOff>
    </xdr:from>
    <xdr:to>
      <xdr:col>15</xdr:col>
      <xdr:colOff>101600</xdr:colOff>
      <xdr:row>94</xdr:row>
      <xdr:rowOff>159753</xdr:rowOff>
    </xdr:to>
    <xdr:sp macro="" textlink="">
      <xdr:nvSpPr>
        <xdr:cNvPr id="259" name="楕円 258"/>
        <xdr:cNvSpPr/>
      </xdr:nvSpPr>
      <xdr:spPr>
        <a:xfrm>
          <a:off x="2857500" y="161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4830</xdr:rowOff>
    </xdr:from>
    <xdr:ext cx="534377" cy="259045"/>
    <xdr:sp macro="" textlink="">
      <xdr:nvSpPr>
        <xdr:cNvPr id="260" name="テキスト ボックス 259"/>
        <xdr:cNvSpPr txBox="1"/>
      </xdr:nvSpPr>
      <xdr:spPr>
        <a:xfrm>
          <a:off x="2641111" y="15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128138</xdr:rowOff>
    </xdr:from>
    <xdr:to>
      <xdr:col>10</xdr:col>
      <xdr:colOff>165100</xdr:colOff>
      <xdr:row>95</xdr:row>
      <xdr:rowOff>58288</xdr:rowOff>
    </xdr:to>
    <xdr:sp macro="" textlink="">
      <xdr:nvSpPr>
        <xdr:cNvPr id="261" name="楕円 260"/>
        <xdr:cNvSpPr/>
      </xdr:nvSpPr>
      <xdr:spPr>
        <a:xfrm>
          <a:off x="1968500" y="1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74815</xdr:rowOff>
    </xdr:from>
    <xdr:ext cx="534377" cy="259045"/>
    <xdr:sp macro="" textlink="">
      <xdr:nvSpPr>
        <xdr:cNvPr id="262" name="テキスト ボックス 261"/>
        <xdr:cNvSpPr txBox="1"/>
      </xdr:nvSpPr>
      <xdr:spPr>
        <a:xfrm>
          <a:off x="1752111" y="160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126406</xdr:rowOff>
    </xdr:from>
    <xdr:to>
      <xdr:col>6</xdr:col>
      <xdr:colOff>38100</xdr:colOff>
      <xdr:row>96</xdr:row>
      <xdr:rowOff>56556</xdr:rowOff>
    </xdr:to>
    <xdr:sp macro="" textlink="">
      <xdr:nvSpPr>
        <xdr:cNvPr id="263" name="楕円 262"/>
        <xdr:cNvSpPr/>
      </xdr:nvSpPr>
      <xdr:spPr>
        <a:xfrm>
          <a:off x="1079500" y="164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73083</xdr:rowOff>
    </xdr:from>
    <xdr:ext cx="534377" cy="259045"/>
    <xdr:sp macro="" textlink="">
      <xdr:nvSpPr>
        <xdr:cNvPr id="264" name="テキスト ボックス 263"/>
        <xdr:cNvSpPr txBox="1"/>
      </xdr:nvSpPr>
      <xdr:spPr>
        <a:xfrm>
          <a:off x="863111" y="161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63119</xdr:rowOff>
    </xdr:from>
    <xdr:to>
      <xdr:col>54</xdr:col>
      <xdr:colOff>189865</xdr:colOff>
      <xdr:row>39</xdr:row>
      <xdr:rowOff>44450</xdr:rowOff>
    </xdr:to>
    <xdr:cxnSp macro="">
      <xdr:nvCxnSpPr>
        <xdr:cNvPr id="288" name="直線コネクタ 287"/>
        <xdr:cNvCxnSpPr/>
      </xdr:nvCxnSpPr>
      <xdr:spPr>
        <a:xfrm flipV="1">
          <a:off x="10475595" y="5549519"/>
          <a:ext cx="1270" cy="118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9796</xdr:rowOff>
    </xdr:from>
    <xdr:ext cx="469744" cy="259045"/>
    <xdr:sp macro="" textlink="">
      <xdr:nvSpPr>
        <xdr:cNvPr id="291" name="労働費最大値テキスト"/>
        <xdr:cNvSpPr txBox="1"/>
      </xdr:nvSpPr>
      <xdr:spPr>
        <a:xfrm>
          <a:off x="10528300" y="53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63119</xdr:rowOff>
    </xdr:from>
    <xdr:to>
      <xdr:col>55</xdr:col>
      <xdr:colOff>88900</xdr:colOff>
      <xdr:row>32</xdr:row>
      <xdr:rowOff>63119</xdr:rowOff>
    </xdr:to>
    <xdr:cxnSp macro="">
      <xdr:nvCxnSpPr>
        <xdr:cNvPr id="292" name="直線コネクタ 291"/>
        <xdr:cNvCxnSpPr/>
      </xdr:nvCxnSpPr>
      <xdr:spPr>
        <a:xfrm>
          <a:off x="10388600" y="554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151702</xdr:rowOff>
    </xdr:from>
    <xdr:to>
      <xdr:col>55</xdr:col>
      <xdr:colOff>0</xdr:colOff>
      <xdr:row>38</xdr:row>
      <xdr:rowOff>165608</xdr:rowOff>
    </xdr:to>
    <xdr:cxnSp macro="">
      <xdr:nvCxnSpPr>
        <xdr:cNvPr id="293" name="直線コネクタ 292"/>
        <xdr:cNvCxnSpPr/>
      </xdr:nvCxnSpPr>
      <xdr:spPr>
        <a:xfrm>
          <a:off x="9639300" y="6666802"/>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131018</xdr:rowOff>
    </xdr:from>
    <xdr:ext cx="469744" cy="259045"/>
    <xdr:sp macro="" textlink="">
      <xdr:nvSpPr>
        <xdr:cNvPr id="294" name="労働費平均値テキスト"/>
        <xdr:cNvSpPr txBox="1"/>
      </xdr:nvSpPr>
      <xdr:spPr>
        <a:xfrm>
          <a:off x="10528300" y="630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108141</xdr:rowOff>
    </xdr:from>
    <xdr:to>
      <xdr:col>55</xdr:col>
      <xdr:colOff>50800</xdr:colOff>
      <xdr:row>38</xdr:row>
      <xdr:rowOff>38291</xdr:rowOff>
    </xdr:to>
    <xdr:sp macro="" textlink="">
      <xdr:nvSpPr>
        <xdr:cNvPr id="295" name="フローチャート: 判断 294"/>
        <xdr:cNvSpPr/>
      </xdr:nvSpPr>
      <xdr:spPr>
        <a:xfrm>
          <a:off x="104267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41973</xdr:rowOff>
    </xdr:from>
    <xdr:to>
      <xdr:col>50</xdr:col>
      <xdr:colOff>114300</xdr:colOff>
      <xdr:row>38</xdr:row>
      <xdr:rowOff>151702</xdr:rowOff>
    </xdr:to>
    <xdr:cxnSp macro="">
      <xdr:nvCxnSpPr>
        <xdr:cNvPr id="296" name="直線コネクタ 295"/>
        <xdr:cNvCxnSpPr/>
      </xdr:nvCxnSpPr>
      <xdr:spPr>
        <a:xfrm>
          <a:off x="8750300" y="6042723"/>
          <a:ext cx="889000" cy="6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107378</xdr:rowOff>
    </xdr:from>
    <xdr:to>
      <xdr:col>50</xdr:col>
      <xdr:colOff>165100</xdr:colOff>
      <xdr:row>38</xdr:row>
      <xdr:rowOff>37528</xdr:rowOff>
    </xdr:to>
    <xdr:sp macro="" textlink="">
      <xdr:nvSpPr>
        <xdr:cNvPr id="297" name="フローチャート: 判断 296"/>
        <xdr:cNvSpPr/>
      </xdr:nvSpPr>
      <xdr:spPr>
        <a:xfrm>
          <a:off x="9588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54055</xdr:rowOff>
    </xdr:from>
    <xdr:ext cx="469744" cy="259045"/>
    <xdr:sp macro="" textlink="">
      <xdr:nvSpPr>
        <xdr:cNvPr id="298" name="テキスト ボックス 297"/>
        <xdr:cNvSpPr txBox="1"/>
      </xdr:nvSpPr>
      <xdr:spPr>
        <a:xfrm>
          <a:off x="9404428" y="62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18161</xdr:rowOff>
    </xdr:from>
    <xdr:to>
      <xdr:col>45</xdr:col>
      <xdr:colOff>177800</xdr:colOff>
      <xdr:row>35</xdr:row>
      <xdr:rowOff>41973</xdr:rowOff>
    </xdr:to>
    <xdr:cxnSp macro="">
      <xdr:nvCxnSpPr>
        <xdr:cNvPr id="299" name="直線コネクタ 298"/>
        <xdr:cNvCxnSpPr/>
      </xdr:nvCxnSpPr>
      <xdr:spPr>
        <a:xfrm>
          <a:off x="7861300" y="5504561"/>
          <a:ext cx="8890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71755</xdr:rowOff>
    </xdr:from>
    <xdr:to>
      <xdr:col>46</xdr:col>
      <xdr:colOff>38100</xdr:colOff>
      <xdr:row>38</xdr:row>
      <xdr:rowOff>1905</xdr:rowOff>
    </xdr:to>
    <xdr:sp macro="" textlink="">
      <xdr:nvSpPr>
        <xdr:cNvPr id="300" name="フローチャート: 判断 299"/>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164482</xdr:rowOff>
    </xdr:from>
    <xdr:ext cx="469744" cy="259045"/>
    <xdr:sp macro="" textlink="">
      <xdr:nvSpPr>
        <xdr:cNvPr id="301" name="テキスト ボックス 300"/>
        <xdr:cNvSpPr txBox="1"/>
      </xdr:nvSpPr>
      <xdr:spPr>
        <a:xfrm>
          <a:off x="8515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103505</xdr:rowOff>
    </xdr:from>
    <xdr:to>
      <xdr:col>41</xdr:col>
      <xdr:colOff>50800</xdr:colOff>
      <xdr:row>32</xdr:row>
      <xdr:rowOff>18161</xdr:rowOff>
    </xdr:to>
    <xdr:cxnSp macro="">
      <xdr:nvCxnSpPr>
        <xdr:cNvPr id="302" name="直線コネクタ 301"/>
        <xdr:cNvCxnSpPr/>
      </xdr:nvCxnSpPr>
      <xdr:spPr>
        <a:xfrm>
          <a:off x="6972300" y="541845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303" name="フローチャート: 判断 302"/>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100474</xdr:rowOff>
    </xdr:from>
    <xdr:ext cx="469744" cy="259045"/>
    <xdr:sp macro="" textlink="">
      <xdr:nvSpPr>
        <xdr:cNvPr id="304" name="テキスト ボックス 303"/>
        <xdr:cNvSpPr txBox="1"/>
      </xdr:nvSpPr>
      <xdr:spPr>
        <a:xfrm>
          <a:off x="7626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5" name="フローチャート: 判断 304"/>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148099</xdr:rowOff>
    </xdr:from>
    <xdr:ext cx="469744" cy="259045"/>
    <xdr:sp macro="" textlink="">
      <xdr:nvSpPr>
        <xdr:cNvPr id="306" name="テキスト ボックス 305"/>
        <xdr:cNvSpPr txBox="1"/>
      </xdr:nvSpPr>
      <xdr:spPr>
        <a:xfrm>
          <a:off x="6737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114808</xdr:rowOff>
    </xdr:from>
    <xdr:to>
      <xdr:col>55</xdr:col>
      <xdr:colOff>50800</xdr:colOff>
      <xdr:row>39</xdr:row>
      <xdr:rowOff>44958</xdr:rowOff>
    </xdr:to>
    <xdr:sp macro="" textlink="">
      <xdr:nvSpPr>
        <xdr:cNvPr id="312" name="楕円 311"/>
        <xdr:cNvSpPr/>
      </xdr:nvSpPr>
      <xdr:spPr>
        <a:xfrm>
          <a:off x="10426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29735</xdr:rowOff>
    </xdr:from>
    <xdr:ext cx="378565" cy="259045"/>
    <xdr:sp macro="" textlink="">
      <xdr:nvSpPr>
        <xdr:cNvPr id="313" name="労働費該当値テキスト"/>
        <xdr:cNvSpPr txBox="1"/>
      </xdr:nvSpPr>
      <xdr:spPr>
        <a:xfrm>
          <a:off x="10528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100902</xdr:rowOff>
    </xdr:from>
    <xdr:to>
      <xdr:col>50</xdr:col>
      <xdr:colOff>165100</xdr:colOff>
      <xdr:row>39</xdr:row>
      <xdr:rowOff>31052</xdr:rowOff>
    </xdr:to>
    <xdr:sp macro="" textlink="">
      <xdr:nvSpPr>
        <xdr:cNvPr id="314" name="楕円 313"/>
        <xdr:cNvSpPr/>
      </xdr:nvSpPr>
      <xdr:spPr>
        <a:xfrm>
          <a:off x="9588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22179</xdr:rowOff>
    </xdr:from>
    <xdr:ext cx="378565" cy="259045"/>
    <xdr:sp macro="" textlink="">
      <xdr:nvSpPr>
        <xdr:cNvPr id="315" name="テキスト ボックス 314"/>
        <xdr:cNvSpPr txBox="1"/>
      </xdr:nvSpPr>
      <xdr:spPr>
        <a:xfrm>
          <a:off x="9450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162623</xdr:rowOff>
    </xdr:from>
    <xdr:to>
      <xdr:col>46</xdr:col>
      <xdr:colOff>38100</xdr:colOff>
      <xdr:row>35</xdr:row>
      <xdr:rowOff>92773</xdr:rowOff>
    </xdr:to>
    <xdr:sp macro="" textlink="">
      <xdr:nvSpPr>
        <xdr:cNvPr id="316" name="楕円 315"/>
        <xdr:cNvSpPr/>
      </xdr:nvSpPr>
      <xdr:spPr>
        <a:xfrm>
          <a:off x="8699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109300</xdr:rowOff>
    </xdr:from>
    <xdr:ext cx="469744" cy="259045"/>
    <xdr:sp macro="" textlink="">
      <xdr:nvSpPr>
        <xdr:cNvPr id="317" name="テキスト ボックス 316"/>
        <xdr:cNvSpPr txBox="1"/>
      </xdr:nvSpPr>
      <xdr:spPr>
        <a:xfrm>
          <a:off x="8515428" y="576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138811</xdr:rowOff>
    </xdr:from>
    <xdr:to>
      <xdr:col>41</xdr:col>
      <xdr:colOff>101600</xdr:colOff>
      <xdr:row>32</xdr:row>
      <xdr:rowOff>68961</xdr:rowOff>
    </xdr:to>
    <xdr:sp macro="" textlink="">
      <xdr:nvSpPr>
        <xdr:cNvPr id="318" name="楕円 317"/>
        <xdr:cNvSpPr/>
      </xdr:nvSpPr>
      <xdr:spPr>
        <a:xfrm>
          <a:off x="7810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85488</xdr:rowOff>
    </xdr:from>
    <xdr:ext cx="469744" cy="259045"/>
    <xdr:sp macro="" textlink="">
      <xdr:nvSpPr>
        <xdr:cNvPr id="319" name="テキスト ボックス 318"/>
        <xdr:cNvSpPr txBox="1"/>
      </xdr:nvSpPr>
      <xdr:spPr>
        <a:xfrm>
          <a:off x="7626428" y="52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52705</xdr:rowOff>
    </xdr:from>
    <xdr:to>
      <xdr:col>36</xdr:col>
      <xdr:colOff>165100</xdr:colOff>
      <xdr:row>31</xdr:row>
      <xdr:rowOff>154305</xdr:rowOff>
    </xdr:to>
    <xdr:sp macro="" textlink="">
      <xdr:nvSpPr>
        <xdr:cNvPr id="320" name="楕円 319"/>
        <xdr:cNvSpPr/>
      </xdr:nvSpPr>
      <xdr:spPr>
        <a:xfrm>
          <a:off x="6921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170832</xdr:rowOff>
    </xdr:from>
    <xdr:ext cx="469744" cy="259045"/>
    <xdr:sp macro="" textlink="">
      <xdr:nvSpPr>
        <xdr:cNvPr id="321" name="テキスト ボックス 320"/>
        <xdr:cNvSpPr txBox="1"/>
      </xdr:nvSpPr>
      <xdr:spPr>
        <a:xfrm>
          <a:off x="6737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5" name="直線コネクタ 344"/>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6"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7" name="直線コネクタ 346"/>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8"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9" name="直線コネクタ 348"/>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135985</xdr:rowOff>
    </xdr:from>
    <xdr:to>
      <xdr:col>55</xdr:col>
      <xdr:colOff>0</xdr:colOff>
      <xdr:row>57</xdr:row>
      <xdr:rowOff>141757</xdr:rowOff>
    </xdr:to>
    <xdr:cxnSp macro="">
      <xdr:nvCxnSpPr>
        <xdr:cNvPr id="350" name="直線コネクタ 349"/>
        <xdr:cNvCxnSpPr/>
      </xdr:nvCxnSpPr>
      <xdr:spPr>
        <a:xfrm>
          <a:off x="9639300" y="9908635"/>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51"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2" name="フローチャート: 判断 351"/>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116402</xdr:rowOff>
    </xdr:from>
    <xdr:to>
      <xdr:col>50</xdr:col>
      <xdr:colOff>114300</xdr:colOff>
      <xdr:row>57</xdr:row>
      <xdr:rowOff>135985</xdr:rowOff>
    </xdr:to>
    <xdr:cxnSp macro="">
      <xdr:nvCxnSpPr>
        <xdr:cNvPr id="353" name="直線コネクタ 352"/>
        <xdr:cNvCxnSpPr/>
      </xdr:nvCxnSpPr>
      <xdr:spPr>
        <a:xfrm>
          <a:off x="8750300" y="988905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4" name="フローチャート: 判断 353"/>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5" name="テキスト ボックス 354"/>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54470</xdr:rowOff>
    </xdr:from>
    <xdr:to>
      <xdr:col>45</xdr:col>
      <xdr:colOff>177800</xdr:colOff>
      <xdr:row>57</xdr:row>
      <xdr:rowOff>116402</xdr:rowOff>
    </xdr:to>
    <xdr:cxnSp macro="">
      <xdr:nvCxnSpPr>
        <xdr:cNvPr id="356" name="直線コネクタ 355"/>
        <xdr:cNvCxnSpPr/>
      </xdr:nvCxnSpPr>
      <xdr:spPr>
        <a:xfrm>
          <a:off x="7861300" y="9827120"/>
          <a:ext cx="8890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7" name="フローチャート: 判断 356"/>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8" name="テキスト ボックス 357"/>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54470</xdr:rowOff>
    </xdr:from>
    <xdr:to>
      <xdr:col>41</xdr:col>
      <xdr:colOff>50800</xdr:colOff>
      <xdr:row>57</xdr:row>
      <xdr:rowOff>54966</xdr:rowOff>
    </xdr:to>
    <xdr:cxnSp macro="">
      <xdr:nvCxnSpPr>
        <xdr:cNvPr id="359" name="直線コネクタ 358"/>
        <xdr:cNvCxnSpPr/>
      </xdr:nvCxnSpPr>
      <xdr:spPr>
        <a:xfrm flipV="1">
          <a:off x="6972300" y="982712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60" name="フローチャート: 判断 359"/>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61" name="テキスト ボックス 360"/>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2" name="フローチャート: 判断 361"/>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3" name="テキスト ボックス 362"/>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90957</xdr:rowOff>
    </xdr:from>
    <xdr:to>
      <xdr:col>55</xdr:col>
      <xdr:colOff>50800</xdr:colOff>
      <xdr:row>58</xdr:row>
      <xdr:rowOff>21107</xdr:rowOff>
    </xdr:to>
    <xdr:sp macro="" textlink="">
      <xdr:nvSpPr>
        <xdr:cNvPr id="369" name="楕円 368"/>
        <xdr:cNvSpPr/>
      </xdr:nvSpPr>
      <xdr:spPr>
        <a:xfrm>
          <a:off x="10426700" y="98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69384</xdr:rowOff>
    </xdr:from>
    <xdr:ext cx="534377" cy="259045"/>
    <xdr:sp macro="" textlink="">
      <xdr:nvSpPr>
        <xdr:cNvPr id="370" name="農林水産業費該当値テキスト"/>
        <xdr:cNvSpPr txBox="1"/>
      </xdr:nvSpPr>
      <xdr:spPr>
        <a:xfrm>
          <a:off x="10528300"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85185</xdr:rowOff>
    </xdr:from>
    <xdr:to>
      <xdr:col>50</xdr:col>
      <xdr:colOff>165100</xdr:colOff>
      <xdr:row>58</xdr:row>
      <xdr:rowOff>15335</xdr:rowOff>
    </xdr:to>
    <xdr:sp macro="" textlink="">
      <xdr:nvSpPr>
        <xdr:cNvPr id="371" name="楕円 370"/>
        <xdr:cNvSpPr/>
      </xdr:nvSpPr>
      <xdr:spPr>
        <a:xfrm>
          <a:off x="9588500" y="98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6462</xdr:rowOff>
    </xdr:from>
    <xdr:ext cx="534377" cy="259045"/>
    <xdr:sp macro="" textlink="">
      <xdr:nvSpPr>
        <xdr:cNvPr id="372" name="テキスト ボックス 371"/>
        <xdr:cNvSpPr txBox="1"/>
      </xdr:nvSpPr>
      <xdr:spPr>
        <a:xfrm>
          <a:off x="9372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65602</xdr:rowOff>
    </xdr:from>
    <xdr:to>
      <xdr:col>46</xdr:col>
      <xdr:colOff>38100</xdr:colOff>
      <xdr:row>57</xdr:row>
      <xdr:rowOff>167202</xdr:rowOff>
    </xdr:to>
    <xdr:sp macro="" textlink="">
      <xdr:nvSpPr>
        <xdr:cNvPr id="373" name="楕円 372"/>
        <xdr:cNvSpPr/>
      </xdr:nvSpPr>
      <xdr:spPr>
        <a:xfrm>
          <a:off x="8699500" y="9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158329</xdr:rowOff>
    </xdr:from>
    <xdr:ext cx="534377" cy="259045"/>
    <xdr:sp macro="" textlink="">
      <xdr:nvSpPr>
        <xdr:cNvPr id="374" name="テキスト ボックス 373"/>
        <xdr:cNvSpPr txBox="1"/>
      </xdr:nvSpPr>
      <xdr:spPr>
        <a:xfrm>
          <a:off x="8483111" y="99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3670</xdr:rowOff>
    </xdr:from>
    <xdr:to>
      <xdr:col>41</xdr:col>
      <xdr:colOff>101600</xdr:colOff>
      <xdr:row>57</xdr:row>
      <xdr:rowOff>105270</xdr:rowOff>
    </xdr:to>
    <xdr:sp macro="" textlink="">
      <xdr:nvSpPr>
        <xdr:cNvPr id="375" name="楕円 374"/>
        <xdr:cNvSpPr/>
      </xdr:nvSpPr>
      <xdr:spPr>
        <a:xfrm>
          <a:off x="7810500" y="97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96397</xdr:rowOff>
    </xdr:from>
    <xdr:ext cx="534377" cy="259045"/>
    <xdr:sp macro="" textlink="">
      <xdr:nvSpPr>
        <xdr:cNvPr id="376" name="テキスト ボックス 375"/>
        <xdr:cNvSpPr txBox="1"/>
      </xdr:nvSpPr>
      <xdr:spPr>
        <a:xfrm>
          <a:off x="7594111" y="98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4166</xdr:rowOff>
    </xdr:from>
    <xdr:to>
      <xdr:col>36</xdr:col>
      <xdr:colOff>165100</xdr:colOff>
      <xdr:row>57</xdr:row>
      <xdr:rowOff>105766</xdr:rowOff>
    </xdr:to>
    <xdr:sp macro="" textlink="">
      <xdr:nvSpPr>
        <xdr:cNvPr id="377" name="楕円 376"/>
        <xdr:cNvSpPr/>
      </xdr:nvSpPr>
      <xdr:spPr>
        <a:xfrm>
          <a:off x="6921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96893</xdr:rowOff>
    </xdr:from>
    <xdr:ext cx="534377" cy="259045"/>
    <xdr:sp macro="" textlink="">
      <xdr:nvSpPr>
        <xdr:cNvPr id="378" name="テキスト ボックス 377"/>
        <xdr:cNvSpPr txBox="1"/>
      </xdr:nvSpPr>
      <xdr:spPr>
        <a:xfrm>
          <a:off x="6705111" y="98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4" name="直線コネクタ 403"/>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5"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6" name="直線コネクタ 405"/>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7"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8" name="直線コネクタ 407"/>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39215</xdr:rowOff>
    </xdr:from>
    <xdr:to>
      <xdr:col>55</xdr:col>
      <xdr:colOff>0</xdr:colOff>
      <xdr:row>77</xdr:row>
      <xdr:rowOff>72654</xdr:rowOff>
    </xdr:to>
    <xdr:cxnSp macro="">
      <xdr:nvCxnSpPr>
        <xdr:cNvPr id="409" name="直線コネクタ 408"/>
        <xdr:cNvCxnSpPr/>
      </xdr:nvCxnSpPr>
      <xdr:spPr>
        <a:xfrm flipV="1">
          <a:off x="9639300" y="13069415"/>
          <a:ext cx="838200" cy="2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10"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11" name="フローチャート: 判断 410"/>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138557</xdr:rowOff>
    </xdr:from>
    <xdr:to>
      <xdr:col>50</xdr:col>
      <xdr:colOff>114300</xdr:colOff>
      <xdr:row>77</xdr:row>
      <xdr:rowOff>72654</xdr:rowOff>
    </xdr:to>
    <xdr:cxnSp macro="">
      <xdr:nvCxnSpPr>
        <xdr:cNvPr id="412" name="直線コネクタ 411"/>
        <xdr:cNvCxnSpPr/>
      </xdr:nvCxnSpPr>
      <xdr:spPr>
        <a:xfrm>
          <a:off x="8750300" y="13168757"/>
          <a:ext cx="889000" cy="1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3" name="フローチャート: 判断 412"/>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4" name="テキスト ボックス 413"/>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138557</xdr:rowOff>
    </xdr:from>
    <xdr:to>
      <xdr:col>45</xdr:col>
      <xdr:colOff>177800</xdr:colOff>
      <xdr:row>77</xdr:row>
      <xdr:rowOff>161449</xdr:rowOff>
    </xdr:to>
    <xdr:cxnSp macro="">
      <xdr:nvCxnSpPr>
        <xdr:cNvPr id="415" name="直線コネクタ 414"/>
        <xdr:cNvCxnSpPr/>
      </xdr:nvCxnSpPr>
      <xdr:spPr>
        <a:xfrm flipV="1">
          <a:off x="7861300" y="13168757"/>
          <a:ext cx="889000" cy="19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6" name="フローチャート: 判断 415"/>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7" name="テキスト ボックス 416"/>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161449</xdr:rowOff>
    </xdr:from>
    <xdr:to>
      <xdr:col>41</xdr:col>
      <xdr:colOff>50800</xdr:colOff>
      <xdr:row>78</xdr:row>
      <xdr:rowOff>36553</xdr:rowOff>
    </xdr:to>
    <xdr:cxnSp macro="">
      <xdr:nvCxnSpPr>
        <xdr:cNvPr id="418" name="直線コネクタ 417"/>
        <xdr:cNvCxnSpPr/>
      </xdr:nvCxnSpPr>
      <xdr:spPr>
        <a:xfrm flipV="1">
          <a:off x="6972300" y="13363099"/>
          <a:ext cx="8890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9" name="フローチャート: 判断 418"/>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20" name="テキスト ボックス 419"/>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21" name="フローチャート: 判断 420"/>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2" name="テキスト ボックス 421"/>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159865</xdr:rowOff>
    </xdr:from>
    <xdr:to>
      <xdr:col>55</xdr:col>
      <xdr:colOff>50800</xdr:colOff>
      <xdr:row>76</xdr:row>
      <xdr:rowOff>90015</xdr:rowOff>
    </xdr:to>
    <xdr:sp macro="" textlink="">
      <xdr:nvSpPr>
        <xdr:cNvPr id="428" name="楕円 427"/>
        <xdr:cNvSpPr/>
      </xdr:nvSpPr>
      <xdr:spPr>
        <a:xfrm>
          <a:off x="10426700" y="130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11291</xdr:rowOff>
    </xdr:from>
    <xdr:ext cx="534377" cy="259045"/>
    <xdr:sp macro="" textlink="">
      <xdr:nvSpPr>
        <xdr:cNvPr id="429" name="商工費該当値テキスト"/>
        <xdr:cNvSpPr txBox="1"/>
      </xdr:nvSpPr>
      <xdr:spPr>
        <a:xfrm>
          <a:off x="10528300" y="128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21854</xdr:rowOff>
    </xdr:from>
    <xdr:to>
      <xdr:col>50</xdr:col>
      <xdr:colOff>165100</xdr:colOff>
      <xdr:row>77</xdr:row>
      <xdr:rowOff>123454</xdr:rowOff>
    </xdr:to>
    <xdr:sp macro="" textlink="">
      <xdr:nvSpPr>
        <xdr:cNvPr id="430" name="楕円 429"/>
        <xdr:cNvSpPr/>
      </xdr:nvSpPr>
      <xdr:spPr>
        <a:xfrm>
          <a:off x="9588500" y="132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139981</xdr:rowOff>
    </xdr:from>
    <xdr:ext cx="534377" cy="259045"/>
    <xdr:sp macro="" textlink="">
      <xdr:nvSpPr>
        <xdr:cNvPr id="431" name="テキスト ボックス 430"/>
        <xdr:cNvSpPr txBox="1"/>
      </xdr:nvSpPr>
      <xdr:spPr>
        <a:xfrm>
          <a:off x="9372111" y="129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87757</xdr:rowOff>
    </xdr:from>
    <xdr:to>
      <xdr:col>46</xdr:col>
      <xdr:colOff>38100</xdr:colOff>
      <xdr:row>77</xdr:row>
      <xdr:rowOff>17907</xdr:rowOff>
    </xdr:to>
    <xdr:sp macro="" textlink="">
      <xdr:nvSpPr>
        <xdr:cNvPr id="432" name="楕円 431"/>
        <xdr:cNvSpPr/>
      </xdr:nvSpPr>
      <xdr:spPr>
        <a:xfrm>
          <a:off x="8699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34434</xdr:rowOff>
    </xdr:from>
    <xdr:ext cx="534377" cy="259045"/>
    <xdr:sp macro="" textlink="">
      <xdr:nvSpPr>
        <xdr:cNvPr id="433" name="テキスト ボックス 432"/>
        <xdr:cNvSpPr txBox="1"/>
      </xdr:nvSpPr>
      <xdr:spPr>
        <a:xfrm>
          <a:off x="8483111" y="128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110649</xdr:rowOff>
    </xdr:from>
    <xdr:to>
      <xdr:col>41</xdr:col>
      <xdr:colOff>101600</xdr:colOff>
      <xdr:row>78</xdr:row>
      <xdr:rowOff>40799</xdr:rowOff>
    </xdr:to>
    <xdr:sp macro="" textlink="">
      <xdr:nvSpPr>
        <xdr:cNvPr id="434" name="楕円 433"/>
        <xdr:cNvSpPr/>
      </xdr:nvSpPr>
      <xdr:spPr>
        <a:xfrm>
          <a:off x="7810500" y="133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57326</xdr:rowOff>
    </xdr:from>
    <xdr:ext cx="534377" cy="259045"/>
    <xdr:sp macro="" textlink="">
      <xdr:nvSpPr>
        <xdr:cNvPr id="435" name="テキスト ボックス 434"/>
        <xdr:cNvSpPr txBox="1"/>
      </xdr:nvSpPr>
      <xdr:spPr>
        <a:xfrm>
          <a:off x="7594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157203</xdr:rowOff>
    </xdr:from>
    <xdr:to>
      <xdr:col>36</xdr:col>
      <xdr:colOff>165100</xdr:colOff>
      <xdr:row>78</xdr:row>
      <xdr:rowOff>87353</xdr:rowOff>
    </xdr:to>
    <xdr:sp macro="" textlink="">
      <xdr:nvSpPr>
        <xdr:cNvPr id="436" name="楕円 435"/>
        <xdr:cNvSpPr/>
      </xdr:nvSpPr>
      <xdr:spPr>
        <a:xfrm>
          <a:off x="6921500" y="133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78480</xdr:rowOff>
    </xdr:from>
    <xdr:ext cx="534377" cy="259045"/>
    <xdr:sp macro="" textlink="">
      <xdr:nvSpPr>
        <xdr:cNvPr id="437" name="テキスト ボックス 436"/>
        <xdr:cNvSpPr txBox="1"/>
      </xdr:nvSpPr>
      <xdr:spPr>
        <a:xfrm>
          <a:off x="6705111" y="134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61" name="直線コネクタ 460"/>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2"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3" name="直線コネクタ 462"/>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4"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5" name="直線コネクタ 464"/>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112593</xdr:rowOff>
    </xdr:from>
    <xdr:to>
      <xdr:col>55</xdr:col>
      <xdr:colOff>0</xdr:colOff>
      <xdr:row>98</xdr:row>
      <xdr:rowOff>146800</xdr:rowOff>
    </xdr:to>
    <xdr:cxnSp macro="">
      <xdr:nvCxnSpPr>
        <xdr:cNvPr id="466" name="直線コネクタ 465"/>
        <xdr:cNvCxnSpPr/>
      </xdr:nvCxnSpPr>
      <xdr:spPr>
        <a:xfrm>
          <a:off x="9639300" y="16914693"/>
          <a:ext cx="8382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7"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8" name="フローチャート: 判断 467"/>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79327</xdr:rowOff>
    </xdr:from>
    <xdr:to>
      <xdr:col>50</xdr:col>
      <xdr:colOff>114300</xdr:colOff>
      <xdr:row>98</xdr:row>
      <xdr:rowOff>112593</xdr:rowOff>
    </xdr:to>
    <xdr:cxnSp macro="">
      <xdr:nvCxnSpPr>
        <xdr:cNvPr id="469" name="直線コネクタ 468"/>
        <xdr:cNvCxnSpPr/>
      </xdr:nvCxnSpPr>
      <xdr:spPr>
        <a:xfrm>
          <a:off x="8750300" y="16881427"/>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70" name="フローチャート: 判断 469"/>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71" name="テキスト ボックス 470"/>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79327</xdr:rowOff>
    </xdr:from>
    <xdr:to>
      <xdr:col>45</xdr:col>
      <xdr:colOff>177800</xdr:colOff>
      <xdr:row>98</xdr:row>
      <xdr:rowOff>125947</xdr:rowOff>
    </xdr:to>
    <xdr:cxnSp macro="">
      <xdr:nvCxnSpPr>
        <xdr:cNvPr id="472" name="直線コネクタ 471"/>
        <xdr:cNvCxnSpPr/>
      </xdr:nvCxnSpPr>
      <xdr:spPr>
        <a:xfrm flipV="1">
          <a:off x="7861300" y="16881427"/>
          <a:ext cx="889000" cy="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3" name="フローチャート: 判断 472"/>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4" name="テキスト ボックス 473"/>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125947</xdr:rowOff>
    </xdr:from>
    <xdr:to>
      <xdr:col>41</xdr:col>
      <xdr:colOff>50800</xdr:colOff>
      <xdr:row>98</xdr:row>
      <xdr:rowOff>126930</xdr:rowOff>
    </xdr:to>
    <xdr:cxnSp macro="">
      <xdr:nvCxnSpPr>
        <xdr:cNvPr id="475" name="直線コネクタ 474"/>
        <xdr:cNvCxnSpPr/>
      </xdr:nvCxnSpPr>
      <xdr:spPr>
        <a:xfrm flipV="1">
          <a:off x="6972300" y="1692804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6" name="フローチャート: 判断 475"/>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7" name="テキスト ボックス 476"/>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8" name="フローチャート: 判断 477"/>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9" name="テキスト ボックス 478"/>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96000</xdr:rowOff>
    </xdr:from>
    <xdr:to>
      <xdr:col>55</xdr:col>
      <xdr:colOff>50800</xdr:colOff>
      <xdr:row>99</xdr:row>
      <xdr:rowOff>26150</xdr:rowOff>
    </xdr:to>
    <xdr:sp macro="" textlink="">
      <xdr:nvSpPr>
        <xdr:cNvPr id="485" name="楕円 484"/>
        <xdr:cNvSpPr/>
      </xdr:nvSpPr>
      <xdr:spPr>
        <a:xfrm>
          <a:off x="10426700" y="168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6"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61793</xdr:rowOff>
    </xdr:from>
    <xdr:to>
      <xdr:col>50</xdr:col>
      <xdr:colOff>165100</xdr:colOff>
      <xdr:row>98</xdr:row>
      <xdr:rowOff>163393</xdr:rowOff>
    </xdr:to>
    <xdr:sp macro="" textlink="">
      <xdr:nvSpPr>
        <xdr:cNvPr id="487" name="楕円 486"/>
        <xdr:cNvSpPr/>
      </xdr:nvSpPr>
      <xdr:spPr>
        <a:xfrm>
          <a:off x="9588500" y="168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8470</xdr:rowOff>
    </xdr:from>
    <xdr:ext cx="534377" cy="259045"/>
    <xdr:sp macro="" textlink="">
      <xdr:nvSpPr>
        <xdr:cNvPr id="488" name="テキスト ボックス 487"/>
        <xdr:cNvSpPr txBox="1"/>
      </xdr:nvSpPr>
      <xdr:spPr>
        <a:xfrm>
          <a:off x="9372111" y="1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28527</xdr:rowOff>
    </xdr:from>
    <xdr:to>
      <xdr:col>46</xdr:col>
      <xdr:colOff>38100</xdr:colOff>
      <xdr:row>98</xdr:row>
      <xdr:rowOff>130127</xdr:rowOff>
    </xdr:to>
    <xdr:sp macro="" textlink="">
      <xdr:nvSpPr>
        <xdr:cNvPr id="489" name="楕円 488"/>
        <xdr:cNvSpPr/>
      </xdr:nvSpPr>
      <xdr:spPr>
        <a:xfrm>
          <a:off x="8699500" y="168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146654</xdr:rowOff>
    </xdr:from>
    <xdr:ext cx="534377" cy="259045"/>
    <xdr:sp macro="" textlink="">
      <xdr:nvSpPr>
        <xdr:cNvPr id="490" name="テキスト ボックス 489"/>
        <xdr:cNvSpPr txBox="1"/>
      </xdr:nvSpPr>
      <xdr:spPr>
        <a:xfrm>
          <a:off x="8483111" y="166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75147</xdr:rowOff>
    </xdr:from>
    <xdr:to>
      <xdr:col>41</xdr:col>
      <xdr:colOff>101600</xdr:colOff>
      <xdr:row>99</xdr:row>
      <xdr:rowOff>5297</xdr:rowOff>
    </xdr:to>
    <xdr:sp macro="" textlink="">
      <xdr:nvSpPr>
        <xdr:cNvPr id="491" name="楕円 490"/>
        <xdr:cNvSpPr/>
      </xdr:nvSpPr>
      <xdr:spPr>
        <a:xfrm>
          <a:off x="7810500" y="16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167874</xdr:rowOff>
    </xdr:from>
    <xdr:ext cx="534377" cy="259045"/>
    <xdr:sp macro="" textlink="">
      <xdr:nvSpPr>
        <xdr:cNvPr id="492" name="テキスト ボックス 491"/>
        <xdr:cNvSpPr txBox="1"/>
      </xdr:nvSpPr>
      <xdr:spPr>
        <a:xfrm>
          <a:off x="7594111" y="16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76130</xdr:rowOff>
    </xdr:from>
    <xdr:to>
      <xdr:col>36</xdr:col>
      <xdr:colOff>165100</xdr:colOff>
      <xdr:row>99</xdr:row>
      <xdr:rowOff>6280</xdr:rowOff>
    </xdr:to>
    <xdr:sp macro="" textlink="">
      <xdr:nvSpPr>
        <xdr:cNvPr id="493" name="楕円 492"/>
        <xdr:cNvSpPr/>
      </xdr:nvSpPr>
      <xdr:spPr>
        <a:xfrm>
          <a:off x="6921500" y="168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168857</xdr:rowOff>
    </xdr:from>
    <xdr:ext cx="534377" cy="259045"/>
    <xdr:sp macro="" textlink="">
      <xdr:nvSpPr>
        <xdr:cNvPr id="494" name="テキスト ボックス 493"/>
        <xdr:cNvSpPr txBox="1"/>
      </xdr:nvSpPr>
      <xdr:spPr>
        <a:xfrm>
          <a:off x="6705111" y="169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9" name="直線コネクタ 518"/>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20"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21" name="直線コネクタ 520"/>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2"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3" name="直線コネクタ 522"/>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39497</xdr:rowOff>
    </xdr:from>
    <xdr:to>
      <xdr:col>85</xdr:col>
      <xdr:colOff>127000</xdr:colOff>
      <xdr:row>38</xdr:row>
      <xdr:rowOff>63919</xdr:rowOff>
    </xdr:to>
    <xdr:cxnSp macro="">
      <xdr:nvCxnSpPr>
        <xdr:cNvPr id="524" name="直線コネクタ 523"/>
        <xdr:cNvCxnSpPr/>
      </xdr:nvCxnSpPr>
      <xdr:spPr>
        <a:xfrm flipV="1">
          <a:off x="15481300" y="655459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5"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6" name="フローチャート: 判断 525"/>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63919</xdr:rowOff>
    </xdr:from>
    <xdr:to>
      <xdr:col>81</xdr:col>
      <xdr:colOff>50800</xdr:colOff>
      <xdr:row>38</xdr:row>
      <xdr:rowOff>84836</xdr:rowOff>
    </xdr:to>
    <xdr:cxnSp macro="">
      <xdr:nvCxnSpPr>
        <xdr:cNvPr id="527" name="直線コネクタ 526"/>
        <xdr:cNvCxnSpPr/>
      </xdr:nvCxnSpPr>
      <xdr:spPr>
        <a:xfrm flipV="1">
          <a:off x="14592300" y="657901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8" name="フローチャート: 判断 527"/>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9" name="テキスト ボックス 528"/>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126441</xdr:rowOff>
    </xdr:from>
    <xdr:to>
      <xdr:col>76</xdr:col>
      <xdr:colOff>114300</xdr:colOff>
      <xdr:row>38</xdr:row>
      <xdr:rowOff>84836</xdr:rowOff>
    </xdr:to>
    <xdr:cxnSp macro="">
      <xdr:nvCxnSpPr>
        <xdr:cNvPr id="530" name="直線コネクタ 529"/>
        <xdr:cNvCxnSpPr/>
      </xdr:nvCxnSpPr>
      <xdr:spPr>
        <a:xfrm>
          <a:off x="13703300" y="6298641"/>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31" name="フローチャート: 判断 530"/>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2" name="テキスト ボックス 531"/>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126441</xdr:rowOff>
    </xdr:from>
    <xdr:to>
      <xdr:col>71</xdr:col>
      <xdr:colOff>177800</xdr:colOff>
      <xdr:row>38</xdr:row>
      <xdr:rowOff>39001</xdr:rowOff>
    </xdr:to>
    <xdr:cxnSp macro="">
      <xdr:nvCxnSpPr>
        <xdr:cNvPr id="533" name="直線コネクタ 532"/>
        <xdr:cNvCxnSpPr/>
      </xdr:nvCxnSpPr>
      <xdr:spPr>
        <a:xfrm flipV="1">
          <a:off x="12814300" y="6298641"/>
          <a:ext cx="889000" cy="2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4" name="フローチャート: 判断 533"/>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5" name="テキスト ボックス 534"/>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6" name="フローチャート: 判断 535"/>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7" name="テキスト ボックス 536"/>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160147</xdr:rowOff>
    </xdr:from>
    <xdr:to>
      <xdr:col>85</xdr:col>
      <xdr:colOff>177800</xdr:colOff>
      <xdr:row>38</xdr:row>
      <xdr:rowOff>90297</xdr:rowOff>
    </xdr:to>
    <xdr:sp macro="" textlink="">
      <xdr:nvSpPr>
        <xdr:cNvPr id="543" name="楕円 542"/>
        <xdr:cNvSpPr/>
      </xdr:nvSpPr>
      <xdr:spPr>
        <a:xfrm>
          <a:off x="162687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138574</xdr:rowOff>
    </xdr:from>
    <xdr:ext cx="534377" cy="259045"/>
    <xdr:sp macro="" textlink="">
      <xdr:nvSpPr>
        <xdr:cNvPr id="544" name="消防費該当値テキスト"/>
        <xdr:cNvSpPr txBox="1"/>
      </xdr:nvSpPr>
      <xdr:spPr>
        <a:xfrm>
          <a:off x="16370300" y="64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13119</xdr:rowOff>
    </xdr:from>
    <xdr:to>
      <xdr:col>81</xdr:col>
      <xdr:colOff>101600</xdr:colOff>
      <xdr:row>38</xdr:row>
      <xdr:rowOff>114719</xdr:rowOff>
    </xdr:to>
    <xdr:sp macro="" textlink="">
      <xdr:nvSpPr>
        <xdr:cNvPr id="545" name="楕円 544"/>
        <xdr:cNvSpPr/>
      </xdr:nvSpPr>
      <xdr:spPr>
        <a:xfrm>
          <a:off x="15430500" y="65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105846</xdr:rowOff>
    </xdr:from>
    <xdr:ext cx="534377" cy="259045"/>
    <xdr:sp macro="" textlink="">
      <xdr:nvSpPr>
        <xdr:cNvPr id="546" name="テキスト ボックス 545"/>
        <xdr:cNvSpPr txBox="1"/>
      </xdr:nvSpPr>
      <xdr:spPr>
        <a:xfrm>
          <a:off x="15214111" y="66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34036</xdr:rowOff>
    </xdr:from>
    <xdr:to>
      <xdr:col>76</xdr:col>
      <xdr:colOff>165100</xdr:colOff>
      <xdr:row>38</xdr:row>
      <xdr:rowOff>135636</xdr:rowOff>
    </xdr:to>
    <xdr:sp macro="" textlink="">
      <xdr:nvSpPr>
        <xdr:cNvPr id="547" name="楕円 546"/>
        <xdr:cNvSpPr/>
      </xdr:nvSpPr>
      <xdr:spPr>
        <a:xfrm>
          <a:off x="1454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126763</xdr:rowOff>
    </xdr:from>
    <xdr:ext cx="534377" cy="259045"/>
    <xdr:sp macro="" textlink="">
      <xdr:nvSpPr>
        <xdr:cNvPr id="548" name="テキスト ボックス 547"/>
        <xdr:cNvSpPr txBox="1"/>
      </xdr:nvSpPr>
      <xdr:spPr>
        <a:xfrm>
          <a:off x="14325111" y="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75641</xdr:rowOff>
    </xdr:from>
    <xdr:to>
      <xdr:col>72</xdr:col>
      <xdr:colOff>38100</xdr:colOff>
      <xdr:row>37</xdr:row>
      <xdr:rowOff>5791</xdr:rowOff>
    </xdr:to>
    <xdr:sp macro="" textlink="">
      <xdr:nvSpPr>
        <xdr:cNvPr id="549" name="楕円 548"/>
        <xdr:cNvSpPr/>
      </xdr:nvSpPr>
      <xdr:spPr>
        <a:xfrm>
          <a:off x="13652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168368</xdr:rowOff>
    </xdr:from>
    <xdr:ext cx="534377" cy="259045"/>
    <xdr:sp macro="" textlink="">
      <xdr:nvSpPr>
        <xdr:cNvPr id="550" name="テキスト ボックス 549"/>
        <xdr:cNvSpPr txBox="1"/>
      </xdr:nvSpPr>
      <xdr:spPr>
        <a:xfrm>
          <a:off x="13436111" y="63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159651</xdr:rowOff>
    </xdr:from>
    <xdr:to>
      <xdr:col>67</xdr:col>
      <xdr:colOff>101600</xdr:colOff>
      <xdr:row>38</xdr:row>
      <xdr:rowOff>89801</xdr:rowOff>
    </xdr:to>
    <xdr:sp macro="" textlink="">
      <xdr:nvSpPr>
        <xdr:cNvPr id="551" name="楕円 550"/>
        <xdr:cNvSpPr/>
      </xdr:nvSpPr>
      <xdr:spPr>
        <a:xfrm>
          <a:off x="12763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80928</xdr:rowOff>
    </xdr:from>
    <xdr:ext cx="534377" cy="259045"/>
    <xdr:sp macro="" textlink="">
      <xdr:nvSpPr>
        <xdr:cNvPr id="552" name="テキスト ボックス 551"/>
        <xdr:cNvSpPr txBox="1"/>
      </xdr:nvSpPr>
      <xdr:spPr>
        <a:xfrm>
          <a:off x="12547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9" name="直線コネクタ 578"/>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0"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1" name="直線コネクタ 580"/>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2"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3" name="直線コネクタ 582"/>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48946</xdr:rowOff>
    </xdr:from>
    <xdr:to>
      <xdr:col>85</xdr:col>
      <xdr:colOff>127000</xdr:colOff>
      <xdr:row>57</xdr:row>
      <xdr:rowOff>79088</xdr:rowOff>
    </xdr:to>
    <xdr:cxnSp macro="">
      <xdr:nvCxnSpPr>
        <xdr:cNvPr id="584" name="直線コネクタ 583"/>
        <xdr:cNvCxnSpPr/>
      </xdr:nvCxnSpPr>
      <xdr:spPr>
        <a:xfrm flipV="1">
          <a:off x="15481300" y="9821596"/>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5"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6" name="フローチャート: 判断 585"/>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155310</xdr:rowOff>
    </xdr:from>
    <xdr:to>
      <xdr:col>81</xdr:col>
      <xdr:colOff>50800</xdr:colOff>
      <xdr:row>57</xdr:row>
      <xdr:rowOff>79088</xdr:rowOff>
    </xdr:to>
    <xdr:cxnSp macro="">
      <xdr:nvCxnSpPr>
        <xdr:cNvPr id="587" name="直線コネクタ 586"/>
        <xdr:cNvCxnSpPr/>
      </xdr:nvCxnSpPr>
      <xdr:spPr>
        <a:xfrm>
          <a:off x="14592300" y="9413610"/>
          <a:ext cx="889000" cy="4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8" name="フローチャート: 判断 587"/>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9" name="テキスト ボックス 588"/>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155310</xdr:rowOff>
    </xdr:from>
    <xdr:to>
      <xdr:col>76</xdr:col>
      <xdr:colOff>114300</xdr:colOff>
      <xdr:row>57</xdr:row>
      <xdr:rowOff>112023</xdr:rowOff>
    </xdr:to>
    <xdr:cxnSp macro="">
      <xdr:nvCxnSpPr>
        <xdr:cNvPr id="590" name="直線コネクタ 589"/>
        <xdr:cNvCxnSpPr/>
      </xdr:nvCxnSpPr>
      <xdr:spPr>
        <a:xfrm flipV="1">
          <a:off x="13703300" y="9413610"/>
          <a:ext cx="889000" cy="4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91" name="フローチャート: 判断 590"/>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2" name="テキスト ボックス 591"/>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112023</xdr:rowOff>
    </xdr:from>
    <xdr:to>
      <xdr:col>71</xdr:col>
      <xdr:colOff>177800</xdr:colOff>
      <xdr:row>57</xdr:row>
      <xdr:rowOff>157857</xdr:rowOff>
    </xdr:to>
    <xdr:cxnSp macro="">
      <xdr:nvCxnSpPr>
        <xdr:cNvPr id="593" name="直線コネクタ 592"/>
        <xdr:cNvCxnSpPr/>
      </xdr:nvCxnSpPr>
      <xdr:spPr>
        <a:xfrm flipV="1">
          <a:off x="12814300" y="98846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4" name="フローチャート: 判断 593"/>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5" name="テキスト ボックス 594"/>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6" name="フローチャート: 判断 595"/>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7" name="テキスト ボックス 596"/>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169596</xdr:rowOff>
    </xdr:from>
    <xdr:to>
      <xdr:col>85</xdr:col>
      <xdr:colOff>177800</xdr:colOff>
      <xdr:row>57</xdr:row>
      <xdr:rowOff>99746</xdr:rowOff>
    </xdr:to>
    <xdr:sp macro="" textlink="">
      <xdr:nvSpPr>
        <xdr:cNvPr id="603" name="楕円 602"/>
        <xdr:cNvSpPr/>
      </xdr:nvSpPr>
      <xdr:spPr>
        <a:xfrm>
          <a:off x="162687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148023</xdr:rowOff>
    </xdr:from>
    <xdr:ext cx="534377" cy="259045"/>
    <xdr:sp macro="" textlink="">
      <xdr:nvSpPr>
        <xdr:cNvPr id="604" name="教育費該当値テキスト"/>
        <xdr:cNvSpPr txBox="1"/>
      </xdr:nvSpPr>
      <xdr:spPr>
        <a:xfrm>
          <a:off x="16370300" y="9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28288</xdr:rowOff>
    </xdr:from>
    <xdr:to>
      <xdr:col>81</xdr:col>
      <xdr:colOff>101600</xdr:colOff>
      <xdr:row>57</xdr:row>
      <xdr:rowOff>129888</xdr:rowOff>
    </xdr:to>
    <xdr:sp macro="" textlink="">
      <xdr:nvSpPr>
        <xdr:cNvPr id="605" name="楕円 604"/>
        <xdr:cNvSpPr/>
      </xdr:nvSpPr>
      <xdr:spPr>
        <a:xfrm>
          <a:off x="15430500" y="9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121015</xdr:rowOff>
    </xdr:from>
    <xdr:ext cx="534377" cy="259045"/>
    <xdr:sp macro="" textlink="">
      <xdr:nvSpPr>
        <xdr:cNvPr id="606" name="テキスト ボックス 605"/>
        <xdr:cNvSpPr txBox="1"/>
      </xdr:nvSpPr>
      <xdr:spPr>
        <a:xfrm>
          <a:off x="15214111" y="98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104510</xdr:rowOff>
    </xdr:from>
    <xdr:to>
      <xdr:col>76</xdr:col>
      <xdr:colOff>165100</xdr:colOff>
      <xdr:row>55</xdr:row>
      <xdr:rowOff>34660</xdr:rowOff>
    </xdr:to>
    <xdr:sp macro="" textlink="">
      <xdr:nvSpPr>
        <xdr:cNvPr id="607" name="楕円 606"/>
        <xdr:cNvSpPr/>
      </xdr:nvSpPr>
      <xdr:spPr>
        <a:xfrm>
          <a:off x="14541500" y="93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51187</xdr:rowOff>
    </xdr:from>
    <xdr:ext cx="534377" cy="259045"/>
    <xdr:sp macro="" textlink="">
      <xdr:nvSpPr>
        <xdr:cNvPr id="608" name="テキスト ボックス 607"/>
        <xdr:cNvSpPr txBox="1"/>
      </xdr:nvSpPr>
      <xdr:spPr>
        <a:xfrm>
          <a:off x="14325111" y="9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61223</xdr:rowOff>
    </xdr:from>
    <xdr:to>
      <xdr:col>72</xdr:col>
      <xdr:colOff>38100</xdr:colOff>
      <xdr:row>57</xdr:row>
      <xdr:rowOff>162823</xdr:rowOff>
    </xdr:to>
    <xdr:sp macro="" textlink="">
      <xdr:nvSpPr>
        <xdr:cNvPr id="609" name="楕円 608"/>
        <xdr:cNvSpPr/>
      </xdr:nvSpPr>
      <xdr:spPr>
        <a:xfrm>
          <a:off x="13652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153950</xdr:rowOff>
    </xdr:from>
    <xdr:ext cx="534377" cy="259045"/>
    <xdr:sp macro="" textlink="">
      <xdr:nvSpPr>
        <xdr:cNvPr id="610" name="テキスト ボックス 609"/>
        <xdr:cNvSpPr txBox="1"/>
      </xdr:nvSpPr>
      <xdr:spPr>
        <a:xfrm>
          <a:off x="13436111" y="99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107057</xdr:rowOff>
    </xdr:from>
    <xdr:to>
      <xdr:col>67</xdr:col>
      <xdr:colOff>101600</xdr:colOff>
      <xdr:row>58</xdr:row>
      <xdr:rowOff>37207</xdr:rowOff>
    </xdr:to>
    <xdr:sp macro="" textlink="">
      <xdr:nvSpPr>
        <xdr:cNvPr id="611" name="楕円 610"/>
        <xdr:cNvSpPr/>
      </xdr:nvSpPr>
      <xdr:spPr>
        <a:xfrm>
          <a:off x="12763500" y="9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28334</xdr:rowOff>
    </xdr:from>
    <xdr:ext cx="534377" cy="259045"/>
    <xdr:sp macro="" textlink="">
      <xdr:nvSpPr>
        <xdr:cNvPr id="612" name="テキスト ボックス 611"/>
        <xdr:cNvSpPr txBox="1"/>
      </xdr:nvSpPr>
      <xdr:spPr>
        <a:xfrm>
          <a:off x="12547111" y="99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2" name="直線コネクタ 631"/>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3"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5"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6" name="直線コネクタ 635"/>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139764</xdr:rowOff>
    </xdr:from>
    <xdr:to>
      <xdr:col>85</xdr:col>
      <xdr:colOff>127000</xdr:colOff>
      <xdr:row>78</xdr:row>
      <xdr:rowOff>3237</xdr:rowOff>
    </xdr:to>
    <xdr:cxnSp macro="">
      <xdr:nvCxnSpPr>
        <xdr:cNvPr id="637" name="直線コネクタ 636"/>
        <xdr:cNvCxnSpPr/>
      </xdr:nvCxnSpPr>
      <xdr:spPr>
        <a:xfrm>
          <a:off x="15481300" y="13341414"/>
          <a:ext cx="8382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8"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9" name="フローチャート: 判断 638"/>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139764</xdr:rowOff>
    </xdr:from>
    <xdr:to>
      <xdr:col>81</xdr:col>
      <xdr:colOff>50800</xdr:colOff>
      <xdr:row>77</xdr:row>
      <xdr:rowOff>166332</xdr:rowOff>
    </xdr:to>
    <xdr:cxnSp macro="">
      <xdr:nvCxnSpPr>
        <xdr:cNvPr id="640" name="直線コネクタ 639"/>
        <xdr:cNvCxnSpPr/>
      </xdr:nvCxnSpPr>
      <xdr:spPr>
        <a:xfrm flipV="1">
          <a:off x="14592300" y="13341414"/>
          <a:ext cx="8890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41" name="フローチャート: 判断 640"/>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2" name="テキスト ボックス 641"/>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166332</xdr:rowOff>
    </xdr:from>
    <xdr:to>
      <xdr:col>76</xdr:col>
      <xdr:colOff>114300</xdr:colOff>
      <xdr:row>77</xdr:row>
      <xdr:rowOff>169013</xdr:rowOff>
    </xdr:to>
    <xdr:cxnSp macro="">
      <xdr:nvCxnSpPr>
        <xdr:cNvPr id="643" name="直線コネクタ 642"/>
        <xdr:cNvCxnSpPr/>
      </xdr:nvCxnSpPr>
      <xdr:spPr>
        <a:xfrm flipV="1">
          <a:off x="13703300" y="1336798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4" name="フローチャート: 判断 643"/>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5" name="テキスト ボックス 644"/>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124966</xdr:rowOff>
    </xdr:from>
    <xdr:to>
      <xdr:col>71</xdr:col>
      <xdr:colOff>177800</xdr:colOff>
      <xdr:row>77</xdr:row>
      <xdr:rowOff>169013</xdr:rowOff>
    </xdr:to>
    <xdr:cxnSp macro="">
      <xdr:nvCxnSpPr>
        <xdr:cNvPr id="646" name="直線コネクタ 645"/>
        <xdr:cNvCxnSpPr/>
      </xdr:nvCxnSpPr>
      <xdr:spPr>
        <a:xfrm>
          <a:off x="12814300" y="13326616"/>
          <a:ext cx="889000" cy="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7" name="フローチャート: 判断 646"/>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8" name="テキスト ボックス 647"/>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9" name="フローチャート: 判断 648"/>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22127</xdr:rowOff>
    </xdr:from>
    <xdr:ext cx="469744" cy="259045"/>
    <xdr:sp macro="" textlink="">
      <xdr:nvSpPr>
        <xdr:cNvPr id="650" name="テキスト ボックス 649"/>
        <xdr:cNvSpPr txBox="1"/>
      </xdr:nvSpPr>
      <xdr:spPr>
        <a:xfrm>
          <a:off x="12579428"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123887</xdr:rowOff>
    </xdr:from>
    <xdr:to>
      <xdr:col>85</xdr:col>
      <xdr:colOff>177800</xdr:colOff>
      <xdr:row>78</xdr:row>
      <xdr:rowOff>54037</xdr:rowOff>
    </xdr:to>
    <xdr:sp macro="" textlink="">
      <xdr:nvSpPr>
        <xdr:cNvPr id="656" name="楕円 655"/>
        <xdr:cNvSpPr/>
      </xdr:nvSpPr>
      <xdr:spPr>
        <a:xfrm>
          <a:off x="16268700" y="133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7"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88964</xdr:rowOff>
    </xdr:from>
    <xdr:to>
      <xdr:col>81</xdr:col>
      <xdr:colOff>101600</xdr:colOff>
      <xdr:row>78</xdr:row>
      <xdr:rowOff>19114</xdr:rowOff>
    </xdr:to>
    <xdr:sp macro="" textlink="">
      <xdr:nvSpPr>
        <xdr:cNvPr id="658" name="楕円 657"/>
        <xdr:cNvSpPr/>
      </xdr:nvSpPr>
      <xdr:spPr>
        <a:xfrm>
          <a:off x="15430500" y="132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35641</xdr:rowOff>
    </xdr:from>
    <xdr:ext cx="469744" cy="259045"/>
    <xdr:sp macro="" textlink="">
      <xdr:nvSpPr>
        <xdr:cNvPr id="659" name="テキスト ボックス 658"/>
        <xdr:cNvSpPr txBox="1"/>
      </xdr:nvSpPr>
      <xdr:spPr>
        <a:xfrm>
          <a:off x="15246428" y="130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115532</xdr:rowOff>
    </xdr:from>
    <xdr:to>
      <xdr:col>76</xdr:col>
      <xdr:colOff>165100</xdr:colOff>
      <xdr:row>78</xdr:row>
      <xdr:rowOff>45682</xdr:rowOff>
    </xdr:to>
    <xdr:sp macro="" textlink="">
      <xdr:nvSpPr>
        <xdr:cNvPr id="660" name="楕円 659"/>
        <xdr:cNvSpPr/>
      </xdr:nvSpPr>
      <xdr:spPr>
        <a:xfrm>
          <a:off x="14541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62209</xdr:rowOff>
    </xdr:from>
    <xdr:ext cx="469744" cy="259045"/>
    <xdr:sp macro="" textlink="">
      <xdr:nvSpPr>
        <xdr:cNvPr id="661" name="テキスト ボックス 660"/>
        <xdr:cNvSpPr txBox="1"/>
      </xdr:nvSpPr>
      <xdr:spPr>
        <a:xfrm>
          <a:off x="14357428" y="130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118213</xdr:rowOff>
    </xdr:from>
    <xdr:to>
      <xdr:col>72</xdr:col>
      <xdr:colOff>38100</xdr:colOff>
      <xdr:row>78</xdr:row>
      <xdr:rowOff>48363</xdr:rowOff>
    </xdr:to>
    <xdr:sp macro="" textlink="">
      <xdr:nvSpPr>
        <xdr:cNvPr id="662" name="楕円 661"/>
        <xdr:cNvSpPr/>
      </xdr:nvSpPr>
      <xdr:spPr>
        <a:xfrm>
          <a:off x="13652500" y="133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39490</xdr:rowOff>
    </xdr:from>
    <xdr:ext cx="469744" cy="259045"/>
    <xdr:sp macro="" textlink="">
      <xdr:nvSpPr>
        <xdr:cNvPr id="663" name="テキスト ボックス 662"/>
        <xdr:cNvSpPr txBox="1"/>
      </xdr:nvSpPr>
      <xdr:spPr>
        <a:xfrm>
          <a:off x="13468428" y="134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74166</xdr:rowOff>
    </xdr:from>
    <xdr:to>
      <xdr:col>67</xdr:col>
      <xdr:colOff>101600</xdr:colOff>
      <xdr:row>78</xdr:row>
      <xdr:rowOff>4316</xdr:rowOff>
    </xdr:to>
    <xdr:sp macro="" textlink="">
      <xdr:nvSpPr>
        <xdr:cNvPr id="664" name="楕円 663"/>
        <xdr:cNvSpPr/>
      </xdr:nvSpPr>
      <xdr:spPr>
        <a:xfrm>
          <a:off x="12763500" y="132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20843</xdr:rowOff>
    </xdr:from>
    <xdr:ext cx="534377" cy="259045"/>
    <xdr:sp macro="" textlink="">
      <xdr:nvSpPr>
        <xdr:cNvPr id="665" name="テキスト ボックス 664"/>
        <xdr:cNvSpPr txBox="1"/>
      </xdr:nvSpPr>
      <xdr:spPr>
        <a:xfrm>
          <a:off x="12547111" y="130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9" name="直線コネクタ 688"/>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0"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1" name="直線コネクタ 690"/>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2"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3" name="直線コネクタ 692"/>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99848</xdr:rowOff>
    </xdr:from>
    <xdr:to>
      <xdr:col>85</xdr:col>
      <xdr:colOff>127000</xdr:colOff>
      <xdr:row>96</xdr:row>
      <xdr:rowOff>106781</xdr:rowOff>
    </xdr:to>
    <xdr:cxnSp macro="">
      <xdr:nvCxnSpPr>
        <xdr:cNvPr id="694" name="直線コネクタ 693"/>
        <xdr:cNvCxnSpPr/>
      </xdr:nvCxnSpPr>
      <xdr:spPr>
        <a:xfrm>
          <a:off x="15481300" y="1655904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5"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6" name="フローチャート: 判断 695"/>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52324</xdr:rowOff>
    </xdr:from>
    <xdr:to>
      <xdr:col>81</xdr:col>
      <xdr:colOff>50800</xdr:colOff>
      <xdr:row>96</xdr:row>
      <xdr:rowOff>99848</xdr:rowOff>
    </xdr:to>
    <xdr:cxnSp macro="">
      <xdr:nvCxnSpPr>
        <xdr:cNvPr id="697" name="直線コネクタ 696"/>
        <xdr:cNvCxnSpPr/>
      </xdr:nvCxnSpPr>
      <xdr:spPr>
        <a:xfrm>
          <a:off x="14592300" y="16340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8" name="フローチャート: 判断 697"/>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9" name="テキスト ボックス 698"/>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52324</xdr:rowOff>
    </xdr:from>
    <xdr:to>
      <xdr:col>76</xdr:col>
      <xdr:colOff>114300</xdr:colOff>
      <xdr:row>96</xdr:row>
      <xdr:rowOff>112700</xdr:rowOff>
    </xdr:to>
    <xdr:cxnSp macro="">
      <xdr:nvCxnSpPr>
        <xdr:cNvPr id="700" name="直線コネクタ 699"/>
        <xdr:cNvCxnSpPr/>
      </xdr:nvCxnSpPr>
      <xdr:spPr>
        <a:xfrm flipV="1">
          <a:off x="13703300" y="16340074"/>
          <a:ext cx="889000" cy="2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701" name="フローチャート: 判断 700"/>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2" name="テキスト ボックス 701"/>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112700</xdr:rowOff>
    </xdr:from>
    <xdr:to>
      <xdr:col>71</xdr:col>
      <xdr:colOff>177800</xdr:colOff>
      <xdr:row>96</xdr:row>
      <xdr:rowOff>137604</xdr:rowOff>
    </xdr:to>
    <xdr:cxnSp macro="">
      <xdr:nvCxnSpPr>
        <xdr:cNvPr id="703" name="直線コネクタ 702"/>
        <xdr:cNvCxnSpPr/>
      </xdr:nvCxnSpPr>
      <xdr:spPr>
        <a:xfrm flipV="1">
          <a:off x="12814300" y="16571900"/>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4" name="フローチャート: 判断 703"/>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5" name="テキスト ボックス 704"/>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6" name="フローチャート: 判断 705"/>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7" name="テキスト ボックス 706"/>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55981</xdr:rowOff>
    </xdr:from>
    <xdr:to>
      <xdr:col>85</xdr:col>
      <xdr:colOff>177800</xdr:colOff>
      <xdr:row>96</xdr:row>
      <xdr:rowOff>157581</xdr:rowOff>
    </xdr:to>
    <xdr:sp macro="" textlink="">
      <xdr:nvSpPr>
        <xdr:cNvPr id="713" name="楕円 712"/>
        <xdr:cNvSpPr/>
      </xdr:nvSpPr>
      <xdr:spPr>
        <a:xfrm>
          <a:off x="162687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34408</xdr:rowOff>
    </xdr:from>
    <xdr:ext cx="534377" cy="259045"/>
    <xdr:sp macro="" textlink="">
      <xdr:nvSpPr>
        <xdr:cNvPr id="714" name="公債費該当値テキスト"/>
        <xdr:cNvSpPr txBox="1"/>
      </xdr:nvSpPr>
      <xdr:spPr>
        <a:xfrm>
          <a:off x="16370300"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49048</xdr:rowOff>
    </xdr:from>
    <xdr:to>
      <xdr:col>81</xdr:col>
      <xdr:colOff>101600</xdr:colOff>
      <xdr:row>96</xdr:row>
      <xdr:rowOff>150648</xdr:rowOff>
    </xdr:to>
    <xdr:sp macro="" textlink="">
      <xdr:nvSpPr>
        <xdr:cNvPr id="715" name="楕円 714"/>
        <xdr:cNvSpPr/>
      </xdr:nvSpPr>
      <xdr:spPr>
        <a:xfrm>
          <a:off x="15430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141775</xdr:rowOff>
    </xdr:from>
    <xdr:ext cx="534377" cy="259045"/>
    <xdr:sp macro="" textlink="">
      <xdr:nvSpPr>
        <xdr:cNvPr id="716" name="テキスト ボックス 715"/>
        <xdr:cNvSpPr txBox="1"/>
      </xdr:nvSpPr>
      <xdr:spPr>
        <a:xfrm>
          <a:off x="15214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1524</xdr:rowOff>
    </xdr:from>
    <xdr:to>
      <xdr:col>76</xdr:col>
      <xdr:colOff>165100</xdr:colOff>
      <xdr:row>95</xdr:row>
      <xdr:rowOff>103124</xdr:rowOff>
    </xdr:to>
    <xdr:sp macro="" textlink="">
      <xdr:nvSpPr>
        <xdr:cNvPr id="717" name="楕円 716"/>
        <xdr:cNvSpPr/>
      </xdr:nvSpPr>
      <xdr:spPr>
        <a:xfrm>
          <a:off x="14541500" y="162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94251</xdr:rowOff>
    </xdr:from>
    <xdr:ext cx="534377" cy="259045"/>
    <xdr:sp macro="" textlink="">
      <xdr:nvSpPr>
        <xdr:cNvPr id="718" name="テキスト ボックス 717"/>
        <xdr:cNvSpPr txBox="1"/>
      </xdr:nvSpPr>
      <xdr:spPr>
        <a:xfrm>
          <a:off x="14325111" y="163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61900</xdr:rowOff>
    </xdr:from>
    <xdr:to>
      <xdr:col>72</xdr:col>
      <xdr:colOff>38100</xdr:colOff>
      <xdr:row>96</xdr:row>
      <xdr:rowOff>163500</xdr:rowOff>
    </xdr:to>
    <xdr:sp macro="" textlink="">
      <xdr:nvSpPr>
        <xdr:cNvPr id="719" name="楕円 718"/>
        <xdr:cNvSpPr/>
      </xdr:nvSpPr>
      <xdr:spPr>
        <a:xfrm>
          <a:off x="13652500" y="16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154627</xdr:rowOff>
    </xdr:from>
    <xdr:ext cx="534377" cy="259045"/>
    <xdr:sp macro="" textlink="">
      <xdr:nvSpPr>
        <xdr:cNvPr id="720" name="テキスト ボックス 719"/>
        <xdr:cNvSpPr txBox="1"/>
      </xdr:nvSpPr>
      <xdr:spPr>
        <a:xfrm>
          <a:off x="13436111" y="166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86804</xdr:rowOff>
    </xdr:from>
    <xdr:to>
      <xdr:col>67</xdr:col>
      <xdr:colOff>101600</xdr:colOff>
      <xdr:row>97</xdr:row>
      <xdr:rowOff>16954</xdr:rowOff>
    </xdr:to>
    <xdr:sp macro="" textlink="">
      <xdr:nvSpPr>
        <xdr:cNvPr id="721" name="楕円 720"/>
        <xdr:cNvSpPr/>
      </xdr:nvSpPr>
      <xdr:spPr>
        <a:xfrm>
          <a:off x="12763500" y="165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8081</xdr:rowOff>
    </xdr:from>
    <xdr:ext cx="534377" cy="259045"/>
    <xdr:sp macro="" textlink="">
      <xdr:nvSpPr>
        <xdr:cNvPr id="722" name="テキスト ボックス 721"/>
        <xdr:cNvSpPr txBox="1"/>
      </xdr:nvSpPr>
      <xdr:spPr>
        <a:xfrm>
          <a:off x="12547111" y="166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112040</xdr:rowOff>
    </xdr:from>
    <xdr:to>
      <xdr:col>111</xdr:col>
      <xdr:colOff>177800</xdr:colOff>
      <xdr:row>38</xdr:row>
      <xdr:rowOff>139700</xdr:rowOff>
    </xdr:to>
    <xdr:cxnSp macro="">
      <xdr:nvCxnSpPr>
        <xdr:cNvPr id="752" name="直線コネクタ 751"/>
        <xdr:cNvCxnSpPr/>
      </xdr:nvCxnSpPr>
      <xdr:spPr>
        <a:xfrm>
          <a:off x="20434300" y="662714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112040</xdr:rowOff>
    </xdr:from>
    <xdr:to>
      <xdr:col>107</xdr:col>
      <xdr:colOff>50800</xdr:colOff>
      <xdr:row>38</xdr:row>
      <xdr:rowOff>139700</xdr:rowOff>
    </xdr:to>
    <xdr:cxnSp macro="">
      <xdr:nvCxnSpPr>
        <xdr:cNvPr id="755" name="直線コネクタ 754"/>
        <xdr:cNvCxnSpPr/>
      </xdr:nvCxnSpPr>
      <xdr:spPr>
        <a:xfrm flipV="1">
          <a:off x="19545300" y="662714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85979</xdr:rowOff>
    </xdr:from>
    <xdr:to>
      <xdr:col>102</xdr:col>
      <xdr:colOff>114300</xdr:colOff>
      <xdr:row>38</xdr:row>
      <xdr:rowOff>139700</xdr:rowOff>
    </xdr:to>
    <xdr:cxnSp macro="">
      <xdr:nvCxnSpPr>
        <xdr:cNvPr id="758" name="直線コネクタ 757"/>
        <xdr:cNvCxnSpPr/>
      </xdr:nvCxnSpPr>
      <xdr:spPr>
        <a:xfrm>
          <a:off x="18656300" y="66010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9" name="フローチャート: 判断 758"/>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0" name="テキスト ボックス 759"/>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1" name="フローチャート: 判断 760"/>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2" name="テキスト ボックス 761"/>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61240</xdr:rowOff>
    </xdr:from>
    <xdr:to>
      <xdr:col>107</xdr:col>
      <xdr:colOff>101600</xdr:colOff>
      <xdr:row>38</xdr:row>
      <xdr:rowOff>162840</xdr:rowOff>
    </xdr:to>
    <xdr:sp macro="" textlink="">
      <xdr:nvSpPr>
        <xdr:cNvPr id="772" name="楕円 771"/>
        <xdr:cNvSpPr/>
      </xdr:nvSpPr>
      <xdr:spPr>
        <a:xfrm>
          <a:off x="20383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153967</xdr:rowOff>
    </xdr:from>
    <xdr:ext cx="378565" cy="259045"/>
    <xdr:sp macro="" textlink="">
      <xdr:nvSpPr>
        <xdr:cNvPr id="773" name="テキスト ボックス 772"/>
        <xdr:cNvSpPr txBox="1"/>
      </xdr:nvSpPr>
      <xdr:spPr>
        <a:xfrm>
          <a:off x="20245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35179</xdr:rowOff>
    </xdr:from>
    <xdr:to>
      <xdr:col>98</xdr:col>
      <xdr:colOff>38100</xdr:colOff>
      <xdr:row>38</xdr:row>
      <xdr:rowOff>136779</xdr:rowOff>
    </xdr:to>
    <xdr:sp macro="" textlink="">
      <xdr:nvSpPr>
        <xdr:cNvPr id="776" name="楕円 775"/>
        <xdr:cNvSpPr/>
      </xdr:nvSpPr>
      <xdr:spPr>
        <a:xfrm>
          <a:off x="18605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127906</xdr:rowOff>
    </xdr:from>
    <xdr:ext cx="378565" cy="259045"/>
    <xdr:sp macro="" textlink="">
      <xdr:nvSpPr>
        <xdr:cNvPr id="777" name="テキスト ボックス 776"/>
        <xdr:cNvSpPr txBox="1"/>
      </xdr:nvSpPr>
      <xdr:spPr>
        <a:xfrm>
          <a:off x="18467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2" name="フローチャート: 判断 811"/>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3" name="テキスト ボックス 812"/>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4" name="フローチャート: 判断 813"/>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5" name="テキスト ボックス 814"/>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8" name="テキスト ボックス 82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６４，４４５円となっている。主な構成項目である民生費は住民一人当たり１４０，７５２円となっており、類似団体平均１４９，０６８円を下回っている。しかしながら、衛生費は住民一人当たり６６，９７９円となっており、類似団体平均４０，１６８円を大きく上回っている。これは、白石市外二町組合（病院）に対する出資金、補助金及び負担金が多額であることが主な要因である。今後は、白石市行財政改革推進計画に基づき、明確な基準を設けて適正化を図り、さらに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は、前年度より比べ１．９５％増の５．８３％となったものの、実質単年度収支比率は、財源不足により、財政調整基金の取り崩し、収支の調整を図ったことから、▲４．６６％と前年度に引き続きマイナスとなった。</a:t>
          </a:r>
        </a:p>
        <a:p>
          <a:r>
            <a:rPr kumimoji="1" lang="ja-JP" altLang="en-US" sz="1050">
              <a:latin typeface="ＭＳ ゴシック" pitchFamily="49" charset="-128"/>
              <a:ea typeface="ＭＳ ゴシック" pitchFamily="49" charset="-128"/>
            </a:rPr>
            <a:t>　また、標準財政規模に対する財政調整基金残高の比率は、歳計剰余金等の積立金を上回る金額を取り崩し、基金残高が減少したことから、前年度より４．３６％の減の２２．２０％となった。</a:t>
          </a:r>
        </a:p>
        <a:p>
          <a:r>
            <a:rPr kumimoji="1" lang="ja-JP" altLang="en-US" sz="1050">
              <a:latin typeface="ＭＳ ゴシック" pitchFamily="49" charset="-128"/>
              <a:ea typeface="ＭＳ ゴシック" pitchFamily="49" charset="-128"/>
            </a:rPr>
            <a:t>　実質単年度収支比率が赤字となる年度も多く、財政調整基金の取り崩しによる財政運営を強いられていることから、市税収入等の財源確保や白石市行財政改革推進計画に基づき、経常的経費の削減、公営企業に対する繰出金の適正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る会計はないものの、下水道事業会計においては、一般会計からの支援により、黒字となっている状況であることから、「経営戦略」に基づき、経営の効率化・健全化に取り組み、一般会計の負担を減らしていく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16757173</v>
      </c>
      <c r="BO4" s="441"/>
      <c r="BP4" s="441"/>
      <c r="BQ4" s="441"/>
      <c r="BR4" s="441"/>
      <c r="BS4" s="441"/>
      <c r="BT4" s="441"/>
      <c r="BU4" s="442"/>
      <c r="BV4" s="440">
        <v>17178018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16124616</v>
      </c>
      <c r="BO5" s="446"/>
      <c r="BP5" s="446"/>
      <c r="BQ5" s="446"/>
      <c r="BR5" s="446"/>
      <c r="BS5" s="446"/>
      <c r="BT5" s="446"/>
      <c r="BU5" s="447"/>
      <c r="BV5" s="445">
        <v>16734394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95.2</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632557</v>
      </c>
      <c r="BO6" s="446"/>
      <c r="BP6" s="446"/>
      <c r="BQ6" s="446"/>
      <c r="BR6" s="446"/>
      <c r="BS6" s="446"/>
      <c r="BT6" s="446"/>
      <c r="BU6" s="447"/>
      <c r="BV6" s="445">
        <v>443624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100.8</v>
      </c>
      <c r="CU6" s="596"/>
      <c r="CV6" s="596"/>
      <c r="CW6" s="596"/>
      <c r="CX6" s="596"/>
      <c r="CY6" s="596"/>
      <c r="CZ6" s="596"/>
      <c r="DA6" s="597"/>
      <c r="DB6" s="595">
        <v>98.5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85467</v>
      </c>
      <c r="BO7" s="446"/>
      <c r="BP7" s="446"/>
      <c r="BQ7" s="446"/>
      <c r="BR7" s="446"/>
      <c r="BS7" s="446"/>
      <c r="BT7" s="446"/>
      <c r="BU7" s="447"/>
      <c r="BV7" s="445">
        <v>76127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9377210</v>
      </c>
      <c r="CU7" s="446"/>
      <c r="CV7" s="446"/>
      <c r="CW7" s="446"/>
      <c r="CX7" s="446"/>
      <c r="CY7" s="446"/>
      <c r="CZ7" s="446"/>
      <c r="DA7" s="447"/>
      <c r="DB7" s="445">
        <v>9460613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547090</v>
      </c>
      <c r="BO8" s="446"/>
      <c r="BP8" s="446"/>
      <c r="BQ8" s="446"/>
      <c r="BR8" s="446"/>
      <c r="BS8" s="446"/>
      <c r="BT8" s="446"/>
      <c r="BU8" s="447"/>
      <c r="BV8" s="445">
        <v>367497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35272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179593</v>
      </c>
      <c r="BO9" s="446"/>
      <c r="BP9" s="446"/>
      <c r="BQ9" s="446"/>
      <c r="BR9" s="446"/>
      <c r="BS9" s="446"/>
      <c r="BT9" s="446"/>
      <c r="BU9" s="447"/>
      <c r="BV9" s="445">
        <v>-47987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v>
      </c>
      <c r="CU9" s="416"/>
      <c r="CV9" s="416"/>
      <c r="CW9" s="416"/>
      <c r="CX9" s="416"/>
      <c r="CY9" s="416"/>
      <c r="CZ9" s="416"/>
      <c r="DA9" s="417"/>
      <c r="DB9" s="415">
        <v>9.8000000000000007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37422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99</v>
      </c>
      <c r="AV10" s="503"/>
      <c r="AW10" s="503"/>
      <c r="AX10" s="503"/>
      <c r="AY10" s="425" t="s">
        <v>114</v>
      </c>
      <c r="AZ10" s="426"/>
      <c r="BA10" s="426"/>
      <c r="BB10" s="426"/>
      <c r="BC10" s="426"/>
      <c r="BD10" s="426"/>
      <c r="BE10" s="426"/>
      <c r="BF10" s="426"/>
      <c r="BG10" s="426"/>
      <c r="BH10" s="426"/>
      <c r="BI10" s="426"/>
      <c r="BJ10" s="426"/>
      <c r="BK10" s="426"/>
      <c r="BL10" s="426"/>
      <c r="BM10" s="427"/>
      <c r="BN10" s="445">
        <v>104209</v>
      </c>
      <c r="BO10" s="446"/>
      <c r="BP10" s="446"/>
      <c r="BQ10" s="446"/>
      <c r="BR10" s="446"/>
      <c r="BS10" s="446"/>
      <c r="BT10" s="446"/>
      <c r="BU10" s="447"/>
      <c r="BV10" s="445">
        <v>468693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99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34718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721000</v>
      </c>
      <c r="BO12" s="446"/>
      <c r="BP12" s="446"/>
      <c r="BQ12" s="446"/>
      <c r="BR12" s="446"/>
      <c r="BS12" s="446"/>
      <c r="BT12" s="446"/>
      <c r="BU12" s="447"/>
      <c r="BV12" s="445">
        <v>942581</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34520</v>
      </c>
      <c r="S13" s="549"/>
      <c r="T13" s="549"/>
      <c r="U13" s="549"/>
      <c r="V13" s="550"/>
      <c r="W13" s="536" t="s">
        <v>133</v>
      </c>
      <c r="X13" s="458"/>
      <c r="Y13" s="458"/>
      <c r="Z13" s="458"/>
      <c r="AA13" s="458"/>
      <c r="AB13" s="459"/>
      <c r="AC13" s="421">
        <v>1111</v>
      </c>
      <c r="AD13" s="422"/>
      <c r="AE13" s="422"/>
      <c r="AF13" s="422"/>
      <c r="AG13" s="423"/>
      <c r="AH13" s="421">
        <v>1025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-437198</v>
      </c>
      <c r="BO13" s="446"/>
      <c r="BP13" s="446"/>
      <c r="BQ13" s="446"/>
      <c r="BR13" s="446"/>
      <c r="BS13" s="446"/>
      <c r="BT13" s="446"/>
      <c r="BU13" s="447"/>
      <c r="BV13" s="445">
        <v>-521875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7.4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35213</v>
      </c>
      <c r="S14" s="549"/>
      <c r="T14" s="549"/>
      <c r="U14" s="549"/>
      <c r="V14" s="550"/>
      <c r="W14" s="551"/>
      <c r="X14" s="461"/>
      <c r="Y14" s="461"/>
      <c r="Z14" s="461"/>
      <c r="AA14" s="461"/>
      <c r="AB14" s="462"/>
      <c r="AC14" s="541">
        <v>6.7</v>
      </c>
      <c r="AD14" s="542"/>
      <c r="AE14" s="542"/>
      <c r="AF14" s="542"/>
      <c r="AG14" s="543"/>
      <c r="AH14" s="541">
        <v>6.2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35026</v>
      </c>
      <c r="S15" s="549"/>
      <c r="T15" s="549"/>
      <c r="U15" s="549"/>
      <c r="V15" s="550"/>
      <c r="W15" s="536" t="s">
        <v>142</v>
      </c>
      <c r="X15" s="458"/>
      <c r="Y15" s="458"/>
      <c r="Z15" s="458"/>
      <c r="AA15" s="458"/>
      <c r="AB15" s="459"/>
      <c r="AC15" s="421">
        <v>5631</v>
      </c>
      <c r="AD15" s="422"/>
      <c r="AE15" s="422"/>
      <c r="AF15" s="422"/>
      <c r="AG15" s="423"/>
      <c r="AH15" s="421">
        <v>5988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3812636</v>
      </c>
      <c r="BO15" s="441"/>
      <c r="BP15" s="441"/>
      <c r="BQ15" s="441"/>
      <c r="BR15" s="441"/>
      <c r="BS15" s="441"/>
      <c r="BT15" s="441"/>
      <c r="BU15" s="442"/>
      <c r="BV15" s="440">
        <v>3812060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33.9</v>
      </c>
      <c r="AD16" s="542"/>
      <c r="AE16" s="542"/>
      <c r="AF16" s="542"/>
      <c r="AG16" s="543"/>
      <c r="AH16" s="541">
        <v>36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7840112</v>
      </c>
      <c r="BO16" s="446"/>
      <c r="BP16" s="446"/>
      <c r="BQ16" s="446"/>
      <c r="BR16" s="446"/>
      <c r="BS16" s="446"/>
      <c r="BT16" s="446"/>
      <c r="BU16" s="447"/>
      <c r="BV16" s="445">
        <v>7983628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9868</v>
      </c>
      <c r="AD17" s="422"/>
      <c r="AE17" s="422"/>
      <c r="AF17" s="422"/>
      <c r="AG17" s="423"/>
      <c r="AH17" s="421">
        <v>9624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4826248</v>
      </c>
      <c r="BO17" s="446"/>
      <c r="BP17" s="446"/>
      <c r="BQ17" s="446"/>
      <c r="BR17" s="446"/>
      <c r="BS17" s="446"/>
      <c r="BT17" s="446"/>
      <c r="BU17" s="447"/>
      <c r="BV17" s="445">
        <v>4810456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286.48</v>
      </c>
      <c r="M18" s="510"/>
      <c r="N18" s="510"/>
      <c r="O18" s="510"/>
      <c r="P18" s="510"/>
      <c r="Q18" s="510"/>
      <c r="R18" s="511"/>
      <c r="S18" s="511"/>
      <c r="T18" s="511"/>
      <c r="U18" s="511"/>
      <c r="V18" s="512"/>
      <c r="W18" s="526"/>
      <c r="X18" s="527"/>
      <c r="Y18" s="527"/>
      <c r="Z18" s="527"/>
      <c r="AA18" s="527"/>
      <c r="AB18" s="537"/>
      <c r="AC18" s="409">
        <v>59.4</v>
      </c>
      <c r="AD18" s="410"/>
      <c r="AE18" s="410"/>
      <c r="AF18" s="410"/>
      <c r="AG18" s="513"/>
      <c r="AH18" s="409">
        <v>57.8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8931771</v>
      </c>
      <c r="BO18" s="446"/>
      <c r="BP18" s="446"/>
      <c r="BQ18" s="446"/>
      <c r="BR18" s="446"/>
      <c r="BS18" s="446"/>
      <c r="BT18" s="446"/>
      <c r="BU18" s="447"/>
      <c r="BV18" s="445">
        <v>8791447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11925668</v>
      </c>
      <c r="BO19" s="446"/>
      <c r="BP19" s="446"/>
      <c r="BQ19" s="446"/>
      <c r="BR19" s="446"/>
      <c r="BS19" s="446"/>
      <c r="BT19" s="446"/>
      <c r="BU19" s="447"/>
      <c r="BV19" s="445">
        <v>12469141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12585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10492125</v>
      </c>
      <c r="BO23" s="446"/>
      <c r="BP23" s="446"/>
      <c r="BQ23" s="446"/>
      <c r="BR23" s="446"/>
      <c r="BS23" s="446"/>
      <c r="BT23" s="446"/>
      <c r="BU23" s="447"/>
      <c r="BV23" s="445">
        <v>10555095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9490</v>
      </c>
      <c r="R24" s="422"/>
      <c r="S24" s="422"/>
      <c r="T24" s="422"/>
      <c r="U24" s="422"/>
      <c r="V24" s="423"/>
      <c r="W24" s="487"/>
      <c r="X24" s="478"/>
      <c r="Y24" s="479"/>
      <c r="Z24" s="418" t="s">
        <v>165</v>
      </c>
      <c r="AA24" s="419"/>
      <c r="AB24" s="419"/>
      <c r="AC24" s="419"/>
      <c r="AD24" s="419"/>
      <c r="AE24" s="419"/>
      <c r="AF24" s="419"/>
      <c r="AG24" s="420"/>
      <c r="AH24" s="421">
        <v>295</v>
      </c>
      <c r="AI24" s="422"/>
      <c r="AJ24" s="422"/>
      <c r="AK24" s="422"/>
      <c r="AL24" s="423"/>
      <c r="AM24" s="421">
        <v>888540</v>
      </c>
      <c r="AN24" s="422"/>
      <c r="AO24" s="422"/>
      <c r="AP24" s="422"/>
      <c r="AQ24" s="422"/>
      <c r="AR24" s="423"/>
      <c r="AS24" s="421">
        <v>3012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8560494</v>
      </c>
      <c r="BO24" s="446"/>
      <c r="BP24" s="446"/>
      <c r="BQ24" s="446"/>
      <c r="BR24" s="446"/>
      <c r="BS24" s="446"/>
      <c r="BT24" s="446"/>
      <c r="BU24" s="447"/>
      <c r="BV24" s="445">
        <v>8458487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7620</v>
      </c>
      <c r="R25" s="422"/>
      <c r="S25" s="422"/>
      <c r="T25" s="422"/>
      <c r="U25" s="422"/>
      <c r="V25" s="423"/>
      <c r="W25" s="487"/>
      <c r="X25" s="478"/>
      <c r="Y25" s="479"/>
      <c r="Z25" s="418" t="s">
        <v>168</v>
      </c>
      <c r="AA25" s="419"/>
      <c r="AB25" s="419"/>
      <c r="AC25" s="419"/>
      <c r="AD25" s="419"/>
      <c r="AE25" s="419"/>
      <c r="AF25" s="419"/>
      <c r="AG25" s="420"/>
      <c r="AH25" s="421" t="s">
        <v>130</v>
      </c>
      <c r="AI25" s="422"/>
      <c r="AJ25" s="422"/>
      <c r="AK25" s="422"/>
      <c r="AL25" s="423"/>
      <c r="AM25" s="421" t="s">
        <v>169</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3762044</v>
      </c>
      <c r="BO25" s="441"/>
      <c r="BP25" s="441"/>
      <c r="BQ25" s="441"/>
      <c r="BR25" s="441"/>
      <c r="BS25" s="441"/>
      <c r="BT25" s="441"/>
      <c r="BU25" s="442"/>
      <c r="BV25" s="440">
        <v>2495893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6390</v>
      </c>
      <c r="R26" s="422"/>
      <c r="S26" s="422"/>
      <c r="T26" s="422"/>
      <c r="U26" s="422"/>
      <c r="V26" s="423"/>
      <c r="W26" s="487"/>
      <c r="X26" s="478"/>
      <c r="Y26" s="479"/>
      <c r="Z26" s="418" t="s">
        <v>172</v>
      </c>
      <c r="AA26" s="500"/>
      <c r="AB26" s="500"/>
      <c r="AC26" s="500"/>
      <c r="AD26" s="500"/>
      <c r="AE26" s="500"/>
      <c r="AF26" s="500"/>
      <c r="AG26" s="501"/>
      <c r="AH26" s="421">
        <v>28</v>
      </c>
      <c r="AI26" s="422"/>
      <c r="AJ26" s="422"/>
      <c r="AK26" s="422"/>
      <c r="AL26" s="423"/>
      <c r="AM26" s="421">
        <v>77896</v>
      </c>
      <c r="AN26" s="422"/>
      <c r="AO26" s="422"/>
      <c r="AP26" s="422"/>
      <c r="AQ26" s="422"/>
      <c r="AR26" s="423"/>
      <c r="AS26" s="421">
        <v>2782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4550</v>
      </c>
      <c r="R27" s="422"/>
      <c r="S27" s="422"/>
      <c r="T27" s="422"/>
      <c r="U27" s="422"/>
      <c r="V27" s="423"/>
      <c r="W27" s="487"/>
      <c r="X27" s="478"/>
      <c r="Y27" s="479"/>
      <c r="Z27" s="418" t="s">
        <v>176</v>
      </c>
      <c r="AA27" s="419"/>
      <c r="AB27" s="419"/>
      <c r="AC27" s="419"/>
      <c r="AD27" s="419"/>
      <c r="AE27" s="419"/>
      <c r="AF27" s="419"/>
      <c r="AG27" s="420"/>
      <c r="AH27" s="421">
        <v>22</v>
      </c>
      <c r="AI27" s="422"/>
      <c r="AJ27" s="422"/>
      <c r="AK27" s="422"/>
      <c r="AL27" s="423"/>
      <c r="AM27" s="421">
        <v>65785</v>
      </c>
      <c r="AN27" s="422"/>
      <c r="AO27" s="422"/>
      <c r="AP27" s="422"/>
      <c r="AQ27" s="422"/>
      <c r="AR27" s="423"/>
      <c r="AS27" s="421">
        <v>2990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825823</v>
      </c>
      <c r="BO27" s="449"/>
      <c r="BP27" s="449"/>
      <c r="BQ27" s="449"/>
      <c r="BR27" s="449"/>
      <c r="BS27" s="449"/>
      <c r="BT27" s="449"/>
      <c r="BU27" s="450"/>
      <c r="BV27" s="448">
        <v>825680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3840</v>
      </c>
      <c r="R28" s="422"/>
      <c r="S28" s="422"/>
      <c r="T28" s="422"/>
      <c r="U28" s="422"/>
      <c r="V28" s="423"/>
      <c r="W28" s="487"/>
      <c r="X28" s="478"/>
      <c r="Y28" s="479"/>
      <c r="Z28" s="418" t="s">
        <v>179</v>
      </c>
      <c r="AA28" s="419"/>
      <c r="AB28" s="419"/>
      <c r="AC28" s="419"/>
      <c r="AD28" s="419"/>
      <c r="AE28" s="419"/>
      <c r="AF28" s="419"/>
      <c r="AG28" s="420"/>
      <c r="AH28" s="421" t="s">
        <v>130</v>
      </c>
      <c r="AI28" s="422"/>
      <c r="AJ28" s="422"/>
      <c r="AK28" s="422"/>
      <c r="AL28" s="423"/>
      <c r="AM28" s="421" t="s">
        <v>130</v>
      </c>
      <c r="AN28" s="422"/>
      <c r="AO28" s="422"/>
      <c r="AP28" s="422"/>
      <c r="AQ28" s="422"/>
      <c r="AR28" s="423"/>
      <c r="AS28" s="421" t="s">
        <v>174</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2081855</v>
      </c>
      <c r="BO28" s="441"/>
      <c r="BP28" s="441"/>
      <c r="BQ28" s="441"/>
      <c r="BR28" s="441"/>
      <c r="BS28" s="441"/>
      <c r="BT28" s="441"/>
      <c r="BU28" s="442"/>
      <c r="BV28" s="440">
        <v>2512346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16</v>
      </c>
      <c r="M29" s="422"/>
      <c r="N29" s="422"/>
      <c r="O29" s="422"/>
      <c r="P29" s="423"/>
      <c r="Q29" s="421">
        <v>3610</v>
      </c>
      <c r="R29" s="422"/>
      <c r="S29" s="422"/>
      <c r="T29" s="422"/>
      <c r="U29" s="422"/>
      <c r="V29" s="423"/>
      <c r="W29" s="488"/>
      <c r="X29" s="489"/>
      <c r="Y29" s="490"/>
      <c r="Z29" s="418" t="s">
        <v>182</v>
      </c>
      <c r="AA29" s="419"/>
      <c r="AB29" s="419"/>
      <c r="AC29" s="419"/>
      <c r="AD29" s="419"/>
      <c r="AE29" s="419"/>
      <c r="AF29" s="419"/>
      <c r="AG29" s="420"/>
      <c r="AH29" s="421">
        <v>317</v>
      </c>
      <c r="AI29" s="422"/>
      <c r="AJ29" s="422"/>
      <c r="AK29" s="422"/>
      <c r="AL29" s="423"/>
      <c r="AM29" s="421">
        <v>954325</v>
      </c>
      <c r="AN29" s="422"/>
      <c r="AO29" s="422"/>
      <c r="AP29" s="422"/>
      <c r="AQ29" s="422"/>
      <c r="AR29" s="423"/>
      <c r="AS29" s="421">
        <v>3010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459902</v>
      </c>
      <c r="BO29" s="446"/>
      <c r="BP29" s="446"/>
      <c r="BQ29" s="446"/>
      <c r="BR29" s="446"/>
      <c r="BS29" s="446"/>
      <c r="BT29" s="446"/>
      <c r="BU29" s="447"/>
      <c r="BV29" s="445">
        <v>704722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2942091</v>
      </c>
      <c r="BO30" s="449"/>
      <c r="BP30" s="449"/>
      <c r="BQ30" s="449"/>
      <c r="BR30" s="449"/>
      <c r="BS30" s="449"/>
      <c r="BT30" s="449"/>
      <c r="BU30" s="450"/>
      <c r="BV30" s="448">
        <v>3236660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白石市国民健康保険特別会計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白石市水道事業会計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宮城県市町村職員退職手当組合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白石市土地開発公社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白石市介護保険特別会計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白石市下水道事業会計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宮城県市町村非常勤消防団員補償報償組合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（公財）白石市文化体育振興財団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白石市後期高齢者医療特別会計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宮城県市町村自治振興センター</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宮城県後期高齢者医療広域連合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うち一般会計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うち宮城県後期高齢者医療事業会計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白石市外二町組合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うち一般会計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うち公立綜合刈田病院事業会計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仙南地域広域行政事務組合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6LjY5Y95VMgcJhTuN7/bV32Yu8S3Q0Ds+lpfSjYxFyGeg90RyQY397mubJFsymyV7/he1UmF9YlQ3tX1apL2A==" saltValue="VJNvWlp39PCtYQihvEki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558</v>
      </c>
      <c r="D34" s="1224"/>
      <c r="E34" s="1225"/>
      <c r="F34" s="32">
        <v>7.08</v>
      </c>
      <c r="G34" s="33">
        <v>7.82</v>
      </c>
      <c r="H34" s="33">
        <v>9.07</v>
      </c>
      <c r="I34" s="33">
        <v>11.44</v>
      </c>
      <c r="J34" s="34">
        <v>12.62</v>
      </c>
      <c r="K34" s="22"/>
      <c r="L34" s="22"/>
      <c r="M34" s="22"/>
      <c r="N34" s="22"/>
      <c r="O34" s="22"/>
      <c r="P34" s="22"/>
    </row>
    <row r="35" spans="1:16" ht="39" customHeight="1" x14ac:dyDescent="0.15">
      <c r="A35" s="22"/>
      <c r="B35" s="35"/>
      <c r="C35" s="1218" t="s">
        <v>559</v>
      </c>
      <c r="D35" s="1219"/>
      <c r="E35" s="1220"/>
      <c r="F35" s="36">
        <v>6.91</v>
      </c>
      <c r="G35" s="37">
        <v>5</v>
      </c>
      <c r="H35" s="37">
        <v>4.37</v>
      </c>
      <c r="I35" s="37">
        <v>3.88</v>
      </c>
      <c r="J35" s="38">
        <v>5.83</v>
      </c>
      <c r="K35" s="22"/>
      <c r="L35" s="22"/>
      <c r="M35" s="22"/>
      <c r="N35" s="22"/>
      <c r="O35" s="22"/>
      <c r="P35" s="22"/>
    </row>
    <row r="36" spans="1:16" ht="39" customHeight="1" x14ac:dyDescent="0.15">
      <c r="A36" s="22"/>
      <c r="B36" s="35"/>
      <c r="C36" s="1218" t="s">
        <v>560</v>
      </c>
      <c r="D36" s="1219"/>
      <c r="E36" s="1220"/>
      <c r="F36" s="36">
        <v>2.33</v>
      </c>
      <c r="G36" s="37">
        <v>0.88</v>
      </c>
      <c r="H36" s="37">
        <v>0.85</v>
      </c>
      <c r="I36" s="37">
        <v>2.0099999999999998</v>
      </c>
      <c r="J36" s="38">
        <v>2.73</v>
      </c>
      <c r="K36" s="22"/>
      <c r="L36" s="22"/>
      <c r="M36" s="22"/>
      <c r="N36" s="22"/>
      <c r="O36" s="22"/>
      <c r="P36" s="22"/>
    </row>
    <row r="37" spans="1:16" ht="39" customHeight="1" x14ac:dyDescent="0.15">
      <c r="A37" s="22"/>
      <c r="B37" s="35"/>
      <c r="C37" s="1218" t="s">
        <v>561</v>
      </c>
      <c r="D37" s="1219"/>
      <c r="E37" s="1220"/>
      <c r="F37" s="36">
        <v>0.95</v>
      </c>
      <c r="G37" s="37">
        <v>0.87</v>
      </c>
      <c r="H37" s="37">
        <v>1.47</v>
      </c>
      <c r="I37" s="37">
        <v>2.5</v>
      </c>
      <c r="J37" s="38">
        <v>2.0099999999999998</v>
      </c>
      <c r="K37" s="22"/>
      <c r="L37" s="22"/>
      <c r="M37" s="22"/>
      <c r="N37" s="22"/>
      <c r="O37" s="22"/>
      <c r="P37" s="22"/>
    </row>
    <row r="38" spans="1:16" ht="39" customHeight="1" x14ac:dyDescent="0.15">
      <c r="A38" s="22"/>
      <c r="B38" s="35"/>
      <c r="C38" s="1218" t="s">
        <v>562</v>
      </c>
      <c r="D38" s="1219"/>
      <c r="E38" s="1220"/>
      <c r="F38" s="36">
        <v>3.58</v>
      </c>
      <c r="G38" s="37">
        <v>2.6</v>
      </c>
      <c r="H38" s="37">
        <v>3.92</v>
      </c>
      <c r="I38" s="37">
        <v>1.94</v>
      </c>
      <c r="J38" s="38">
        <v>0.74</v>
      </c>
      <c r="K38" s="22"/>
      <c r="L38" s="22"/>
      <c r="M38" s="22"/>
      <c r="N38" s="22"/>
      <c r="O38" s="22"/>
      <c r="P38" s="22"/>
    </row>
    <row r="39" spans="1:16" ht="39" customHeight="1" x14ac:dyDescent="0.15">
      <c r="A39" s="22"/>
      <c r="B39" s="35"/>
      <c r="C39" s="1218" t="s">
        <v>563</v>
      </c>
      <c r="D39" s="1219"/>
      <c r="E39" s="1220"/>
      <c r="F39" s="36">
        <v>0.09</v>
      </c>
      <c r="G39" s="37">
        <v>0.22</v>
      </c>
      <c r="H39" s="37">
        <v>0.11</v>
      </c>
      <c r="I39" s="37">
        <v>0.12</v>
      </c>
      <c r="J39" s="38">
        <v>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565</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69rQbpDi3XSDbdR0kWr/jyOvjDlsD3l/c4oXlbNswWzyMkk5g0seeA6M9rKPdDyTZgJcUVwxdeeYrAWQPPBgg==" saltValue="fbBOnato3Lq8Wiq6gTBG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1215</v>
      </c>
      <c r="L45" s="60">
        <v>1269</v>
      </c>
      <c r="M45" s="60">
        <v>1276</v>
      </c>
      <c r="N45" s="60">
        <v>1273</v>
      </c>
      <c r="O45" s="61">
        <v>1236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14</v>
      </c>
      <c r="F48" s="1228"/>
      <c r="G48" s="1228"/>
      <c r="H48" s="1228"/>
      <c r="I48" s="1228"/>
      <c r="J48" s="1229"/>
      <c r="K48" s="63">
        <v>330</v>
      </c>
      <c r="L48" s="64">
        <v>344</v>
      </c>
      <c r="M48" s="64">
        <v>394</v>
      </c>
      <c r="N48" s="64">
        <v>389</v>
      </c>
      <c r="O48" s="65">
        <v>389</v>
      </c>
      <c r="P48" s="48"/>
      <c r="Q48" s="48"/>
      <c r="R48" s="48"/>
      <c r="S48" s="48"/>
      <c r="T48" s="48"/>
      <c r="U48" s="48"/>
    </row>
    <row r="49" spans="1:21" ht="30.75" customHeight="1" x14ac:dyDescent="0.15">
      <c r="A49" s="48"/>
      <c r="B49" s="1236"/>
      <c r="C49" s="1237"/>
      <c r="D49" s="62"/>
      <c r="E49" s="1228" t="s">
        <v>15</v>
      </c>
      <c r="F49" s="1228"/>
      <c r="G49" s="1228"/>
      <c r="H49" s="1228"/>
      <c r="I49" s="1228"/>
      <c r="J49" s="1229"/>
      <c r="K49" s="63">
        <v>513</v>
      </c>
      <c r="L49" s="64">
        <v>477</v>
      </c>
      <c r="M49" s="64">
        <v>457</v>
      </c>
      <c r="N49" s="64">
        <v>469</v>
      </c>
      <c r="O49" s="65">
        <v>535</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1597</v>
      </c>
      <c r="L52" s="64">
        <v>1569</v>
      </c>
      <c r="M52" s="64">
        <v>1496</v>
      </c>
      <c r="N52" s="64">
        <v>1490</v>
      </c>
      <c r="O52" s="65">
        <v>1505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461</v>
      </c>
      <c r="L53" s="69">
        <v>521</v>
      </c>
      <c r="M53" s="69">
        <v>631</v>
      </c>
      <c r="N53" s="69">
        <v>641</v>
      </c>
      <c r="O53" s="70">
        <v>655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7rc9jjMT207fDZPBmlOwwCCaK8UeyATx+Va+IE8G44eNE02NKPtdMxkyOnsfYd3FeQ36Dm9nHA8E7Uw0AU+/g==" saltValue="FgySSbkTvBqhblaGhI4z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54" t="s">
        <v>23</v>
      </c>
      <c r="C41" s="1255"/>
      <c r="D41" s="81"/>
      <c r="E41" s="1256" t="s">
        <v>24</v>
      </c>
      <c r="F41" s="1256"/>
      <c r="G41" s="1256"/>
      <c r="H41" s="1257"/>
      <c r="I41" s="82">
        <v>10473</v>
      </c>
      <c r="J41" s="83">
        <v>10285</v>
      </c>
      <c r="K41" s="83">
        <v>10861</v>
      </c>
      <c r="L41" s="83">
        <v>10555</v>
      </c>
      <c r="M41" s="84">
        <v>10492</v>
      </c>
    </row>
    <row r="42" spans="2:13" ht="27.75" customHeight="1" x14ac:dyDescent="0.15">
      <c r="B42" s="1244"/>
      <c r="C42" s="1245"/>
      <c r="D42" s="85"/>
      <c r="E42" s="1248" t="s">
        <v>25</v>
      </c>
      <c r="F42" s="1248"/>
      <c r="G42" s="1248"/>
      <c r="H42" s="1249"/>
      <c r="I42" s="86" t="s">
        <v>507</v>
      </c>
      <c r="J42" s="87" t="s">
        <v>507</v>
      </c>
      <c r="K42" s="87" t="s">
        <v>507</v>
      </c>
      <c r="L42" s="87" t="s">
        <v>507</v>
      </c>
      <c r="M42" s="88" t="s">
        <v>507</v>
      </c>
    </row>
    <row r="43" spans="2:13" ht="27.75" customHeight="1" x14ac:dyDescent="0.15">
      <c r="B43" s="1244"/>
      <c r="C43" s="1245"/>
      <c r="D43" s="85"/>
      <c r="E43" s="1248" t="s">
        <v>26</v>
      </c>
      <c r="F43" s="1248"/>
      <c r="G43" s="1248"/>
      <c r="H43" s="1249"/>
      <c r="I43" s="86">
        <v>5764</v>
      </c>
      <c r="J43" s="87">
        <v>6031</v>
      </c>
      <c r="K43" s="87">
        <v>6387</v>
      </c>
      <c r="L43" s="87">
        <v>6339</v>
      </c>
      <c r="M43" s="88">
        <v>6478</v>
      </c>
    </row>
    <row r="44" spans="2:13" ht="27.75" customHeight="1" x14ac:dyDescent="0.15">
      <c r="B44" s="1244"/>
      <c r="C44" s="1245"/>
      <c r="D44" s="85"/>
      <c r="E44" s="1248" t="s">
        <v>27</v>
      </c>
      <c r="F44" s="1248"/>
      <c r="G44" s="1248"/>
      <c r="H44" s="1249"/>
      <c r="I44" s="86">
        <v>5231</v>
      </c>
      <c r="J44" s="87">
        <v>5000</v>
      </c>
      <c r="K44" s="87">
        <v>5418</v>
      </c>
      <c r="L44" s="87">
        <v>5445</v>
      </c>
      <c r="M44" s="88">
        <v>5093</v>
      </c>
    </row>
    <row r="45" spans="2:13" ht="27.75" customHeight="1" x14ac:dyDescent="0.15">
      <c r="B45" s="1244"/>
      <c r="C45" s="1245"/>
      <c r="D45" s="85"/>
      <c r="E45" s="1248" t="s">
        <v>28</v>
      </c>
      <c r="F45" s="1248"/>
      <c r="G45" s="1248"/>
      <c r="H45" s="1249"/>
      <c r="I45" s="86">
        <v>3502</v>
      </c>
      <c r="J45" s="87">
        <v>3243</v>
      </c>
      <c r="K45" s="87">
        <v>3011</v>
      </c>
      <c r="L45" s="87">
        <v>2913</v>
      </c>
      <c r="M45" s="88">
        <v>2878</v>
      </c>
    </row>
    <row r="46" spans="2:13" ht="27.75" customHeight="1" x14ac:dyDescent="0.15">
      <c r="B46" s="1244"/>
      <c r="C46" s="1245"/>
      <c r="D46" s="89"/>
      <c r="E46" s="1248" t="s">
        <v>29</v>
      </c>
      <c r="F46" s="1248"/>
      <c r="G46" s="1248"/>
      <c r="H46" s="1249"/>
      <c r="I46" s="86">
        <v>3</v>
      </c>
      <c r="J46" s="87">
        <v>3</v>
      </c>
      <c r="K46" s="87">
        <v>3</v>
      </c>
      <c r="L46" s="87">
        <v>3</v>
      </c>
      <c r="M46" s="88">
        <v>4</v>
      </c>
    </row>
    <row r="47" spans="2:13" ht="27.75" customHeight="1" x14ac:dyDescent="0.15">
      <c r="B47" s="1244"/>
      <c r="C47" s="1245"/>
      <c r="D47" s="90"/>
      <c r="E47" s="1258" t="s">
        <v>30</v>
      </c>
      <c r="F47" s="1259"/>
      <c r="G47" s="1259"/>
      <c r="H47" s="1260"/>
      <c r="I47" s="86" t="s">
        <v>507</v>
      </c>
      <c r="J47" s="87" t="s">
        <v>507</v>
      </c>
      <c r="K47" s="87" t="s">
        <v>507</v>
      </c>
      <c r="L47" s="87" t="s">
        <v>507</v>
      </c>
      <c r="M47" s="88" t="s">
        <v>507</v>
      </c>
    </row>
    <row r="48" spans="2:13" ht="27.75" customHeight="1" x14ac:dyDescent="0.15">
      <c r="B48" s="1244"/>
      <c r="C48" s="1245"/>
      <c r="D48" s="85"/>
      <c r="E48" s="1248" t="s">
        <v>31</v>
      </c>
      <c r="F48" s="1248"/>
      <c r="G48" s="1248"/>
      <c r="H48" s="1249"/>
      <c r="I48" s="86" t="s">
        <v>507</v>
      </c>
      <c r="J48" s="87" t="s">
        <v>507</v>
      </c>
      <c r="K48" s="87" t="s">
        <v>507</v>
      </c>
      <c r="L48" s="87" t="s">
        <v>507</v>
      </c>
      <c r="M48" s="88" t="s">
        <v>507</v>
      </c>
    </row>
    <row r="49" spans="2:13" ht="27.75" customHeight="1" x14ac:dyDescent="0.15">
      <c r="B49" s="1246"/>
      <c r="C49" s="1247"/>
      <c r="D49" s="85"/>
      <c r="E49" s="1248" t="s">
        <v>32</v>
      </c>
      <c r="F49" s="1248"/>
      <c r="G49" s="1248"/>
      <c r="H49" s="1249"/>
      <c r="I49" s="86" t="s">
        <v>507</v>
      </c>
      <c r="J49" s="87" t="s">
        <v>507</v>
      </c>
      <c r="K49" s="87" t="s">
        <v>507</v>
      </c>
      <c r="L49" s="87" t="s">
        <v>507</v>
      </c>
      <c r="M49" s="88" t="s">
        <v>507</v>
      </c>
    </row>
    <row r="50" spans="2:13" ht="27.75" customHeight="1" x14ac:dyDescent="0.15">
      <c r="B50" s="1242" t="s">
        <v>33</v>
      </c>
      <c r="C50" s="1243"/>
      <c r="D50" s="91"/>
      <c r="E50" s="1248" t="s">
        <v>34</v>
      </c>
      <c r="F50" s="1248"/>
      <c r="G50" s="1248"/>
      <c r="H50" s="1249"/>
      <c r="I50" s="86">
        <v>9051</v>
      </c>
      <c r="J50" s="87">
        <v>9250</v>
      </c>
      <c r="K50" s="87">
        <v>8649</v>
      </c>
      <c r="L50" s="87">
        <v>7992</v>
      </c>
      <c r="M50" s="88">
        <v>7016</v>
      </c>
    </row>
    <row r="51" spans="2:13" ht="27.75" customHeight="1" x14ac:dyDescent="0.15">
      <c r="B51" s="1244"/>
      <c r="C51" s="1245"/>
      <c r="D51" s="85"/>
      <c r="E51" s="1248" t="s">
        <v>35</v>
      </c>
      <c r="F51" s="1248"/>
      <c r="G51" s="1248"/>
      <c r="H51" s="1249"/>
      <c r="I51" s="86">
        <v>1629</v>
      </c>
      <c r="J51" s="87">
        <v>1486</v>
      </c>
      <c r="K51" s="87">
        <v>1256</v>
      </c>
      <c r="L51" s="87">
        <v>1061</v>
      </c>
      <c r="M51" s="88">
        <v>1315</v>
      </c>
    </row>
    <row r="52" spans="2:13" ht="27.75" customHeight="1" x14ac:dyDescent="0.15">
      <c r="B52" s="1246"/>
      <c r="C52" s="1247"/>
      <c r="D52" s="85"/>
      <c r="E52" s="1248" t="s">
        <v>36</v>
      </c>
      <c r="F52" s="1248"/>
      <c r="G52" s="1248"/>
      <c r="H52" s="1249"/>
      <c r="I52" s="86">
        <v>17285</v>
      </c>
      <c r="J52" s="87">
        <v>17990</v>
      </c>
      <c r="K52" s="87">
        <v>16502</v>
      </c>
      <c r="L52" s="87">
        <v>16312</v>
      </c>
      <c r="M52" s="88">
        <v>16046</v>
      </c>
    </row>
    <row r="53" spans="2:13" ht="27.75" customHeight="1" thickBot="1" x14ac:dyDescent="0.2">
      <c r="B53" s="1250" t="s">
        <v>37</v>
      </c>
      <c r="C53" s="1251"/>
      <c r="D53" s="92"/>
      <c r="E53" s="1252" t="s">
        <v>38</v>
      </c>
      <c r="F53" s="1252"/>
      <c r="G53" s="1252"/>
      <c r="H53" s="1253"/>
      <c r="I53" s="93">
        <v>-2991</v>
      </c>
      <c r="J53" s="94">
        <v>-4164</v>
      </c>
      <c r="K53" s="94">
        <v>-727</v>
      </c>
      <c r="L53" s="94">
        <v>-108</v>
      </c>
      <c r="M53" s="95">
        <v>568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niH8hOUllBI53L/hFn0/H61QZzcu6+VLYDHyYngvHYbgMW9czjXd2BdoR19jPrpdN9J6BisQOJmGWW8H6SD/g==" saltValue="tiH6Q5G2QuUmqXqvIFwz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2777</v>
      </c>
      <c r="G55" s="107">
        <v>2512</v>
      </c>
      <c r="H55" s="108">
        <v>2082</v>
      </c>
    </row>
    <row r="56" spans="2:8" ht="52.5" customHeight="1" x14ac:dyDescent="0.15">
      <c r="B56" s="109"/>
      <c r="C56" s="1271" t="s">
        <v>42</v>
      </c>
      <c r="D56" s="1271"/>
      <c r="E56" s="1272"/>
      <c r="F56" s="110">
        <v>704</v>
      </c>
      <c r="G56" s="110">
        <v>705</v>
      </c>
      <c r="H56" s="111">
        <v>460</v>
      </c>
    </row>
    <row r="57" spans="2:8" ht="53.25" customHeight="1" x14ac:dyDescent="0.15">
      <c r="B57" s="109"/>
      <c r="C57" s="1273" t="s">
        <v>43</v>
      </c>
      <c r="D57" s="1273"/>
      <c r="E57" s="1274"/>
      <c r="F57" s="112">
        <v>3761</v>
      </c>
      <c r="G57" s="112">
        <v>3237</v>
      </c>
      <c r="H57" s="113">
        <v>2942</v>
      </c>
    </row>
    <row r="58" spans="2:8" ht="45.75" customHeight="1" x14ac:dyDescent="0.15">
      <c r="B58" s="114"/>
      <c r="C58" s="1261" t="s">
        <v>577</v>
      </c>
      <c r="D58" s="1262"/>
      <c r="E58" s="1263"/>
      <c r="F58" s="115">
        <v>2491</v>
      </c>
      <c r="G58" s="115">
        <v>2008</v>
      </c>
      <c r="H58" s="116">
        <v>1809</v>
      </c>
    </row>
    <row r="59" spans="2:8" ht="45.75" customHeight="1" x14ac:dyDescent="0.15">
      <c r="B59" s="114"/>
      <c r="C59" s="1261" t="s">
        <v>578</v>
      </c>
      <c r="D59" s="1262"/>
      <c r="E59" s="1263"/>
      <c r="F59" s="115">
        <v>394</v>
      </c>
      <c r="G59" s="115">
        <v>389</v>
      </c>
      <c r="H59" s="116">
        <v>389</v>
      </c>
    </row>
    <row r="60" spans="2:8" ht="45.75" customHeight="1" x14ac:dyDescent="0.15">
      <c r="B60" s="114"/>
      <c r="C60" s="1261" t="s">
        <v>579</v>
      </c>
      <c r="D60" s="1262"/>
      <c r="E60" s="1263"/>
      <c r="F60" s="115">
        <v>350</v>
      </c>
      <c r="G60" s="115">
        <v>338</v>
      </c>
      <c r="H60" s="116">
        <v>327</v>
      </c>
    </row>
    <row r="61" spans="2:8" ht="45.75" customHeight="1" x14ac:dyDescent="0.15">
      <c r="B61" s="114"/>
      <c r="C61" s="1261" t="s">
        <v>580</v>
      </c>
      <c r="D61" s="1262"/>
      <c r="E61" s="1263"/>
      <c r="F61" s="115">
        <v>119</v>
      </c>
      <c r="G61" s="115">
        <v>119</v>
      </c>
      <c r="H61" s="116">
        <v>119</v>
      </c>
    </row>
    <row r="62" spans="2:8" ht="45.75" customHeight="1" thickBot="1" x14ac:dyDescent="0.2">
      <c r="B62" s="117"/>
      <c r="C62" s="1264" t="s">
        <v>581</v>
      </c>
      <c r="D62" s="1265"/>
      <c r="E62" s="1266"/>
      <c r="F62" s="118">
        <v>112</v>
      </c>
      <c r="G62" s="118">
        <v>111</v>
      </c>
      <c r="H62" s="119">
        <v>110</v>
      </c>
    </row>
    <row r="63" spans="2:8" ht="52.5" customHeight="1" thickBot="1" x14ac:dyDescent="0.2">
      <c r="B63" s="120"/>
      <c r="C63" s="1267" t="s">
        <v>44</v>
      </c>
      <c r="D63" s="1267"/>
      <c r="E63" s="1268"/>
      <c r="F63" s="121">
        <v>7243</v>
      </c>
      <c r="G63" s="121">
        <v>6454</v>
      </c>
      <c r="H63" s="122">
        <v>5484</v>
      </c>
    </row>
    <row r="64" spans="2:8" ht="15" customHeight="1" x14ac:dyDescent="0.15"/>
    <row r="65" ht="0" hidden="1" customHeight="1" x14ac:dyDescent="0.15"/>
    <row r="66" ht="0" hidden="1" customHeight="1" x14ac:dyDescent="0.15"/>
  </sheetData>
  <sheetProtection algorithmName="SHA-512" hashValue="aPwxqOrgN0Grr1//AOeqXpEV4Dog+NFLoZmAiHk7gilf2HdqlPhlXPdQxI1HAe0vLqly+BUaMi94h3ACqytsdg==" saltValue="HOUJ9xHgI904WeAox4cN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57.9</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52.3</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v>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7.2</v>
      </c>
      <c r="BQ75" s="1276"/>
      <c r="BR75" s="1276"/>
      <c r="BS75" s="1276"/>
      <c r="BT75" s="1276"/>
      <c r="BU75" s="1276"/>
      <c r="BV75" s="1276"/>
      <c r="BW75" s="1276"/>
      <c r="BX75" s="1276">
        <v>6.2</v>
      </c>
      <c r="BY75" s="1276"/>
      <c r="BZ75" s="1276"/>
      <c r="CA75" s="1276"/>
      <c r="CB75" s="1276"/>
      <c r="CC75" s="1276"/>
      <c r="CD75" s="1276"/>
      <c r="CE75" s="1276"/>
      <c r="CF75" s="1276">
        <v>6.6</v>
      </c>
      <c r="CG75" s="1276"/>
      <c r="CH75" s="1276"/>
      <c r="CI75" s="1276"/>
      <c r="CJ75" s="1276"/>
      <c r="CK75" s="1276"/>
      <c r="CL75" s="1276"/>
      <c r="CM75" s="1276"/>
      <c r="CN75" s="1276">
        <v>7.4</v>
      </c>
      <c r="CO75" s="1276"/>
      <c r="CP75" s="1276"/>
      <c r="CQ75" s="1276"/>
      <c r="CR75" s="1276"/>
      <c r="CS75" s="1276"/>
      <c r="CT75" s="1276"/>
      <c r="CU75" s="1276"/>
      <c r="CV75" s="1276">
        <v>8.5</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YW8uLO3z4iN7viJI/eibtBF0l8J79W5GCzgtNIeoF3iifR95ADsI28vZMA5ayTKXEN/dx8IOTybxUImzF3fww==" saltValue="vHRdYPhafHztv61U8nAB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tz/he5E4TE84XKZRpTGC7uV5lf8L2wKeJws+SjdqyBmYN7jNheUBozPhrEORC2ExT/GMgiSyoqkADoT1ZHJ7A==" saltValue="WuiO8KG7KyUV/HM+2a+l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AO1kfvyjDhES//vuyy5ihy2vQUBNWpPJghrenVL27BC3Pskd7izUPC0xSpRSLT33LD5E1SL0p51P5j47EgF1A==" saltValue="MlerbzU19gQh8fhgQq7N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40542</v>
      </c>
      <c r="E3" s="141"/>
      <c r="F3" s="142">
        <v>90961</v>
      </c>
      <c r="G3" s="143"/>
      <c r="H3" s="144"/>
    </row>
    <row r="4" spans="1:8" x14ac:dyDescent="0.15">
      <c r="A4" s="145"/>
      <c r="B4" s="146"/>
      <c r="C4" s="147"/>
      <c r="D4" s="148">
        <v>13657</v>
      </c>
      <c r="E4" s="149"/>
      <c r="F4" s="150">
        <v>37720</v>
      </c>
      <c r="G4" s="151"/>
      <c r="H4" s="152"/>
    </row>
    <row r="5" spans="1:8" x14ac:dyDescent="0.15">
      <c r="A5" s="133" t="s">
        <v>541</v>
      </c>
      <c r="B5" s="138"/>
      <c r="C5" s="139"/>
      <c r="D5" s="140">
        <v>52888</v>
      </c>
      <c r="E5" s="141"/>
      <c r="F5" s="142">
        <v>106614</v>
      </c>
      <c r="G5" s="143"/>
      <c r="H5" s="144"/>
    </row>
    <row r="6" spans="1:8" x14ac:dyDescent="0.15">
      <c r="A6" s="145"/>
      <c r="B6" s="146"/>
      <c r="C6" s="147"/>
      <c r="D6" s="148">
        <v>25223</v>
      </c>
      <c r="E6" s="149"/>
      <c r="F6" s="150">
        <v>45545</v>
      </c>
      <c r="G6" s="151"/>
      <c r="H6" s="152"/>
    </row>
    <row r="7" spans="1:8" x14ac:dyDescent="0.15">
      <c r="A7" s="133" t="s">
        <v>542</v>
      </c>
      <c r="B7" s="138"/>
      <c r="C7" s="139"/>
      <c r="D7" s="140">
        <v>75759</v>
      </c>
      <c r="E7" s="141"/>
      <c r="F7" s="142">
        <v>81768</v>
      </c>
      <c r="G7" s="143"/>
      <c r="H7" s="144"/>
    </row>
    <row r="8" spans="1:8" x14ac:dyDescent="0.15">
      <c r="A8" s="145"/>
      <c r="B8" s="146"/>
      <c r="C8" s="147"/>
      <c r="D8" s="148">
        <v>41494</v>
      </c>
      <c r="E8" s="149"/>
      <c r="F8" s="150">
        <v>37917</v>
      </c>
      <c r="G8" s="151"/>
      <c r="H8" s="152"/>
    </row>
    <row r="9" spans="1:8" x14ac:dyDescent="0.15">
      <c r="A9" s="133" t="s">
        <v>543</v>
      </c>
      <c r="B9" s="138"/>
      <c r="C9" s="139"/>
      <c r="D9" s="140">
        <v>36976</v>
      </c>
      <c r="E9" s="141"/>
      <c r="F9" s="142">
        <v>65876</v>
      </c>
      <c r="G9" s="143"/>
      <c r="H9" s="144"/>
    </row>
    <row r="10" spans="1:8" x14ac:dyDescent="0.15">
      <c r="A10" s="145"/>
      <c r="B10" s="146"/>
      <c r="C10" s="147"/>
      <c r="D10" s="148">
        <v>19411</v>
      </c>
      <c r="E10" s="149"/>
      <c r="F10" s="150">
        <v>36484</v>
      </c>
      <c r="G10" s="151"/>
      <c r="H10" s="152"/>
    </row>
    <row r="11" spans="1:8" x14ac:dyDescent="0.15">
      <c r="A11" s="133" t="s">
        <v>544</v>
      </c>
      <c r="B11" s="138"/>
      <c r="C11" s="139"/>
      <c r="D11" s="140">
        <v>53595</v>
      </c>
      <c r="E11" s="141"/>
      <c r="F11" s="142">
        <v>68468</v>
      </c>
      <c r="G11" s="143"/>
      <c r="H11" s="144"/>
    </row>
    <row r="12" spans="1:8" x14ac:dyDescent="0.15">
      <c r="A12" s="145"/>
      <c r="B12" s="146"/>
      <c r="C12" s="153"/>
      <c r="D12" s="148">
        <v>25767</v>
      </c>
      <c r="E12" s="149"/>
      <c r="F12" s="150">
        <v>34140</v>
      </c>
      <c r="G12" s="151"/>
      <c r="H12" s="152"/>
    </row>
    <row r="13" spans="1:8" x14ac:dyDescent="0.15">
      <c r="A13" s="133"/>
      <c r="B13" s="138"/>
      <c r="C13" s="154"/>
      <c r="D13" s="155">
        <v>51952</v>
      </c>
      <c r="E13" s="156"/>
      <c r="F13" s="157">
        <v>82737</v>
      </c>
      <c r="G13" s="158"/>
      <c r="H13" s="144"/>
    </row>
    <row r="14" spans="1:8" x14ac:dyDescent="0.15">
      <c r="A14" s="145"/>
      <c r="B14" s="146"/>
      <c r="C14" s="147"/>
      <c r="D14" s="148">
        <v>25110</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6.91</v>
      </c>
      <c r="C19" s="159">
        <f>ROUND(VALUE(SUBSTITUTE(実質収支比率等に係る経年分析!G$48,"▲","-")),2)</f>
        <v>5.01</v>
      </c>
      <c r="D19" s="159">
        <f>ROUND(VALUE(SUBSTITUTE(実質収支比率等に係る経年分析!H$48,"▲","-")),2)</f>
        <v>4.38</v>
      </c>
      <c r="E19" s="159">
        <f>ROUND(VALUE(SUBSTITUTE(実質収支比率等に係る経年分析!I$48,"▲","-")),2)</f>
        <v>3.88</v>
      </c>
      <c r="F19" s="159">
        <f>ROUND(VALUE(SUBSTITUTE(実質収支比率等に係る経年分析!J$48,"▲","-")),2)</f>
        <v>5.83</v>
      </c>
    </row>
    <row r="20" spans="1:11" x14ac:dyDescent="0.15">
      <c r="A20" s="159" t="s">
        <v>48</v>
      </c>
      <c r="B20" s="159">
        <f>ROUND(VALUE(SUBSTITUTE(実質収支比率等に係る経年分析!F$47,"▲","-")),2)</f>
        <v>29.52</v>
      </c>
      <c r="C20" s="159">
        <f>ROUND(VALUE(SUBSTITUTE(実質収支比率等に係る経年分析!G$47,"▲","-")),2)</f>
        <v>29.52</v>
      </c>
      <c r="D20" s="159">
        <f>ROUND(VALUE(SUBSTITUTE(実質収支比率等に係る経年分析!H$47,"▲","-")),2)</f>
        <v>29.26</v>
      </c>
      <c r="E20" s="159">
        <f>ROUND(VALUE(SUBSTITUTE(実質収支比率等に係る経年分析!I$47,"▲","-")),2)</f>
        <v>26.56</v>
      </c>
      <c r="F20" s="159">
        <f>ROUND(VALUE(SUBSTITUTE(実質収支比率等に係る経年分析!J$47,"▲","-")),2)</f>
        <v>22.2</v>
      </c>
    </row>
    <row r="21" spans="1:11" x14ac:dyDescent="0.15">
      <c r="A21" s="159" t="s">
        <v>49</v>
      </c>
      <c r="B21" s="159">
        <f>IF(ISNUMBER(VALUE(SUBSTITUTE(実質収支比率等に係る経年分析!F$49,"▲","-"))),ROUND(VALUE(SUBSTITUTE(実質収支比率等に係る経年分析!F$49,"▲","-")),2),NA())</f>
        <v>-0.37</v>
      </c>
      <c r="C21" s="159">
        <f>IF(ISNUMBER(VALUE(SUBSTITUTE(実質収支比率等に係る経年分析!G$49,"▲","-"))),ROUND(VALUE(SUBSTITUTE(実質収支比率等に係る経年分析!G$49,"▲","-")),2),NA())</f>
        <v>-5.83</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-5.52</v>
      </c>
      <c r="F21" s="159">
        <f>IF(ISNUMBER(VALUE(SUBSTITUTE(実質収支比率等に係る経年分析!J$49,"▲","-"))),ROUND(VALUE(SUBSTITUTE(実質収支比率等に係る経年分析!J$49,"▲","-")),2),NA())</f>
        <v>-4.66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白石市後期高齢者医療特別会計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白石市国民健康保険特別会計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3.58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3.92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x14ac:dyDescent="0.15">
      <c r="A33" s="160" t="str">
        <f>IF(連結実質赤字比率に係る赤字・黒字の構成分析!C$37="",NA(),連結実質赤字比率に係る赤字・黒字の構成分析!C$37)</f>
        <v>白石市介護保険特別会計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2.0099999999999998</v>
      </c>
    </row>
    <row r="34" spans="1:16" x14ac:dyDescent="0.15">
      <c r="A34" s="160" t="str">
        <f>IF(連結実質赤字比率に係る赤字・黒字の構成分析!C$36="",NA(),連結実質赤字比率に係る赤字・黒字の構成分析!C$36)</f>
        <v>白石市下水道事業会計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2.0099999999999998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5.83</v>
      </c>
    </row>
    <row r="36" spans="1:16" x14ac:dyDescent="0.15">
      <c r="A36" s="160" t="str">
        <f>IF(連結実質赤字比率に係る赤字・黒字の構成分析!C$34="",NA(),連結実質赤字比率に係る赤字・黒字の構成分析!C$34)</f>
        <v>白石市水道事業会計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12.62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1597</v>
      </c>
      <c r="E42" s="161"/>
      <c r="F42" s="161"/>
      <c r="G42" s="161">
        <f>'実質公債費比率（分子）の構造'!L$52</f>
        <v>1569</v>
      </c>
      <c r="H42" s="161"/>
      <c r="I42" s="161"/>
      <c r="J42" s="161">
        <f>'実質公債費比率（分子）の構造'!M$52</f>
        <v>1496</v>
      </c>
      <c r="K42" s="161"/>
      <c r="L42" s="161"/>
      <c r="M42" s="161">
        <f>'実質公債費比率（分子）の構造'!N$52</f>
        <v>1490</v>
      </c>
      <c r="N42" s="161"/>
      <c r="O42" s="161"/>
      <c r="P42" s="161">
        <f>'実質公債費比率（分子）の構造'!O$52</f>
        <v>1505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513</v>
      </c>
      <c r="C45" s="161"/>
      <c r="D45" s="161"/>
      <c r="E45" s="161">
        <f>'実質公債費比率（分子）の構造'!L$49</f>
        <v>477</v>
      </c>
      <c r="F45" s="161"/>
      <c r="G45" s="161"/>
      <c r="H45" s="161">
        <f>'実質公債費比率（分子）の構造'!M$49</f>
        <v>457</v>
      </c>
      <c r="I45" s="161"/>
      <c r="J45" s="161"/>
      <c r="K45" s="161">
        <f>'実質公債費比率（分子）の構造'!N$49</f>
        <v>469</v>
      </c>
      <c r="L45" s="161"/>
      <c r="M45" s="161"/>
      <c r="N45" s="161">
        <f>'実質公債費比率（分子）の構造'!O$49</f>
        <v>535</v>
      </c>
      <c r="O45" s="161"/>
      <c r="P45" s="161"/>
    </row>
    <row r="46" spans="1:16" x14ac:dyDescent="0.15">
      <c r="A46" s="161" t="s">
        <v>60</v>
      </c>
      <c r="B46" s="161">
        <f>'実質公債費比率（分子）の構造'!K$48</f>
        <v>330</v>
      </c>
      <c r="C46" s="161"/>
      <c r="D46" s="161"/>
      <c r="E46" s="161">
        <f>'実質公債費比率（分子）の構造'!L$48</f>
        <v>344</v>
      </c>
      <c r="F46" s="161"/>
      <c r="G46" s="161"/>
      <c r="H46" s="161">
        <f>'実質公債費比率（分子）の構造'!M$48</f>
        <v>394</v>
      </c>
      <c r="I46" s="161"/>
      <c r="J46" s="161"/>
      <c r="K46" s="161">
        <f>'実質公債費比率（分子）の構造'!N$48</f>
        <v>389</v>
      </c>
      <c r="L46" s="161"/>
      <c r="M46" s="161"/>
      <c r="N46" s="161">
        <f>'実質公債費比率（分子）の構造'!O$48</f>
        <v>389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1215</v>
      </c>
      <c r="C49" s="161"/>
      <c r="D49" s="161"/>
      <c r="E49" s="161">
        <f>'実質公債費比率（分子）の構造'!L$45</f>
        <v>1269</v>
      </c>
      <c r="F49" s="161"/>
      <c r="G49" s="161"/>
      <c r="H49" s="161">
        <f>'実質公債費比率（分子）の構造'!M$45</f>
        <v>1276</v>
      </c>
      <c r="I49" s="161"/>
      <c r="J49" s="161"/>
      <c r="K49" s="161">
        <f>'実質公債費比率（分子）の構造'!N$45</f>
        <v>1273</v>
      </c>
      <c r="L49" s="161"/>
      <c r="M49" s="161"/>
      <c r="N49" s="161">
        <f>'実質公債費比率（分子）の構造'!O$45</f>
        <v>1236</v>
      </c>
      <c r="O49" s="161"/>
      <c r="P49" s="161"/>
    </row>
    <row r="50" spans="1:16" x14ac:dyDescent="0.15">
      <c r="A50" s="161" t="s">
        <v>64</v>
      </c>
      <c r="B50" s="161" t="e">
        <f>NA()</f>
        <v>#N/A</v>
      </c>
      <c r="C50" s="161">
        <f>IF(ISNUMBER('実質公債費比率（分子）の構造'!K$53),'実質公債費比率（分子）の構造'!K$53,NA())</f>
        <v>461</v>
      </c>
      <c r="D50" s="161" t="e">
        <f>NA()</f>
        <v>#N/A</v>
      </c>
      <c r="E50" s="161" t="e">
        <f>NA()</f>
        <v>#N/A</v>
      </c>
      <c r="F50" s="161">
        <f>IF(ISNUMBER('実質公債費比率（分子）の構造'!L$53),'実質公債費比率（分子）の構造'!L$53,NA())</f>
        <v>521</v>
      </c>
      <c r="G50" s="161" t="e">
        <f>NA()</f>
        <v>#N/A</v>
      </c>
      <c r="H50" s="161" t="e">
        <f>NA()</f>
        <v>#N/A</v>
      </c>
      <c r="I50" s="161">
        <f>IF(ISNUMBER('実質公債費比率（分子）の構造'!M$53),'実質公債費比率（分子）の構造'!M$53,NA())</f>
        <v>631</v>
      </c>
      <c r="J50" s="161" t="e">
        <f>NA()</f>
        <v>#N/A</v>
      </c>
      <c r="K50" s="161" t="e">
        <f>NA()</f>
        <v>#N/A</v>
      </c>
      <c r="L50" s="161">
        <f>IF(ISNUMBER('実質公債費比率（分子）の構造'!N$53),'実質公債費比率（分子）の構造'!N$53,NA())</f>
        <v>641</v>
      </c>
      <c r="M50" s="161" t="e">
        <f>NA()</f>
        <v>#N/A</v>
      </c>
      <c r="N50" s="161" t="e">
        <f>NA()</f>
        <v>#N/A</v>
      </c>
      <c r="O50" s="161">
        <f>IF(ISNUMBER('実質公債費比率（分子）の構造'!O$53),'実質公債費比率（分子）の構造'!O$53,NA())</f>
        <v>655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17285</v>
      </c>
      <c r="E56" s="160"/>
      <c r="F56" s="160"/>
      <c r="G56" s="160">
        <f>'将来負担比率（分子）の構造'!J$52</f>
        <v>17990</v>
      </c>
      <c r="H56" s="160"/>
      <c r="I56" s="160"/>
      <c r="J56" s="160">
        <f>'将来負担比率（分子）の構造'!K$52</f>
        <v>16502</v>
      </c>
      <c r="K56" s="160"/>
      <c r="L56" s="160"/>
      <c r="M56" s="160">
        <f>'将来負担比率（分子）の構造'!L$52</f>
        <v>16312</v>
      </c>
      <c r="N56" s="160"/>
      <c r="O56" s="160"/>
      <c r="P56" s="160">
        <f>'将来負担比率（分子）の構造'!M$52</f>
        <v>16046</v>
      </c>
    </row>
    <row r="57" spans="1:16" x14ac:dyDescent="0.15">
      <c r="A57" s="160" t="s">
        <v>35</v>
      </c>
      <c r="B57" s="160"/>
      <c r="C57" s="160"/>
      <c r="D57" s="160">
        <f>'将来負担比率（分子）の構造'!I$51</f>
        <v>1629</v>
      </c>
      <c r="E57" s="160"/>
      <c r="F57" s="160"/>
      <c r="G57" s="160">
        <f>'将来負担比率（分子）の構造'!J$51</f>
        <v>1486</v>
      </c>
      <c r="H57" s="160"/>
      <c r="I57" s="160"/>
      <c r="J57" s="160">
        <f>'将来負担比率（分子）の構造'!K$51</f>
        <v>1256</v>
      </c>
      <c r="K57" s="160"/>
      <c r="L57" s="160"/>
      <c r="M57" s="160">
        <f>'将来負担比率（分子）の構造'!L$51</f>
        <v>1061</v>
      </c>
      <c r="N57" s="160"/>
      <c r="O57" s="160"/>
      <c r="P57" s="160">
        <f>'将来負担比率（分子）の構造'!M$51</f>
        <v>1315</v>
      </c>
    </row>
    <row r="58" spans="1:16" x14ac:dyDescent="0.15">
      <c r="A58" s="160" t="s">
        <v>34</v>
      </c>
      <c r="B58" s="160"/>
      <c r="C58" s="160"/>
      <c r="D58" s="160">
        <f>'将来負担比率（分子）の構造'!I$50</f>
        <v>9051</v>
      </c>
      <c r="E58" s="160"/>
      <c r="F58" s="160"/>
      <c r="G58" s="160">
        <f>'将来負担比率（分子）の構造'!J$50</f>
        <v>9250</v>
      </c>
      <c r="H58" s="160"/>
      <c r="I58" s="160"/>
      <c r="J58" s="160">
        <f>'将来負担比率（分子）の構造'!K$50</f>
        <v>8649</v>
      </c>
      <c r="K58" s="160"/>
      <c r="L58" s="160"/>
      <c r="M58" s="160">
        <f>'将来負担比率（分子）の構造'!L$50</f>
        <v>7992</v>
      </c>
      <c r="N58" s="160"/>
      <c r="O58" s="160"/>
      <c r="P58" s="160">
        <f>'将来負担比率（分子）の構造'!M$50</f>
        <v>7016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v>
      </c>
      <c r="C61" s="160"/>
      <c r="D61" s="160"/>
      <c r="E61" s="160">
        <f>'将来負担比率（分子）の構造'!J$46</f>
        <v>3</v>
      </c>
      <c r="F61" s="160"/>
      <c r="G61" s="160"/>
      <c r="H61" s="160">
        <f>'将来負担比率（分子）の構造'!K$46</f>
        <v>3</v>
      </c>
      <c r="I61" s="160"/>
      <c r="J61" s="160"/>
      <c r="K61" s="160">
        <f>'将来負担比率（分子）の構造'!L$46</f>
        <v>3</v>
      </c>
      <c r="L61" s="160"/>
      <c r="M61" s="160"/>
      <c r="N61" s="160">
        <f>'将来負担比率（分子）の構造'!M$46</f>
        <v>4</v>
      </c>
      <c r="O61" s="160"/>
      <c r="P61" s="160"/>
    </row>
    <row r="62" spans="1:16" x14ac:dyDescent="0.15">
      <c r="A62" s="160" t="s">
        <v>28</v>
      </c>
      <c r="B62" s="160">
        <f>'将来負担比率（分子）の構造'!I$45</f>
        <v>3502</v>
      </c>
      <c r="C62" s="160"/>
      <c r="D62" s="160"/>
      <c r="E62" s="160">
        <f>'将来負担比率（分子）の構造'!J$45</f>
        <v>3243</v>
      </c>
      <c r="F62" s="160"/>
      <c r="G62" s="160"/>
      <c r="H62" s="160">
        <f>'将来負担比率（分子）の構造'!K$45</f>
        <v>3011</v>
      </c>
      <c r="I62" s="160"/>
      <c r="J62" s="160"/>
      <c r="K62" s="160">
        <f>'将来負担比率（分子）の構造'!L$45</f>
        <v>2913</v>
      </c>
      <c r="L62" s="160"/>
      <c r="M62" s="160"/>
      <c r="N62" s="160">
        <f>'将来負担比率（分子）の構造'!M$45</f>
        <v>2878</v>
      </c>
      <c r="O62" s="160"/>
      <c r="P62" s="160"/>
    </row>
    <row r="63" spans="1:16" x14ac:dyDescent="0.15">
      <c r="A63" s="160" t="s">
        <v>27</v>
      </c>
      <c r="B63" s="160">
        <f>'将来負担比率（分子）の構造'!I$44</f>
        <v>5231</v>
      </c>
      <c r="C63" s="160"/>
      <c r="D63" s="160"/>
      <c r="E63" s="160">
        <f>'将来負担比率（分子）の構造'!J$44</f>
        <v>5000</v>
      </c>
      <c r="F63" s="160"/>
      <c r="G63" s="160"/>
      <c r="H63" s="160">
        <f>'将来負担比率（分子）の構造'!K$44</f>
        <v>5418</v>
      </c>
      <c r="I63" s="160"/>
      <c r="J63" s="160"/>
      <c r="K63" s="160">
        <f>'将来負担比率（分子）の構造'!L$44</f>
        <v>5445</v>
      </c>
      <c r="L63" s="160"/>
      <c r="M63" s="160"/>
      <c r="N63" s="160">
        <f>'将来負担比率（分子）の構造'!M$44</f>
        <v>5093</v>
      </c>
      <c r="O63" s="160"/>
      <c r="P63" s="160"/>
    </row>
    <row r="64" spans="1:16" x14ac:dyDescent="0.15">
      <c r="A64" s="160" t="s">
        <v>26</v>
      </c>
      <c r="B64" s="160">
        <f>'将来負担比率（分子）の構造'!I$43</f>
        <v>5764</v>
      </c>
      <c r="C64" s="160"/>
      <c r="D64" s="160"/>
      <c r="E64" s="160">
        <f>'将来負担比率（分子）の構造'!J$43</f>
        <v>6031</v>
      </c>
      <c r="F64" s="160"/>
      <c r="G64" s="160"/>
      <c r="H64" s="160">
        <f>'将来負担比率（分子）の構造'!K$43</f>
        <v>6387</v>
      </c>
      <c r="I64" s="160"/>
      <c r="J64" s="160"/>
      <c r="K64" s="160">
        <f>'将来負担比率（分子）の構造'!L$43</f>
        <v>6339</v>
      </c>
      <c r="L64" s="160"/>
      <c r="M64" s="160"/>
      <c r="N64" s="160">
        <f>'将来負担比率（分子）の構造'!M$43</f>
        <v>6478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10473</v>
      </c>
      <c r="C66" s="160"/>
      <c r="D66" s="160"/>
      <c r="E66" s="160">
        <f>'将来負担比率（分子）の構造'!J$41</f>
        <v>10285</v>
      </c>
      <c r="F66" s="160"/>
      <c r="G66" s="160"/>
      <c r="H66" s="160">
        <f>'将来負担比率（分子）の構造'!K$41</f>
        <v>10861</v>
      </c>
      <c r="I66" s="160"/>
      <c r="J66" s="160"/>
      <c r="K66" s="160">
        <f>'将来負担比率（分子）の構造'!L$41</f>
        <v>10555</v>
      </c>
      <c r="L66" s="160"/>
      <c r="M66" s="160"/>
      <c r="N66" s="160">
        <f>'将来負担比率（分子）の構造'!M$41</f>
        <v>10492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568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2777</v>
      </c>
      <c r="C72" s="164">
        <f>基金残高に係る経年分析!G55</f>
        <v>2512</v>
      </c>
      <c r="D72" s="164">
        <f>基金残高に係る経年分析!H55</f>
        <v>2082</v>
      </c>
    </row>
    <row r="73" spans="1:16" x14ac:dyDescent="0.15">
      <c r="A73" s="163" t="s">
        <v>71</v>
      </c>
      <c r="B73" s="164">
        <f>基金残高に係る経年分析!F56</f>
        <v>704</v>
      </c>
      <c r="C73" s="164">
        <f>基金残高に係る経年分析!G56</f>
        <v>705</v>
      </c>
      <c r="D73" s="164">
        <f>基金残高に係る経年分析!H56</f>
        <v>460</v>
      </c>
    </row>
    <row r="74" spans="1:16" x14ac:dyDescent="0.15">
      <c r="A74" s="163" t="s">
        <v>72</v>
      </c>
      <c r="B74" s="164">
        <f>基金残高に係る経年分析!F57</f>
        <v>3761</v>
      </c>
      <c r="C74" s="164">
        <f>基金残高に係る経年分析!G57</f>
        <v>3237</v>
      </c>
      <c r="D74" s="164">
        <f>基金残高に係る経年分析!H57</f>
        <v>2942</v>
      </c>
    </row>
  </sheetData>
  <sheetProtection algorithmName="SHA-512" hashValue="X0G2SPDijhzhY/4QggOxDR+Tx5z7bRq3IkQJAX0x5u6OhOGajmFJjp3xcaVXkdUMBKlFuj/05xk8pp6yiwJ4Rw==" saltValue="ZT5szjGYGptaIZTkPYS7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4037764</v>
      </c>
      <c r="S5" s="707"/>
      <c r="T5" s="707"/>
      <c r="U5" s="707"/>
      <c r="V5" s="707"/>
      <c r="W5" s="707"/>
      <c r="X5" s="707"/>
      <c r="Y5" s="753"/>
      <c r="Z5" s="771">
        <v>24.1</v>
      </c>
      <c r="AA5" s="771"/>
      <c r="AB5" s="771"/>
      <c r="AC5" s="771"/>
      <c r="AD5" s="772">
        <v>3901449</v>
      </c>
      <c r="AE5" s="772"/>
      <c r="AF5" s="772"/>
      <c r="AG5" s="772"/>
      <c r="AH5" s="772"/>
      <c r="AI5" s="772"/>
      <c r="AJ5" s="772"/>
      <c r="AK5" s="772"/>
      <c r="AL5" s="754">
        <v>44</v>
      </c>
      <c r="AM5" s="723"/>
      <c r="AN5" s="723"/>
      <c r="AO5" s="755"/>
      <c r="AP5" s="740" t="s">
        <v>225</v>
      </c>
      <c r="AQ5" s="741"/>
      <c r="AR5" s="741"/>
      <c r="AS5" s="741"/>
      <c r="AT5" s="741"/>
      <c r="AU5" s="741"/>
      <c r="AV5" s="741"/>
      <c r="AW5" s="741"/>
      <c r="AX5" s="741"/>
      <c r="AY5" s="741"/>
      <c r="AZ5" s="741"/>
      <c r="BA5" s="741"/>
      <c r="BB5" s="741"/>
      <c r="BC5" s="741"/>
      <c r="BD5" s="741"/>
      <c r="BE5" s="741"/>
      <c r="BF5" s="742"/>
      <c r="BG5" s="641">
        <v>3894020</v>
      </c>
      <c r="BH5" s="644"/>
      <c r="BI5" s="644"/>
      <c r="BJ5" s="644"/>
      <c r="BK5" s="644"/>
      <c r="BL5" s="644"/>
      <c r="BM5" s="644"/>
      <c r="BN5" s="645"/>
      <c r="BO5" s="703">
        <v>96.4</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179779</v>
      </c>
      <c r="S6" s="644"/>
      <c r="T6" s="644"/>
      <c r="U6" s="644"/>
      <c r="V6" s="644"/>
      <c r="W6" s="644"/>
      <c r="X6" s="644"/>
      <c r="Y6" s="645"/>
      <c r="Z6" s="703">
        <v>1.1000000000000001</v>
      </c>
      <c r="AA6" s="703"/>
      <c r="AB6" s="703"/>
      <c r="AC6" s="703"/>
      <c r="AD6" s="704">
        <v>179779</v>
      </c>
      <c r="AE6" s="704"/>
      <c r="AF6" s="704"/>
      <c r="AG6" s="704"/>
      <c r="AH6" s="704"/>
      <c r="AI6" s="704"/>
      <c r="AJ6" s="704"/>
      <c r="AK6" s="704"/>
      <c r="AL6" s="646">
        <v>2</v>
      </c>
      <c r="AM6" s="647"/>
      <c r="AN6" s="647"/>
      <c r="AO6" s="705"/>
      <c r="AP6" s="638" t="s">
        <v>231</v>
      </c>
      <c r="AQ6" s="639"/>
      <c r="AR6" s="639"/>
      <c r="AS6" s="639"/>
      <c r="AT6" s="639"/>
      <c r="AU6" s="639"/>
      <c r="AV6" s="639"/>
      <c r="AW6" s="639"/>
      <c r="AX6" s="639"/>
      <c r="AY6" s="639"/>
      <c r="AZ6" s="639"/>
      <c r="BA6" s="639"/>
      <c r="BB6" s="639"/>
      <c r="BC6" s="639"/>
      <c r="BD6" s="639"/>
      <c r="BE6" s="639"/>
      <c r="BF6" s="640"/>
      <c r="BG6" s="641">
        <v>3894020</v>
      </c>
      <c r="BH6" s="644"/>
      <c r="BI6" s="644"/>
      <c r="BJ6" s="644"/>
      <c r="BK6" s="644"/>
      <c r="BL6" s="644"/>
      <c r="BM6" s="644"/>
      <c r="BN6" s="645"/>
      <c r="BO6" s="703">
        <v>96.4</v>
      </c>
      <c r="BP6" s="703"/>
      <c r="BQ6" s="703"/>
      <c r="BR6" s="703"/>
      <c r="BS6" s="704" t="s">
        <v>232</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174599</v>
      </c>
      <c r="CS6" s="644"/>
      <c r="CT6" s="644"/>
      <c r="CU6" s="644"/>
      <c r="CV6" s="644"/>
      <c r="CW6" s="644"/>
      <c r="CX6" s="644"/>
      <c r="CY6" s="645"/>
      <c r="CZ6" s="754">
        <v>1.1000000000000001</v>
      </c>
      <c r="DA6" s="723"/>
      <c r="DB6" s="723"/>
      <c r="DC6" s="757"/>
      <c r="DD6" s="649" t="s">
        <v>226</v>
      </c>
      <c r="DE6" s="644"/>
      <c r="DF6" s="644"/>
      <c r="DG6" s="644"/>
      <c r="DH6" s="644"/>
      <c r="DI6" s="644"/>
      <c r="DJ6" s="644"/>
      <c r="DK6" s="644"/>
      <c r="DL6" s="644"/>
      <c r="DM6" s="644"/>
      <c r="DN6" s="644"/>
      <c r="DO6" s="644"/>
      <c r="DP6" s="645"/>
      <c r="DQ6" s="649">
        <v>174599</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4603</v>
      </c>
      <c r="S7" s="644"/>
      <c r="T7" s="644"/>
      <c r="U7" s="644"/>
      <c r="V7" s="644"/>
      <c r="W7" s="644"/>
      <c r="X7" s="644"/>
      <c r="Y7" s="645"/>
      <c r="Z7" s="703">
        <v>0</v>
      </c>
      <c r="AA7" s="703"/>
      <c r="AB7" s="703"/>
      <c r="AC7" s="703"/>
      <c r="AD7" s="704">
        <v>4603</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1680706</v>
      </c>
      <c r="BH7" s="644"/>
      <c r="BI7" s="644"/>
      <c r="BJ7" s="644"/>
      <c r="BK7" s="644"/>
      <c r="BL7" s="644"/>
      <c r="BM7" s="644"/>
      <c r="BN7" s="645"/>
      <c r="BO7" s="703">
        <v>41.6</v>
      </c>
      <c r="BP7" s="703"/>
      <c r="BQ7" s="703"/>
      <c r="BR7" s="703"/>
      <c r="BS7" s="704" t="s">
        <v>232</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2393602</v>
      </c>
      <c r="CS7" s="644"/>
      <c r="CT7" s="644"/>
      <c r="CU7" s="644"/>
      <c r="CV7" s="644"/>
      <c r="CW7" s="644"/>
      <c r="CX7" s="644"/>
      <c r="CY7" s="645"/>
      <c r="CZ7" s="703">
        <v>14.8</v>
      </c>
      <c r="DA7" s="703"/>
      <c r="DB7" s="703"/>
      <c r="DC7" s="703"/>
      <c r="DD7" s="649">
        <v>297186</v>
      </c>
      <c r="DE7" s="644"/>
      <c r="DF7" s="644"/>
      <c r="DG7" s="644"/>
      <c r="DH7" s="644"/>
      <c r="DI7" s="644"/>
      <c r="DJ7" s="644"/>
      <c r="DK7" s="644"/>
      <c r="DL7" s="644"/>
      <c r="DM7" s="644"/>
      <c r="DN7" s="644"/>
      <c r="DO7" s="644"/>
      <c r="DP7" s="645"/>
      <c r="DQ7" s="649">
        <v>1953139</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10664</v>
      </c>
      <c r="S8" s="644"/>
      <c r="T8" s="644"/>
      <c r="U8" s="644"/>
      <c r="V8" s="644"/>
      <c r="W8" s="644"/>
      <c r="X8" s="644"/>
      <c r="Y8" s="645"/>
      <c r="Z8" s="703">
        <v>0.1</v>
      </c>
      <c r="AA8" s="703"/>
      <c r="AB8" s="703"/>
      <c r="AC8" s="703"/>
      <c r="AD8" s="704">
        <v>10664</v>
      </c>
      <c r="AE8" s="704"/>
      <c r="AF8" s="704"/>
      <c r="AG8" s="704"/>
      <c r="AH8" s="704"/>
      <c r="AI8" s="704"/>
      <c r="AJ8" s="704"/>
      <c r="AK8" s="704"/>
      <c r="AL8" s="646">
        <v>0.1</v>
      </c>
      <c r="AM8" s="647"/>
      <c r="AN8" s="647"/>
      <c r="AO8" s="705"/>
      <c r="AP8" s="638" t="s">
        <v>238</v>
      </c>
      <c r="AQ8" s="639"/>
      <c r="AR8" s="639"/>
      <c r="AS8" s="639"/>
      <c r="AT8" s="639"/>
      <c r="AU8" s="639"/>
      <c r="AV8" s="639"/>
      <c r="AW8" s="639"/>
      <c r="AX8" s="639"/>
      <c r="AY8" s="639"/>
      <c r="AZ8" s="639"/>
      <c r="BA8" s="639"/>
      <c r="BB8" s="639"/>
      <c r="BC8" s="639"/>
      <c r="BD8" s="639"/>
      <c r="BE8" s="639"/>
      <c r="BF8" s="640"/>
      <c r="BG8" s="641">
        <v>56304</v>
      </c>
      <c r="BH8" s="644"/>
      <c r="BI8" s="644"/>
      <c r="BJ8" s="644"/>
      <c r="BK8" s="644"/>
      <c r="BL8" s="644"/>
      <c r="BM8" s="644"/>
      <c r="BN8" s="645"/>
      <c r="BO8" s="703">
        <v>1.4</v>
      </c>
      <c r="BP8" s="703"/>
      <c r="BQ8" s="703"/>
      <c r="BR8" s="703"/>
      <c r="BS8" s="649" t="s">
        <v>232</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4886642</v>
      </c>
      <c r="CS8" s="644"/>
      <c r="CT8" s="644"/>
      <c r="CU8" s="644"/>
      <c r="CV8" s="644"/>
      <c r="CW8" s="644"/>
      <c r="CX8" s="644"/>
      <c r="CY8" s="645"/>
      <c r="CZ8" s="703">
        <v>30.3</v>
      </c>
      <c r="DA8" s="703"/>
      <c r="DB8" s="703"/>
      <c r="DC8" s="703"/>
      <c r="DD8" s="649">
        <v>198065</v>
      </c>
      <c r="DE8" s="644"/>
      <c r="DF8" s="644"/>
      <c r="DG8" s="644"/>
      <c r="DH8" s="644"/>
      <c r="DI8" s="644"/>
      <c r="DJ8" s="644"/>
      <c r="DK8" s="644"/>
      <c r="DL8" s="644"/>
      <c r="DM8" s="644"/>
      <c r="DN8" s="644"/>
      <c r="DO8" s="644"/>
      <c r="DP8" s="645"/>
      <c r="DQ8" s="649">
        <v>2559193</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10802</v>
      </c>
      <c r="S9" s="644"/>
      <c r="T9" s="644"/>
      <c r="U9" s="644"/>
      <c r="V9" s="644"/>
      <c r="W9" s="644"/>
      <c r="X9" s="644"/>
      <c r="Y9" s="645"/>
      <c r="Z9" s="703">
        <v>0.1</v>
      </c>
      <c r="AA9" s="703"/>
      <c r="AB9" s="703"/>
      <c r="AC9" s="703"/>
      <c r="AD9" s="704">
        <v>10802</v>
      </c>
      <c r="AE9" s="704"/>
      <c r="AF9" s="704"/>
      <c r="AG9" s="704"/>
      <c r="AH9" s="704"/>
      <c r="AI9" s="704"/>
      <c r="AJ9" s="704"/>
      <c r="AK9" s="704"/>
      <c r="AL9" s="646">
        <v>0.1</v>
      </c>
      <c r="AM9" s="647"/>
      <c r="AN9" s="647"/>
      <c r="AO9" s="705"/>
      <c r="AP9" s="638" t="s">
        <v>241</v>
      </c>
      <c r="AQ9" s="639"/>
      <c r="AR9" s="639"/>
      <c r="AS9" s="639"/>
      <c r="AT9" s="639"/>
      <c r="AU9" s="639"/>
      <c r="AV9" s="639"/>
      <c r="AW9" s="639"/>
      <c r="AX9" s="639"/>
      <c r="AY9" s="639"/>
      <c r="AZ9" s="639"/>
      <c r="BA9" s="639"/>
      <c r="BB9" s="639"/>
      <c r="BC9" s="639"/>
      <c r="BD9" s="639"/>
      <c r="BE9" s="639"/>
      <c r="BF9" s="640"/>
      <c r="BG9" s="641">
        <v>1270019</v>
      </c>
      <c r="BH9" s="644"/>
      <c r="BI9" s="644"/>
      <c r="BJ9" s="644"/>
      <c r="BK9" s="644"/>
      <c r="BL9" s="644"/>
      <c r="BM9" s="644"/>
      <c r="BN9" s="645"/>
      <c r="BO9" s="703">
        <v>31.5</v>
      </c>
      <c r="BP9" s="703"/>
      <c r="BQ9" s="703"/>
      <c r="BR9" s="703"/>
      <c r="BS9" s="649" t="s">
        <v>232</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2325369</v>
      </c>
      <c r="CS9" s="644"/>
      <c r="CT9" s="644"/>
      <c r="CU9" s="644"/>
      <c r="CV9" s="644"/>
      <c r="CW9" s="644"/>
      <c r="CX9" s="644"/>
      <c r="CY9" s="645"/>
      <c r="CZ9" s="703">
        <v>14.4</v>
      </c>
      <c r="DA9" s="703"/>
      <c r="DB9" s="703"/>
      <c r="DC9" s="703"/>
      <c r="DD9" s="649">
        <v>76859</v>
      </c>
      <c r="DE9" s="644"/>
      <c r="DF9" s="644"/>
      <c r="DG9" s="644"/>
      <c r="DH9" s="644"/>
      <c r="DI9" s="644"/>
      <c r="DJ9" s="644"/>
      <c r="DK9" s="644"/>
      <c r="DL9" s="644"/>
      <c r="DM9" s="644"/>
      <c r="DN9" s="644"/>
      <c r="DO9" s="644"/>
      <c r="DP9" s="645"/>
      <c r="DQ9" s="649">
        <v>2237695</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232</v>
      </c>
      <c r="S10" s="644"/>
      <c r="T10" s="644"/>
      <c r="U10" s="644"/>
      <c r="V10" s="644"/>
      <c r="W10" s="644"/>
      <c r="X10" s="644"/>
      <c r="Y10" s="645"/>
      <c r="Z10" s="703" t="s">
        <v>232</v>
      </c>
      <c r="AA10" s="703"/>
      <c r="AB10" s="703"/>
      <c r="AC10" s="703"/>
      <c r="AD10" s="704" t="s">
        <v>232</v>
      </c>
      <c r="AE10" s="704"/>
      <c r="AF10" s="704"/>
      <c r="AG10" s="704"/>
      <c r="AH10" s="704"/>
      <c r="AI10" s="704"/>
      <c r="AJ10" s="704"/>
      <c r="AK10" s="704"/>
      <c r="AL10" s="646" t="s">
        <v>232</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105460</v>
      </c>
      <c r="BH10" s="644"/>
      <c r="BI10" s="644"/>
      <c r="BJ10" s="644"/>
      <c r="BK10" s="644"/>
      <c r="BL10" s="644"/>
      <c r="BM10" s="644"/>
      <c r="BN10" s="645"/>
      <c r="BO10" s="703">
        <v>2.6</v>
      </c>
      <c r="BP10" s="703"/>
      <c r="BQ10" s="703"/>
      <c r="BR10" s="703"/>
      <c r="BS10" s="649" t="s">
        <v>226</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9175</v>
      </c>
      <c r="CS10" s="644"/>
      <c r="CT10" s="644"/>
      <c r="CU10" s="644"/>
      <c r="CV10" s="644"/>
      <c r="CW10" s="644"/>
      <c r="CX10" s="644"/>
      <c r="CY10" s="645"/>
      <c r="CZ10" s="703">
        <v>0.1</v>
      </c>
      <c r="DA10" s="703"/>
      <c r="DB10" s="703"/>
      <c r="DC10" s="703"/>
      <c r="DD10" s="649" t="s">
        <v>232</v>
      </c>
      <c r="DE10" s="644"/>
      <c r="DF10" s="644"/>
      <c r="DG10" s="644"/>
      <c r="DH10" s="644"/>
      <c r="DI10" s="644"/>
      <c r="DJ10" s="644"/>
      <c r="DK10" s="644"/>
      <c r="DL10" s="644"/>
      <c r="DM10" s="644"/>
      <c r="DN10" s="644"/>
      <c r="DO10" s="644"/>
      <c r="DP10" s="645"/>
      <c r="DQ10" s="649">
        <v>1036</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226</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248923</v>
      </c>
      <c r="BH11" s="644"/>
      <c r="BI11" s="644"/>
      <c r="BJ11" s="644"/>
      <c r="BK11" s="644"/>
      <c r="BL11" s="644"/>
      <c r="BM11" s="644"/>
      <c r="BN11" s="645"/>
      <c r="BO11" s="703">
        <v>6.2</v>
      </c>
      <c r="BP11" s="703"/>
      <c r="BQ11" s="703"/>
      <c r="BR11" s="703"/>
      <c r="BS11" s="649" t="s">
        <v>226</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447572</v>
      </c>
      <c r="CS11" s="644"/>
      <c r="CT11" s="644"/>
      <c r="CU11" s="644"/>
      <c r="CV11" s="644"/>
      <c r="CW11" s="644"/>
      <c r="CX11" s="644"/>
      <c r="CY11" s="645"/>
      <c r="CZ11" s="703">
        <v>2.8</v>
      </c>
      <c r="DA11" s="703"/>
      <c r="DB11" s="703"/>
      <c r="DC11" s="703"/>
      <c r="DD11" s="649">
        <v>38394</v>
      </c>
      <c r="DE11" s="644"/>
      <c r="DF11" s="644"/>
      <c r="DG11" s="644"/>
      <c r="DH11" s="644"/>
      <c r="DI11" s="644"/>
      <c r="DJ11" s="644"/>
      <c r="DK11" s="644"/>
      <c r="DL11" s="644"/>
      <c r="DM11" s="644"/>
      <c r="DN11" s="644"/>
      <c r="DO11" s="644"/>
      <c r="DP11" s="645"/>
      <c r="DQ11" s="649">
        <v>310442</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623411</v>
      </c>
      <c r="S12" s="644"/>
      <c r="T12" s="644"/>
      <c r="U12" s="644"/>
      <c r="V12" s="644"/>
      <c r="W12" s="644"/>
      <c r="X12" s="644"/>
      <c r="Y12" s="645"/>
      <c r="Z12" s="703">
        <v>3.7</v>
      </c>
      <c r="AA12" s="703"/>
      <c r="AB12" s="703"/>
      <c r="AC12" s="703"/>
      <c r="AD12" s="704">
        <v>623411</v>
      </c>
      <c r="AE12" s="704"/>
      <c r="AF12" s="704"/>
      <c r="AG12" s="704"/>
      <c r="AH12" s="704"/>
      <c r="AI12" s="704"/>
      <c r="AJ12" s="704"/>
      <c r="AK12" s="704"/>
      <c r="AL12" s="646">
        <v>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1875492</v>
      </c>
      <c r="BH12" s="644"/>
      <c r="BI12" s="644"/>
      <c r="BJ12" s="644"/>
      <c r="BK12" s="644"/>
      <c r="BL12" s="644"/>
      <c r="BM12" s="644"/>
      <c r="BN12" s="645"/>
      <c r="BO12" s="703">
        <v>46.4</v>
      </c>
      <c r="BP12" s="703"/>
      <c r="BQ12" s="703"/>
      <c r="BR12" s="703"/>
      <c r="BS12" s="649" t="s">
        <v>232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1220481</v>
      </c>
      <c r="CS12" s="644"/>
      <c r="CT12" s="644"/>
      <c r="CU12" s="644"/>
      <c r="CV12" s="644"/>
      <c r="CW12" s="644"/>
      <c r="CX12" s="644"/>
      <c r="CY12" s="645"/>
      <c r="CZ12" s="703">
        <v>7.6</v>
      </c>
      <c r="DA12" s="703"/>
      <c r="DB12" s="703"/>
      <c r="DC12" s="703"/>
      <c r="DD12" s="649">
        <v>601234</v>
      </c>
      <c r="DE12" s="644"/>
      <c r="DF12" s="644"/>
      <c r="DG12" s="644"/>
      <c r="DH12" s="644"/>
      <c r="DI12" s="644"/>
      <c r="DJ12" s="644"/>
      <c r="DK12" s="644"/>
      <c r="DL12" s="644"/>
      <c r="DM12" s="644"/>
      <c r="DN12" s="644"/>
      <c r="DO12" s="644"/>
      <c r="DP12" s="645"/>
      <c r="DQ12" s="649">
        <v>535584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6505</v>
      </c>
      <c r="S13" s="644"/>
      <c r="T13" s="644"/>
      <c r="U13" s="644"/>
      <c r="V13" s="644"/>
      <c r="W13" s="644"/>
      <c r="X13" s="644"/>
      <c r="Y13" s="645"/>
      <c r="Z13" s="703">
        <v>0</v>
      </c>
      <c r="AA13" s="703"/>
      <c r="AB13" s="703"/>
      <c r="AC13" s="703"/>
      <c r="AD13" s="704">
        <v>6505</v>
      </c>
      <c r="AE13" s="704"/>
      <c r="AF13" s="704"/>
      <c r="AG13" s="704"/>
      <c r="AH13" s="704"/>
      <c r="AI13" s="704"/>
      <c r="AJ13" s="704"/>
      <c r="AK13" s="704"/>
      <c r="AL13" s="646">
        <v>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1868301</v>
      </c>
      <c r="BH13" s="644"/>
      <c r="BI13" s="644"/>
      <c r="BJ13" s="644"/>
      <c r="BK13" s="644"/>
      <c r="BL13" s="644"/>
      <c r="BM13" s="644"/>
      <c r="BN13" s="645"/>
      <c r="BO13" s="703">
        <v>46.3</v>
      </c>
      <c r="BP13" s="703"/>
      <c r="BQ13" s="703"/>
      <c r="BR13" s="703"/>
      <c r="BS13" s="649" t="s">
        <v>232</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1259341</v>
      </c>
      <c r="CS13" s="644"/>
      <c r="CT13" s="644"/>
      <c r="CU13" s="644"/>
      <c r="CV13" s="644"/>
      <c r="CW13" s="644"/>
      <c r="CX13" s="644"/>
      <c r="CY13" s="645"/>
      <c r="CZ13" s="703">
        <v>7.8</v>
      </c>
      <c r="DA13" s="703"/>
      <c r="DB13" s="703"/>
      <c r="DC13" s="703"/>
      <c r="DD13" s="649">
        <v>542514</v>
      </c>
      <c r="DE13" s="644"/>
      <c r="DF13" s="644"/>
      <c r="DG13" s="644"/>
      <c r="DH13" s="644"/>
      <c r="DI13" s="644"/>
      <c r="DJ13" s="644"/>
      <c r="DK13" s="644"/>
      <c r="DL13" s="644"/>
      <c r="DM13" s="644"/>
      <c r="DN13" s="644"/>
      <c r="DO13" s="644"/>
      <c r="DP13" s="645"/>
      <c r="DQ13" s="649">
        <v>561792</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226</v>
      </c>
      <c r="AA14" s="703"/>
      <c r="AB14" s="703"/>
      <c r="AC14" s="703"/>
      <c r="AD14" s="704" t="s">
        <v>232</v>
      </c>
      <c r="AE14" s="704"/>
      <c r="AF14" s="704"/>
      <c r="AG14" s="704"/>
      <c r="AH14" s="704"/>
      <c r="AI14" s="704"/>
      <c r="AJ14" s="704"/>
      <c r="AK14" s="704"/>
      <c r="AL14" s="646" t="s">
        <v>130</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103547</v>
      </c>
      <c r="BH14" s="644"/>
      <c r="BI14" s="644"/>
      <c r="BJ14" s="644"/>
      <c r="BK14" s="644"/>
      <c r="BL14" s="644"/>
      <c r="BM14" s="644"/>
      <c r="BN14" s="645"/>
      <c r="BO14" s="703">
        <v>2.6</v>
      </c>
      <c r="BP14" s="703"/>
      <c r="BQ14" s="703"/>
      <c r="BR14" s="703"/>
      <c r="BS14" s="649" t="s">
        <v>232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507923</v>
      </c>
      <c r="CS14" s="644"/>
      <c r="CT14" s="644"/>
      <c r="CU14" s="644"/>
      <c r="CV14" s="644"/>
      <c r="CW14" s="644"/>
      <c r="CX14" s="644"/>
      <c r="CY14" s="645"/>
      <c r="CZ14" s="703">
        <v>3.1</v>
      </c>
      <c r="DA14" s="703"/>
      <c r="DB14" s="703"/>
      <c r="DC14" s="703"/>
      <c r="DD14" s="649">
        <v>19980</v>
      </c>
      <c r="DE14" s="644"/>
      <c r="DF14" s="644"/>
      <c r="DG14" s="644"/>
      <c r="DH14" s="644"/>
      <c r="DI14" s="644"/>
      <c r="DJ14" s="644"/>
      <c r="DK14" s="644"/>
      <c r="DL14" s="644"/>
      <c r="DM14" s="644"/>
      <c r="DN14" s="644"/>
      <c r="DO14" s="644"/>
      <c r="DP14" s="645"/>
      <c r="DQ14" s="649">
        <v>488075</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57763</v>
      </c>
      <c r="S15" s="644"/>
      <c r="T15" s="644"/>
      <c r="U15" s="644"/>
      <c r="V15" s="644"/>
      <c r="W15" s="644"/>
      <c r="X15" s="644"/>
      <c r="Y15" s="645"/>
      <c r="Z15" s="703">
        <v>0.3</v>
      </c>
      <c r="AA15" s="703"/>
      <c r="AB15" s="703"/>
      <c r="AC15" s="703"/>
      <c r="AD15" s="704">
        <v>57763</v>
      </c>
      <c r="AE15" s="704"/>
      <c r="AF15" s="704"/>
      <c r="AG15" s="704"/>
      <c r="AH15" s="704"/>
      <c r="AI15" s="704"/>
      <c r="AJ15" s="704"/>
      <c r="AK15" s="704"/>
      <c r="AL15" s="646">
        <v>0.7</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234253</v>
      </c>
      <c r="BH15" s="644"/>
      <c r="BI15" s="644"/>
      <c r="BJ15" s="644"/>
      <c r="BK15" s="644"/>
      <c r="BL15" s="644"/>
      <c r="BM15" s="644"/>
      <c r="BN15" s="645"/>
      <c r="BO15" s="703">
        <v>5.8</v>
      </c>
      <c r="BP15" s="703"/>
      <c r="BQ15" s="703"/>
      <c r="BR15" s="703"/>
      <c r="BS15" s="649" t="s">
        <v>232</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1529597</v>
      </c>
      <c r="CS15" s="644"/>
      <c r="CT15" s="644"/>
      <c r="CU15" s="644"/>
      <c r="CV15" s="644"/>
      <c r="CW15" s="644"/>
      <c r="CX15" s="644"/>
      <c r="CY15" s="645"/>
      <c r="CZ15" s="703">
        <v>9.5</v>
      </c>
      <c r="DA15" s="703"/>
      <c r="DB15" s="703"/>
      <c r="DC15" s="703"/>
      <c r="DD15" s="649">
        <v>86484</v>
      </c>
      <c r="DE15" s="644"/>
      <c r="DF15" s="644"/>
      <c r="DG15" s="644"/>
      <c r="DH15" s="644"/>
      <c r="DI15" s="644"/>
      <c r="DJ15" s="644"/>
      <c r="DK15" s="644"/>
      <c r="DL15" s="644"/>
      <c r="DM15" s="644"/>
      <c r="DN15" s="644"/>
      <c r="DO15" s="644"/>
      <c r="DP15" s="645"/>
      <c r="DQ15" s="649">
        <v>1267016</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232</v>
      </c>
      <c r="AE16" s="704"/>
      <c r="AF16" s="704"/>
      <c r="AG16" s="704"/>
      <c r="AH16" s="704"/>
      <c r="AI16" s="704"/>
      <c r="AJ16" s="704"/>
      <c r="AK16" s="704"/>
      <c r="AL16" s="646" t="s">
        <v>232</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226</v>
      </c>
      <c r="BP16" s="703"/>
      <c r="BQ16" s="703"/>
      <c r="BR16" s="703"/>
      <c r="BS16" s="649" t="s">
        <v>232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134633</v>
      </c>
      <c r="CS16" s="644"/>
      <c r="CT16" s="644"/>
      <c r="CU16" s="644"/>
      <c r="CV16" s="644"/>
      <c r="CW16" s="644"/>
      <c r="CX16" s="644"/>
      <c r="CY16" s="645"/>
      <c r="CZ16" s="703">
        <v>0.8</v>
      </c>
      <c r="DA16" s="703"/>
      <c r="DB16" s="703"/>
      <c r="DC16" s="703"/>
      <c r="DD16" s="649" t="s">
        <v>226</v>
      </c>
      <c r="DE16" s="644"/>
      <c r="DF16" s="644"/>
      <c r="DG16" s="644"/>
      <c r="DH16" s="644"/>
      <c r="DI16" s="644"/>
      <c r="DJ16" s="644"/>
      <c r="DK16" s="644"/>
      <c r="DL16" s="644"/>
      <c r="DM16" s="644"/>
      <c r="DN16" s="644"/>
      <c r="DO16" s="644"/>
      <c r="DP16" s="645"/>
      <c r="DQ16" s="649">
        <v>15831</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13931</v>
      </c>
      <c r="S17" s="644"/>
      <c r="T17" s="644"/>
      <c r="U17" s="644"/>
      <c r="V17" s="644"/>
      <c r="W17" s="644"/>
      <c r="X17" s="644"/>
      <c r="Y17" s="645"/>
      <c r="Z17" s="703">
        <v>0.1</v>
      </c>
      <c r="AA17" s="703"/>
      <c r="AB17" s="703"/>
      <c r="AC17" s="703"/>
      <c r="AD17" s="704">
        <v>13931</v>
      </c>
      <c r="AE17" s="704"/>
      <c r="AF17" s="704"/>
      <c r="AG17" s="704"/>
      <c r="AH17" s="704"/>
      <c r="AI17" s="704"/>
      <c r="AJ17" s="704"/>
      <c r="AK17" s="704"/>
      <c r="AL17" s="646">
        <v>0.2</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v>22</v>
      </c>
      <c r="BH17" s="644"/>
      <c r="BI17" s="644"/>
      <c r="BJ17" s="644"/>
      <c r="BK17" s="644"/>
      <c r="BL17" s="644"/>
      <c r="BM17" s="644"/>
      <c r="BN17" s="645"/>
      <c r="BO17" s="703">
        <v>0</v>
      </c>
      <c r="BP17" s="703"/>
      <c r="BQ17" s="703"/>
      <c r="BR17" s="703"/>
      <c r="BS17" s="649" t="s">
        <v>226</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1235682</v>
      </c>
      <c r="CS17" s="644"/>
      <c r="CT17" s="644"/>
      <c r="CU17" s="644"/>
      <c r="CV17" s="644"/>
      <c r="CW17" s="644"/>
      <c r="CX17" s="644"/>
      <c r="CY17" s="645"/>
      <c r="CZ17" s="703">
        <v>7.7</v>
      </c>
      <c r="DA17" s="703"/>
      <c r="DB17" s="703"/>
      <c r="DC17" s="703"/>
      <c r="DD17" s="649" t="s">
        <v>232</v>
      </c>
      <c r="DE17" s="644"/>
      <c r="DF17" s="644"/>
      <c r="DG17" s="644"/>
      <c r="DH17" s="644"/>
      <c r="DI17" s="644"/>
      <c r="DJ17" s="644"/>
      <c r="DK17" s="644"/>
      <c r="DL17" s="644"/>
      <c r="DM17" s="644"/>
      <c r="DN17" s="644"/>
      <c r="DO17" s="644"/>
      <c r="DP17" s="645"/>
      <c r="DQ17" s="649">
        <v>1188709</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4656170</v>
      </c>
      <c r="S18" s="644"/>
      <c r="T18" s="644"/>
      <c r="U18" s="644"/>
      <c r="V18" s="644"/>
      <c r="W18" s="644"/>
      <c r="X18" s="644"/>
      <c r="Y18" s="645"/>
      <c r="Z18" s="703">
        <v>27.8</v>
      </c>
      <c r="AA18" s="703"/>
      <c r="AB18" s="703"/>
      <c r="AC18" s="703"/>
      <c r="AD18" s="704">
        <v>4026843</v>
      </c>
      <c r="AE18" s="704"/>
      <c r="AF18" s="704"/>
      <c r="AG18" s="704"/>
      <c r="AH18" s="704"/>
      <c r="AI18" s="704"/>
      <c r="AJ18" s="704"/>
      <c r="AK18" s="704"/>
      <c r="AL18" s="646">
        <v>45.4</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232</v>
      </c>
      <c r="BP18" s="703"/>
      <c r="BQ18" s="703"/>
      <c r="BR18" s="703"/>
      <c r="BS18" s="649" t="s">
        <v>232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226</v>
      </c>
      <c r="DA18" s="703"/>
      <c r="DB18" s="703"/>
      <c r="DC18" s="703"/>
      <c r="DD18" s="649" t="s">
        <v>232</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4026843</v>
      </c>
      <c r="S19" s="644"/>
      <c r="T19" s="644"/>
      <c r="U19" s="644"/>
      <c r="V19" s="644"/>
      <c r="W19" s="644"/>
      <c r="X19" s="644"/>
      <c r="Y19" s="645"/>
      <c r="Z19" s="703">
        <v>24</v>
      </c>
      <c r="AA19" s="703"/>
      <c r="AB19" s="703"/>
      <c r="AC19" s="703"/>
      <c r="AD19" s="704">
        <v>4026843</v>
      </c>
      <c r="AE19" s="704"/>
      <c r="AF19" s="704"/>
      <c r="AG19" s="704"/>
      <c r="AH19" s="704"/>
      <c r="AI19" s="704"/>
      <c r="AJ19" s="704"/>
      <c r="AK19" s="704"/>
      <c r="AL19" s="646">
        <v>45.4</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143744</v>
      </c>
      <c r="BH19" s="644"/>
      <c r="BI19" s="644"/>
      <c r="BJ19" s="644"/>
      <c r="BK19" s="644"/>
      <c r="BL19" s="644"/>
      <c r="BM19" s="644"/>
      <c r="BN19" s="645"/>
      <c r="BO19" s="703">
        <v>3.6</v>
      </c>
      <c r="BP19" s="703"/>
      <c r="BQ19" s="703"/>
      <c r="BR19" s="703"/>
      <c r="BS19" s="649" t="s">
        <v>232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226</v>
      </c>
      <c r="DA19" s="703"/>
      <c r="DB19" s="703"/>
      <c r="DC19" s="703"/>
      <c r="DD19" s="649" t="s">
        <v>232</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574940</v>
      </c>
      <c r="S20" s="644"/>
      <c r="T20" s="644"/>
      <c r="U20" s="644"/>
      <c r="V20" s="644"/>
      <c r="W20" s="644"/>
      <c r="X20" s="644"/>
      <c r="Y20" s="645"/>
      <c r="Z20" s="703">
        <v>3.4</v>
      </c>
      <c r="AA20" s="703"/>
      <c r="AB20" s="703"/>
      <c r="AC20" s="703"/>
      <c r="AD20" s="704" t="s">
        <v>226</v>
      </c>
      <c r="AE20" s="704"/>
      <c r="AF20" s="704"/>
      <c r="AG20" s="704"/>
      <c r="AH20" s="704"/>
      <c r="AI20" s="704"/>
      <c r="AJ20" s="704"/>
      <c r="AK20" s="704"/>
      <c r="AL20" s="646" t="s">
        <v>226</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143744</v>
      </c>
      <c r="BH20" s="644"/>
      <c r="BI20" s="644"/>
      <c r="BJ20" s="644"/>
      <c r="BK20" s="644"/>
      <c r="BL20" s="644"/>
      <c r="BM20" s="644"/>
      <c r="BN20" s="645"/>
      <c r="BO20" s="703">
        <v>3.6</v>
      </c>
      <c r="BP20" s="703"/>
      <c r="BQ20" s="703"/>
      <c r="BR20" s="703"/>
      <c r="BS20" s="649" t="s">
        <v>232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16124616</v>
      </c>
      <c r="CS20" s="644"/>
      <c r="CT20" s="644"/>
      <c r="CU20" s="644"/>
      <c r="CV20" s="644"/>
      <c r="CW20" s="644"/>
      <c r="CX20" s="644"/>
      <c r="CY20" s="645"/>
      <c r="CZ20" s="703">
        <v>100</v>
      </c>
      <c r="DA20" s="703"/>
      <c r="DB20" s="703"/>
      <c r="DC20" s="703"/>
      <c r="DD20" s="649">
        <v>1860716</v>
      </c>
      <c r="DE20" s="644"/>
      <c r="DF20" s="644"/>
      <c r="DG20" s="644"/>
      <c r="DH20" s="644"/>
      <c r="DI20" s="644"/>
      <c r="DJ20" s="644"/>
      <c r="DK20" s="644"/>
      <c r="DL20" s="644"/>
      <c r="DM20" s="644"/>
      <c r="DN20" s="644"/>
      <c r="DO20" s="644"/>
      <c r="DP20" s="645"/>
      <c r="DQ20" s="649">
        <v>11293111</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v>54387</v>
      </c>
      <c r="S21" s="644"/>
      <c r="T21" s="644"/>
      <c r="U21" s="644"/>
      <c r="V21" s="644"/>
      <c r="W21" s="644"/>
      <c r="X21" s="644"/>
      <c r="Y21" s="645"/>
      <c r="Z21" s="703">
        <v>0.3</v>
      </c>
      <c r="AA21" s="703"/>
      <c r="AB21" s="703"/>
      <c r="AC21" s="703"/>
      <c r="AD21" s="704" t="s">
        <v>226</v>
      </c>
      <c r="AE21" s="704"/>
      <c r="AF21" s="704"/>
      <c r="AG21" s="704"/>
      <c r="AH21" s="704"/>
      <c r="AI21" s="704"/>
      <c r="AJ21" s="704"/>
      <c r="AK21" s="704"/>
      <c r="AL21" s="646" t="s">
        <v>226</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7429</v>
      </c>
      <c r="BH21" s="644"/>
      <c r="BI21" s="644"/>
      <c r="BJ21" s="644"/>
      <c r="BK21" s="644"/>
      <c r="BL21" s="644"/>
      <c r="BM21" s="644"/>
      <c r="BN21" s="645"/>
      <c r="BO21" s="703">
        <v>0.2</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9601392</v>
      </c>
      <c r="S22" s="644"/>
      <c r="T22" s="644"/>
      <c r="U22" s="644"/>
      <c r="V22" s="644"/>
      <c r="W22" s="644"/>
      <c r="X22" s="644"/>
      <c r="Y22" s="645"/>
      <c r="Z22" s="703">
        <v>57.3</v>
      </c>
      <c r="AA22" s="703"/>
      <c r="AB22" s="703"/>
      <c r="AC22" s="703"/>
      <c r="AD22" s="704">
        <v>8835750</v>
      </c>
      <c r="AE22" s="704"/>
      <c r="AF22" s="704"/>
      <c r="AG22" s="704"/>
      <c r="AH22" s="704"/>
      <c r="AI22" s="704"/>
      <c r="AJ22" s="704"/>
      <c r="AK22" s="704"/>
      <c r="AL22" s="646">
        <v>99.7</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226</v>
      </c>
      <c r="BP22" s="703"/>
      <c r="BQ22" s="703"/>
      <c r="BR22" s="703"/>
      <c r="BS22" s="649" t="s">
        <v>232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4137</v>
      </c>
      <c r="S23" s="644"/>
      <c r="T23" s="644"/>
      <c r="U23" s="644"/>
      <c r="V23" s="644"/>
      <c r="W23" s="644"/>
      <c r="X23" s="644"/>
      <c r="Y23" s="645"/>
      <c r="Z23" s="703">
        <v>0</v>
      </c>
      <c r="AA23" s="703"/>
      <c r="AB23" s="703"/>
      <c r="AC23" s="703"/>
      <c r="AD23" s="704">
        <v>4137</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136315</v>
      </c>
      <c r="BH23" s="644"/>
      <c r="BI23" s="644"/>
      <c r="BJ23" s="644"/>
      <c r="BK23" s="644"/>
      <c r="BL23" s="644"/>
      <c r="BM23" s="644"/>
      <c r="BN23" s="645"/>
      <c r="BO23" s="703">
        <v>3.4</v>
      </c>
      <c r="BP23" s="703"/>
      <c r="BQ23" s="703"/>
      <c r="BR23" s="703"/>
      <c r="BS23" s="649" t="s">
        <v>232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47074</v>
      </c>
      <c r="S24" s="644"/>
      <c r="T24" s="644"/>
      <c r="U24" s="644"/>
      <c r="V24" s="644"/>
      <c r="W24" s="644"/>
      <c r="X24" s="644"/>
      <c r="Y24" s="645"/>
      <c r="Z24" s="703">
        <v>0.3</v>
      </c>
      <c r="AA24" s="703"/>
      <c r="AB24" s="703"/>
      <c r="AC24" s="703"/>
      <c r="AD24" s="704" t="s">
        <v>232</v>
      </c>
      <c r="AE24" s="704"/>
      <c r="AF24" s="704"/>
      <c r="AG24" s="704"/>
      <c r="AH24" s="704"/>
      <c r="AI24" s="704"/>
      <c r="AJ24" s="704"/>
      <c r="AK24" s="704"/>
      <c r="AL24" s="646" t="s">
        <v>232</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232</v>
      </c>
      <c r="BP24" s="703"/>
      <c r="BQ24" s="703"/>
      <c r="BR24" s="703"/>
      <c r="BS24" s="649" t="s">
        <v>226</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6286296</v>
      </c>
      <c r="CS24" s="707"/>
      <c r="CT24" s="707"/>
      <c r="CU24" s="707"/>
      <c r="CV24" s="707"/>
      <c r="CW24" s="707"/>
      <c r="CX24" s="707"/>
      <c r="CY24" s="753"/>
      <c r="CZ24" s="754">
        <v>39</v>
      </c>
      <c r="DA24" s="723"/>
      <c r="DB24" s="723"/>
      <c r="DC24" s="757"/>
      <c r="DD24" s="752">
        <v>4309566</v>
      </c>
      <c r="DE24" s="707"/>
      <c r="DF24" s="707"/>
      <c r="DG24" s="707"/>
      <c r="DH24" s="707"/>
      <c r="DI24" s="707"/>
      <c r="DJ24" s="707"/>
      <c r="DK24" s="753"/>
      <c r="DL24" s="752">
        <v>4263290</v>
      </c>
      <c r="DM24" s="707"/>
      <c r="DN24" s="707"/>
      <c r="DO24" s="707"/>
      <c r="DP24" s="707"/>
      <c r="DQ24" s="707"/>
      <c r="DR24" s="707"/>
      <c r="DS24" s="707"/>
      <c r="DT24" s="707"/>
      <c r="DU24" s="707"/>
      <c r="DV24" s="753"/>
      <c r="DW24" s="754">
        <v>45.4</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307808</v>
      </c>
      <c r="S25" s="644"/>
      <c r="T25" s="644"/>
      <c r="U25" s="644"/>
      <c r="V25" s="644"/>
      <c r="W25" s="644"/>
      <c r="X25" s="644"/>
      <c r="Y25" s="645"/>
      <c r="Z25" s="703">
        <v>1.8</v>
      </c>
      <c r="AA25" s="703"/>
      <c r="AB25" s="703"/>
      <c r="AC25" s="703"/>
      <c r="AD25" s="704">
        <v>10727</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2612986</v>
      </c>
      <c r="CS25" s="642"/>
      <c r="CT25" s="642"/>
      <c r="CU25" s="642"/>
      <c r="CV25" s="642"/>
      <c r="CW25" s="642"/>
      <c r="CX25" s="642"/>
      <c r="CY25" s="643"/>
      <c r="CZ25" s="646">
        <v>16.2</v>
      </c>
      <c r="DA25" s="675"/>
      <c r="DB25" s="675"/>
      <c r="DC25" s="676"/>
      <c r="DD25" s="649">
        <v>2402620</v>
      </c>
      <c r="DE25" s="642"/>
      <c r="DF25" s="642"/>
      <c r="DG25" s="642"/>
      <c r="DH25" s="642"/>
      <c r="DI25" s="642"/>
      <c r="DJ25" s="642"/>
      <c r="DK25" s="643"/>
      <c r="DL25" s="649">
        <v>2356882</v>
      </c>
      <c r="DM25" s="642"/>
      <c r="DN25" s="642"/>
      <c r="DO25" s="642"/>
      <c r="DP25" s="642"/>
      <c r="DQ25" s="642"/>
      <c r="DR25" s="642"/>
      <c r="DS25" s="642"/>
      <c r="DT25" s="642"/>
      <c r="DU25" s="642"/>
      <c r="DV25" s="643"/>
      <c r="DW25" s="646">
        <v>25.1</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21060</v>
      </c>
      <c r="S26" s="644"/>
      <c r="T26" s="644"/>
      <c r="U26" s="644"/>
      <c r="V26" s="644"/>
      <c r="W26" s="644"/>
      <c r="X26" s="644"/>
      <c r="Y26" s="645"/>
      <c r="Z26" s="703">
        <v>0.1</v>
      </c>
      <c r="AA26" s="703"/>
      <c r="AB26" s="703"/>
      <c r="AC26" s="703"/>
      <c r="AD26" s="704" t="s">
        <v>226</v>
      </c>
      <c r="AE26" s="704"/>
      <c r="AF26" s="704"/>
      <c r="AG26" s="704"/>
      <c r="AH26" s="704"/>
      <c r="AI26" s="704"/>
      <c r="AJ26" s="704"/>
      <c r="AK26" s="704"/>
      <c r="AL26" s="646" t="s">
        <v>232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232</v>
      </c>
      <c r="BP26" s="703"/>
      <c r="BQ26" s="703"/>
      <c r="BR26" s="703"/>
      <c r="BS26" s="649" t="s">
        <v>232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1667033</v>
      </c>
      <c r="CS26" s="644"/>
      <c r="CT26" s="644"/>
      <c r="CU26" s="644"/>
      <c r="CV26" s="644"/>
      <c r="CW26" s="644"/>
      <c r="CX26" s="644"/>
      <c r="CY26" s="645"/>
      <c r="CZ26" s="646">
        <v>10.3</v>
      </c>
      <c r="DA26" s="675"/>
      <c r="DB26" s="675"/>
      <c r="DC26" s="676"/>
      <c r="DD26" s="649">
        <v>1493106</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2176051</v>
      </c>
      <c r="S27" s="644"/>
      <c r="T27" s="644"/>
      <c r="U27" s="644"/>
      <c r="V27" s="644"/>
      <c r="W27" s="644"/>
      <c r="X27" s="644"/>
      <c r="Y27" s="645"/>
      <c r="Z27" s="703">
        <v>13</v>
      </c>
      <c r="AA27" s="703"/>
      <c r="AB27" s="703"/>
      <c r="AC27" s="703"/>
      <c r="AD27" s="704" t="s">
        <v>232</v>
      </c>
      <c r="AE27" s="704"/>
      <c r="AF27" s="704"/>
      <c r="AG27" s="704"/>
      <c r="AH27" s="704"/>
      <c r="AI27" s="704"/>
      <c r="AJ27" s="704"/>
      <c r="AK27" s="704"/>
      <c r="AL27" s="646" t="s">
        <v>232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4037764</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2437628</v>
      </c>
      <c r="CS27" s="642"/>
      <c r="CT27" s="642"/>
      <c r="CU27" s="642"/>
      <c r="CV27" s="642"/>
      <c r="CW27" s="642"/>
      <c r="CX27" s="642"/>
      <c r="CY27" s="643"/>
      <c r="CZ27" s="646">
        <v>15.1</v>
      </c>
      <c r="DA27" s="675"/>
      <c r="DB27" s="675"/>
      <c r="DC27" s="676"/>
      <c r="DD27" s="649">
        <v>718237</v>
      </c>
      <c r="DE27" s="642"/>
      <c r="DF27" s="642"/>
      <c r="DG27" s="642"/>
      <c r="DH27" s="642"/>
      <c r="DI27" s="642"/>
      <c r="DJ27" s="642"/>
      <c r="DK27" s="643"/>
      <c r="DL27" s="649">
        <v>717699</v>
      </c>
      <c r="DM27" s="642"/>
      <c r="DN27" s="642"/>
      <c r="DO27" s="642"/>
      <c r="DP27" s="642"/>
      <c r="DQ27" s="642"/>
      <c r="DR27" s="642"/>
      <c r="DS27" s="642"/>
      <c r="DT27" s="642"/>
      <c r="DU27" s="642"/>
      <c r="DV27" s="643"/>
      <c r="DW27" s="646">
        <v>7.6</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232</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1235682</v>
      </c>
      <c r="CS28" s="644"/>
      <c r="CT28" s="644"/>
      <c r="CU28" s="644"/>
      <c r="CV28" s="644"/>
      <c r="CW28" s="644"/>
      <c r="CX28" s="644"/>
      <c r="CY28" s="645"/>
      <c r="CZ28" s="646">
        <v>7.7</v>
      </c>
      <c r="DA28" s="675"/>
      <c r="DB28" s="675"/>
      <c r="DC28" s="676"/>
      <c r="DD28" s="649">
        <v>1188709</v>
      </c>
      <c r="DE28" s="644"/>
      <c r="DF28" s="644"/>
      <c r="DG28" s="644"/>
      <c r="DH28" s="644"/>
      <c r="DI28" s="644"/>
      <c r="DJ28" s="644"/>
      <c r="DK28" s="645"/>
      <c r="DL28" s="649">
        <v>1188709</v>
      </c>
      <c r="DM28" s="644"/>
      <c r="DN28" s="644"/>
      <c r="DO28" s="644"/>
      <c r="DP28" s="644"/>
      <c r="DQ28" s="644"/>
      <c r="DR28" s="644"/>
      <c r="DS28" s="644"/>
      <c r="DT28" s="644"/>
      <c r="DU28" s="644"/>
      <c r="DV28" s="645"/>
      <c r="DW28" s="646">
        <v>12.7</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797959</v>
      </c>
      <c r="S29" s="644"/>
      <c r="T29" s="644"/>
      <c r="U29" s="644"/>
      <c r="V29" s="644"/>
      <c r="W29" s="644"/>
      <c r="X29" s="644"/>
      <c r="Y29" s="645"/>
      <c r="Z29" s="703">
        <v>4.8</v>
      </c>
      <c r="AA29" s="703"/>
      <c r="AB29" s="703"/>
      <c r="AC29" s="703"/>
      <c r="AD29" s="704" t="s">
        <v>226</v>
      </c>
      <c r="AE29" s="704"/>
      <c r="AF29" s="704"/>
      <c r="AG29" s="704"/>
      <c r="AH29" s="704"/>
      <c r="AI29" s="704"/>
      <c r="AJ29" s="704"/>
      <c r="AK29" s="704"/>
      <c r="AL29" s="646" t="s">
        <v>226</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1235682</v>
      </c>
      <c r="CS29" s="642"/>
      <c r="CT29" s="642"/>
      <c r="CU29" s="642"/>
      <c r="CV29" s="642"/>
      <c r="CW29" s="642"/>
      <c r="CX29" s="642"/>
      <c r="CY29" s="643"/>
      <c r="CZ29" s="646">
        <v>7.7</v>
      </c>
      <c r="DA29" s="675"/>
      <c r="DB29" s="675"/>
      <c r="DC29" s="676"/>
      <c r="DD29" s="649">
        <v>1188709</v>
      </c>
      <c r="DE29" s="642"/>
      <c r="DF29" s="642"/>
      <c r="DG29" s="642"/>
      <c r="DH29" s="642"/>
      <c r="DI29" s="642"/>
      <c r="DJ29" s="642"/>
      <c r="DK29" s="643"/>
      <c r="DL29" s="649">
        <v>1188709</v>
      </c>
      <c r="DM29" s="642"/>
      <c r="DN29" s="642"/>
      <c r="DO29" s="642"/>
      <c r="DP29" s="642"/>
      <c r="DQ29" s="642"/>
      <c r="DR29" s="642"/>
      <c r="DS29" s="642"/>
      <c r="DT29" s="642"/>
      <c r="DU29" s="642"/>
      <c r="DV29" s="643"/>
      <c r="DW29" s="646">
        <v>12.7</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28615</v>
      </c>
      <c r="S30" s="644"/>
      <c r="T30" s="644"/>
      <c r="U30" s="644"/>
      <c r="V30" s="644"/>
      <c r="W30" s="644"/>
      <c r="X30" s="644"/>
      <c r="Y30" s="645"/>
      <c r="Z30" s="703">
        <v>0.2</v>
      </c>
      <c r="AA30" s="703"/>
      <c r="AB30" s="703"/>
      <c r="AC30" s="703"/>
      <c r="AD30" s="704">
        <v>5880</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182</v>
      </c>
      <c r="AY30" s="741"/>
      <c r="AZ30" s="741"/>
      <c r="BA30" s="741"/>
      <c r="BB30" s="741"/>
      <c r="BC30" s="741"/>
      <c r="BD30" s="741"/>
      <c r="BE30" s="741"/>
      <c r="BF30" s="742"/>
      <c r="BG30" s="721">
        <v>98.4</v>
      </c>
      <c r="BH30" s="722"/>
      <c r="BI30" s="722"/>
      <c r="BJ30" s="722"/>
      <c r="BK30" s="722"/>
      <c r="BL30" s="722"/>
      <c r="BM30" s="723">
        <v>90.9</v>
      </c>
      <c r="BN30" s="722"/>
      <c r="BO30" s="722"/>
      <c r="BP30" s="722"/>
      <c r="BQ30" s="724"/>
      <c r="BR30" s="721">
        <v>98.3</v>
      </c>
      <c r="BS30" s="722"/>
      <c r="BT30" s="722"/>
      <c r="BU30" s="722"/>
      <c r="BV30" s="722"/>
      <c r="BW30" s="722"/>
      <c r="BX30" s="723">
        <v>91</v>
      </c>
      <c r="BY30" s="722"/>
      <c r="BZ30" s="722"/>
      <c r="CA30" s="722"/>
      <c r="CB30" s="724"/>
      <c r="CD30" s="727"/>
      <c r="CE30" s="728"/>
      <c r="CF30" s="685" t="s">
        <v>310</v>
      </c>
      <c r="CG30" s="682"/>
      <c r="CH30" s="682"/>
      <c r="CI30" s="682"/>
      <c r="CJ30" s="682"/>
      <c r="CK30" s="682"/>
      <c r="CL30" s="682"/>
      <c r="CM30" s="682"/>
      <c r="CN30" s="682"/>
      <c r="CO30" s="682"/>
      <c r="CP30" s="682"/>
      <c r="CQ30" s="683"/>
      <c r="CR30" s="641">
        <v>1153689</v>
      </c>
      <c r="CS30" s="644"/>
      <c r="CT30" s="644"/>
      <c r="CU30" s="644"/>
      <c r="CV30" s="644"/>
      <c r="CW30" s="644"/>
      <c r="CX30" s="644"/>
      <c r="CY30" s="645"/>
      <c r="CZ30" s="646">
        <v>7.2</v>
      </c>
      <c r="DA30" s="675"/>
      <c r="DB30" s="675"/>
      <c r="DC30" s="676"/>
      <c r="DD30" s="649">
        <v>1111129</v>
      </c>
      <c r="DE30" s="644"/>
      <c r="DF30" s="644"/>
      <c r="DG30" s="644"/>
      <c r="DH30" s="644"/>
      <c r="DI30" s="644"/>
      <c r="DJ30" s="644"/>
      <c r="DK30" s="645"/>
      <c r="DL30" s="649">
        <v>1111129</v>
      </c>
      <c r="DM30" s="644"/>
      <c r="DN30" s="644"/>
      <c r="DO30" s="644"/>
      <c r="DP30" s="644"/>
      <c r="DQ30" s="644"/>
      <c r="DR30" s="644"/>
      <c r="DS30" s="644"/>
      <c r="DT30" s="644"/>
      <c r="DU30" s="644"/>
      <c r="DV30" s="645"/>
      <c r="DW30" s="646">
        <v>11.8</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84911</v>
      </c>
      <c r="S31" s="644"/>
      <c r="T31" s="644"/>
      <c r="U31" s="644"/>
      <c r="V31" s="644"/>
      <c r="W31" s="644"/>
      <c r="X31" s="644"/>
      <c r="Y31" s="645"/>
      <c r="Z31" s="703">
        <v>0.5</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98.6</v>
      </c>
      <c r="BH31" s="642"/>
      <c r="BI31" s="642"/>
      <c r="BJ31" s="642"/>
      <c r="BK31" s="642"/>
      <c r="BL31" s="642"/>
      <c r="BM31" s="647">
        <v>94.3</v>
      </c>
      <c r="BN31" s="720"/>
      <c r="BO31" s="720"/>
      <c r="BP31" s="720"/>
      <c r="BQ31" s="681"/>
      <c r="BR31" s="719">
        <v>98.6</v>
      </c>
      <c r="BS31" s="642"/>
      <c r="BT31" s="642"/>
      <c r="BU31" s="642"/>
      <c r="BV31" s="642"/>
      <c r="BW31" s="642"/>
      <c r="BX31" s="647">
        <v>94.3</v>
      </c>
      <c r="BY31" s="720"/>
      <c r="BZ31" s="720"/>
      <c r="CA31" s="720"/>
      <c r="CB31" s="681"/>
      <c r="CD31" s="727"/>
      <c r="CE31" s="728"/>
      <c r="CF31" s="685" t="s">
        <v>314</v>
      </c>
      <c r="CG31" s="682"/>
      <c r="CH31" s="682"/>
      <c r="CI31" s="682"/>
      <c r="CJ31" s="682"/>
      <c r="CK31" s="682"/>
      <c r="CL31" s="682"/>
      <c r="CM31" s="682"/>
      <c r="CN31" s="682"/>
      <c r="CO31" s="682"/>
      <c r="CP31" s="682"/>
      <c r="CQ31" s="683"/>
      <c r="CR31" s="641">
        <v>81993</v>
      </c>
      <c r="CS31" s="642"/>
      <c r="CT31" s="642"/>
      <c r="CU31" s="642"/>
      <c r="CV31" s="642"/>
      <c r="CW31" s="642"/>
      <c r="CX31" s="642"/>
      <c r="CY31" s="643"/>
      <c r="CZ31" s="646">
        <v>0.5</v>
      </c>
      <c r="DA31" s="675"/>
      <c r="DB31" s="675"/>
      <c r="DC31" s="676"/>
      <c r="DD31" s="649">
        <v>77580</v>
      </c>
      <c r="DE31" s="642"/>
      <c r="DF31" s="642"/>
      <c r="DG31" s="642"/>
      <c r="DH31" s="642"/>
      <c r="DI31" s="642"/>
      <c r="DJ31" s="642"/>
      <c r="DK31" s="643"/>
      <c r="DL31" s="649">
        <v>77580</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1815707</v>
      </c>
      <c r="S32" s="644"/>
      <c r="T32" s="644"/>
      <c r="U32" s="644"/>
      <c r="V32" s="644"/>
      <c r="W32" s="644"/>
      <c r="X32" s="644"/>
      <c r="Y32" s="645"/>
      <c r="Z32" s="703">
        <v>10.8</v>
      </c>
      <c r="AA32" s="703"/>
      <c r="AB32" s="703"/>
      <c r="AC32" s="703"/>
      <c r="AD32" s="704" t="s">
        <v>232</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98.1</v>
      </c>
      <c r="BH32" s="657"/>
      <c r="BI32" s="657"/>
      <c r="BJ32" s="657"/>
      <c r="BK32" s="657"/>
      <c r="BL32" s="657"/>
      <c r="BM32" s="701">
        <v>87.7</v>
      </c>
      <c r="BN32" s="657"/>
      <c r="BO32" s="657"/>
      <c r="BP32" s="657"/>
      <c r="BQ32" s="694"/>
      <c r="BR32" s="718">
        <v>97.8</v>
      </c>
      <c r="BS32" s="657"/>
      <c r="BT32" s="657"/>
      <c r="BU32" s="657"/>
      <c r="BV32" s="657"/>
      <c r="BW32" s="657"/>
      <c r="BX32" s="701">
        <v>87.8</v>
      </c>
      <c r="BY32" s="657"/>
      <c r="BZ32" s="657"/>
      <c r="CA32" s="657"/>
      <c r="CB32" s="694"/>
      <c r="CD32" s="729"/>
      <c r="CE32" s="730"/>
      <c r="CF32" s="685" t="s">
        <v>317</v>
      </c>
      <c r="CG32" s="682"/>
      <c r="CH32" s="682"/>
      <c r="CI32" s="682"/>
      <c r="CJ32" s="682"/>
      <c r="CK32" s="682"/>
      <c r="CL32" s="682"/>
      <c r="CM32" s="682"/>
      <c r="CN32" s="682"/>
      <c r="CO32" s="682"/>
      <c r="CP32" s="682"/>
      <c r="CQ32" s="683"/>
      <c r="CR32" s="641" t="s">
        <v>232</v>
      </c>
      <c r="CS32" s="644"/>
      <c r="CT32" s="644"/>
      <c r="CU32" s="644"/>
      <c r="CV32" s="644"/>
      <c r="CW32" s="644"/>
      <c r="CX32" s="644"/>
      <c r="CY32" s="645"/>
      <c r="CZ32" s="646" t="s">
        <v>226</v>
      </c>
      <c r="DA32" s="675"/>
      <c r="DB32" s="675"/>
      <c r="DC32" s="676"/>
      <c r="DD32" s="649" t="s">
        <v>232</v>
      </c>
      <c r="DE32" s="644"/>
      <c r="DF32" s="644"/>
      <c r="DG32" s="644"/>
      <c r="DH32" s="644"/>
      <c r="DI32" s="644"/>
      <c r="DJ32" s="644"/>
      <c r="DK32" s="645"/>
      <c r="DL32" s="649" t="s">
        <v>232</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257324</v>
      </c>
      <c r="S33" s="644"/>
      <c r="T33" s="644"/>
      <c r="U33" s="644"/>
      <c r="V33" s="644"/>
      <c r="W33" s="644"/>
      <c r="X33" s="644"/>
      <c r="Y33" s="645"/>
      <c r="Z33" s="703">
        <v>1.5</v>
      </c>
      <c r="AA33" s="703"/>
      <c r="AB33" s="703"/>
      <c r="AC33" s="703"/>
      <c r="AD33" s="704" t="s">
        <v>226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7842971</v>
      </c>
      <c r="CS33" s="642"/>
      <c r="CT33" s="642"/>
      <c r="CU33" s="642"/>
      <c r="CV33" s="642"/>
      <c r="CW33" s="642"/>
      <c r="CX33" s="642"/>
      <c r="CY33" s="643"/>
      <c r="CZ33" s="646">
        <v>48.6</v>
      </c>
      <c r="DA33" s="675"/>
      <c r="DB33" s="675"/>
      <c r="DC33" s="676"/>
      <c r="DD33" s="649">
        <v>6231398</v>
      </c>
      <c r="DE33" s="642"/>
      <c r="DF33" s="642"/>
      <c r="DG33" s="642"/>
      <c r="DH33" s="642"/>
      <c r="DI33" s="642"/>
      <c r="DJ33" s="642"/>
      <c r="DK33" s="643"/>
      <c r="DL33" s="649">
        <v>4668481</v>
      </c>
      <c r="DM33" s="642"/>
      <c r="DN33" s="642"/>
      <c r="DO33" s="642"/>
      <c r="DP33" s="642"/>
      <c r="DQ33" s="642"/>
      <c r="DR33" s="642"/>
      <c r="DS33" s="642"/>
      <c r="DT33" s="642"/>
      <c r="DU33" s="642"/>
      <c r="DV33" s="643"/>
      <c r="DW33" s="646">
        <v>49.7</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524416</v>
      </c>
      <c r="S34" s="644"/>
      <c r="T34" s="644"/>
      <c r="U34" s="644"/>
      <c r="V34" s="644"/>
      <c r="W34" s="644"/>
      <c r="X34" s="644"/>
      <c r="Y34" s="645"/>
      <c r="Z34" s="703">
        <v>3.1</v>
      </c>
      <c r="AA34" s="703"/>
      <c r="AB34" s="703"/>
      <c r="AC34" s="703"/>
      <c r="AD34" s="704">
        <v>5353</v>
      </c>
      <c r="AE34" s="704"/>
      <c r="AF34" s="704"/>
      <c r="AG34" s="704"/>
      <c r="AH34" s="704"/>
      <c r="AI34" s="704"/>
      <c r="AJ34" s="704"/>
      <c r="AK34" s="704"/>
      <c r="AL34" s="646">
        <v>0.1</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2304670</v>
      </c>
      <c r="CS34" s="644"/>
      <c r="CT34" s="644"/>
      <c r="CU34" s="644"/>
      <c r="CV34" s="644"/>
      <c r="CW34" s="644"/>
      <c r="CX34" s="644"/>
      <c r="CY34" s="645"/>
      <c r="CZ34" s="646">
        <v>14.3</v>
      </c>
      <c r="DA34" s="675"/>
      <c r="DB34" s="675"/>
      <c r="DC34" s="676"/>
      <c r="DD34" s="649">
        <v>1720172</v>
      </c>
      <c r="DE34" s="644"/>
      <c r="DF34" s="644"/>
      <c r="DG34" s="644"/>
      <c r="DH34" s="644"/>
      <c r="DI34" s="644"/>
      <c r="DJ34" s="644"/>
      <c r="DK34" s="645"/>
      <c r="DL34" s="649">
        <v>1372070</v>
      </c>
      <c r="DM34" s="644"/>
      <c r="DN34" s="644"/>
      <c r="DO34" s="644"/>
      <c r="DP34" s="644"/>
      <c r="DQ34" s="644"/>
      <c r="DR34" s="644"/>
      <c r="DS34" s="644"/>
      <c r="DT34" s="644"/>
      <c r="DU34" s="644"/>
      <c r="DV34" s="645"/>
      <c r="DW34" s="646">
        <v>14.6</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1090719</v>
      </c>
      <c r="S35" s="644"/>
      <c r="T35" s="644"/>
      <c r="U35" s="644"/>
      <c r="V35" s="644"/>
      <c r="W35" s="644"/>
      <c r="X35" s="644"/>
      <c r="Y35" s="645"/>
      <c r="Z35" s="703">
        <v>6.5</v>
      </c>
      <c r="AA35" s="703"/>
      <c r="AB35" s="703"/>
      <c r="AC35" s="703"/>
      <c r="AD35" s="704" t="s">
        <v>226</v>
      </c>
      <c r="AE35" s="704"/>
      <c r="AF35" s="704"/>
      <c r="AG35" s="704"/>
      <c r="AH35" s="704"/>
      <c r="AI35" s="704"/>
      <c r="AJ35" s="704"/>
      <c r="AK35" s="704"/>
      <c r="AL35" s="646" t="s">
        <v>232</v>
      </c>
      <c r="AM35" s="647"/>
      <c r="AN35" s="647"/>
      <c r="AO35" s="705"/>
      <c r="AP35" s="214"/>
      <c r="AQ35" s="709" t="s">
        <v>325</v>
      </c>
      <c r="AR35" s="710"/>
      <c r="AS35" s="710"/>
      <c r="AT35" s="710"/>
      <c r="AU35" s="710"/>
      <c r="AV35" s="710"/>
      <c r="AW35" s="710"/>
      <c r="AX35" s="710"/>
      <c r="AY35" s="711"/>
      <c r="AZ35" s="706">
        <v>3517755</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69856</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183790</v>
      </c>
      <c r="CS35" s="642"/>
      <c r="CT35" s="642"/>
      <c r="CU35" s="642"/>
      <c r="CV35" s="642"/>
      <c r="CW35" s="642"/>
      <c r="CX35" s="642"/>
      <c r="CY35" s="643"/>
      <c r="CZ35" s="646">
        <v>1.1000000000000001</v>
      </c>
      <c r="DA35" s="675"/>
      <c r="DB35" s="675"/>
      <c r="DC35" s="676"/>
      <c r="DD35" s="649">
        <v>156262</v>
      </c>
      <c r="DE35" s="642"/>
      <c r="DF35" s="642"/>
      <c r="DG35" s="642"/>
      <c r="DH35" s="642"/>
      <c r="DI35" s="642"/>
      <c r="DJ35" s="642"/>
      <c r="DK35" s="643"/>
      <c r="DL35" s="649">
        <v>156262</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232</v>
      </c>
      <c r="AA36" s="703"/>
      <c r="AB36" s="703"/>
      <c r="AC36" s="703"/>
      <c r="AD36" s="704" t="s">
        <v>232</v>
      </c>
      <c r="AE36" s="704"/>
      <c r="AF36" s="704"/>
      <c r="AG36" s="704"/>
      <c r="AH36" s="704"/>
      <c r="AI36" s="704"/>
      <c r="AJ36" s="704"/>
      <c r="AK36" s="704"/>
      <c r="AL36" s="646" t="s">
        <v>226</v>
      </c>
      <c r="AM36" s="647"/>
      <c r="AN36" s="647"/>
      <c r="AO36" s="705"/>
      <c r="AQ36" s="678" t="s">
        <v>329</v>
      </c>
      <c r="AR36" s="679"/>
      <c r="AS36" s="679"/>
      <c r="AT36" s="679"/>
      <c r="AU36" s="679"/>
      <c r="AV36" s="679"/>
      <c r="AW36" s="679"/>
      <c r="AX36" s="679"/>
      <c r="AY36" s="680"/>
      <c r="AZ36" s="641">
        <v>1592516</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1780</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2729681</v>
      </c>
      <c r="CS36" s="644"/>
      <c r="CT36" s="644"/>
      <c r="CU36" s="644"/>
      <c r="CV36" s="644"/>
      <c r="CW36" s="644"/>
      <c r="CX36" s="644"/>
      <c r="CY36" s="645"/>
      <c r="CZ36" s="646">
        <v>16.899999999999999</v>
      </c>
      <c r="DA36" s="675"/>
      <c r="DB36" s="675"/>
      <c r="DC36" s="676"/>
      <c r="DD36" s="649">
        <v>2230971</v>
      </c>
      <c r="DE36" s="644"/>
      <c r="DF36" s="644"/>
      <c r="DG36" s="644"/>
      <c r="DH36" s="644"/>
      <c r="DI36" s="644"/>
      <c r="DJ36" s="644"/>
      <c r="DK36" s="645"/>
      <c r="DL36" s="649">
        <v>1992373</v>
      </c>
      <c r="DM36" s="644"/>
      <c r="DN36" s="644"/>
      <c r="DO36" s="644"/>
      <c r="DP36" s="644"/>
      <c r="DQ36" s="644"/>
      <c r="DR36" s="644"/>
      <c r="DS36" s="644"/>
      <c r="DT36" s="644"/>
      <c r="DU36" s="644"/>
      <c r="DV36" s="645"/>
      <c r="DW36" s="646">
        <v>21.2</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524119</v>
      </c>
      <c r="S37" s="644"/>
      <c r="T37" s="644"/>
      <c r="U37" s="644"/>
      <c r="V37" s="644"/>
      <c r="W37" s="644"/>
      <c r="X37" s="644"/>
      <c r="Y37" s="645"/>
      <c r="Z37" s="703">
        <v>3.1</v>
      </c>
      <c r="AA37" s="703"/>
      <c r="AB37" s="703"/>
      <c r="AC37" s="703"/>
      <c r="AD37" s="704" t="s">
        <v>226</v>
      </c>
      <c r="AE37" s="704"/>
      <c r="AF37" s="704"/>
      <c r="AG37" s="704"/>
      <c r="AH37" s="704"/>
      <c r="AI37" s="704"/>
      <c r="AJ37" s="704"/>
      <c r="AK37" s="704"/>
      <c r="AL37" s="646" t="s">
        <v>226</v>
      </c>
      <c r="AM37" s="647"/>
      <c r="AN37" s="647"/>
      <c r="AO37" s="705"/>
      <c r="AQ37" s="678" t="s">
        <v>333</v>
      </c>
      <c r="AR37" s="679"/>
      <c r="AS37" s="679"/>
      <c r="AT37" s="679"/>
      <c r="AU37" s="679"/>
      <c r="AV37" s="679"/>
      <c r="AW37" s="679"/>
      <c r="AX37" s="679"/>
      <c r="AY37" s="680"/>
      <c r="AZ37" s="641">
        <v>489212</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5075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633519</v>
      </c>
      <c r="CS37" s="642"/>
      <c r="CT37" s="642"/>
      <c r="CU37" s="642"/>
      <c r="CV37" s="642"/>
      <c r="CW37" s="642"/>
      <c r="CX37" s="642"/>
      <c r="CY37" s="643"/>
      <c r="CZ37" s="646">
        <v>3.9</v>
      </c>
      <c r="DA37" s="675"/>
      <c r="DB37" s="675"/>
      <c r="DC37" s="676"/>
      <c r="DD37" s="649">
        <v>633519</v>
      </c>
      <c r="DE37" s="642"/>
      <c r="DF37" s="642"/>
      <c r="DG37" s="642"/>
      <c r="DH37" s="642"/>
      <c r="DI37" s="642"/>
      <c r="DJ37" s="642"/>
      <c r="DK37" s="643"/>
      <c r="DL37" s="649">
        <v>632742</v>
      </c>
      <c r="DM37" s="642"/>
      <c r="DN37" s="642"/>
      <c r="DO37" s="642"/>
      <c r="DP37" s="642"/>
      <c r="DQ37" s="642"/>
      <c r="DR37" s="642"/>
      <c r="DS37" s="642"/>
      <c r="DT37" s="642"/>
      <c r="DU37" s="642"/>
      <c r="DV37" s="643"/>
      <c r="DW37" s="646">
        <v>6.7</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16757173</v>
      </c>
      <c r="S38" s="693"/>
      <c r="T38" s="693"/>
      <c r="U38" s="693"/>
      <c r="V38" s="693"/>
      <c r="W38" s="693"/>
      <c r="X38" s="693"/>
      <c r="Y38" s="698"/>
      <c r="Z38" s="699">
        <v>100</v>
      </c>
      <c r="AA38" s="699"/>
      <c r="AB38" s="699"/>
      <c r="AC38" s="699"/>
      <c r="AD38" s="700">
        <v>8861847</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4822</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8086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1431205</v>
      </c>
      <c r="CS38" s="644"/>
      <c r="CT38" s="644"/>
      <c r="CU38" s="644"/>
      <c r="CV38" s="644"/>
      <c r="CW38" s="644"/>
      <c r="CX38" s="644"/>
      <c r="CY38" s="645"/>
      <c r="CZ38" s="646">
        <v>8.9</v>
      </c>
      <c r="DA38" s="675"/>
      <c r="DB38" s="675"/>
      <c r="DC38" s="676"/>
      <c r="DD38" s="649">
        <v>1200728</v>
      </c>
      <c r="DE38" s="644"/>
      <c r="DF38" s="644"/>
      <c r="DG38" s="644"/>
      <c r="DH38" s="644"/>
      <c r="DI38" s="644"/>
      <c r="DJ38" s="644"/>
      <c r="DK38" s="645"/>
      <c r="DL38" s="649">
        <v>1147776</v>
      </c>
      <c r="DM38" s="644"/>
      <c r="DN38" s="644"/>
      <c r="DO38" s="644"/>
      <c r="DP38" s="644"/>
      <c r="DQ38" s="644"/>
      <c r="DR38" s="644"/>
      <c r="DS38" s="644"/>
      <c r="DT38" s="644"/>
      <c r="DU38" s="644"/>
      <c r="DV38" s="645"/>
      <c r="DW38" s="646">
        <v>12.2</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232</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77</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214771</v>
      </c>
      <c r="CS39" s="642"/>
      <c r="CT39" s="642"/>
      <c r="CU39" s="642"/>
      <c r="CV39" s="642"/>
      <c r="CW39" s="642"/>
      <c r="CX39" s="642"/>
      <c r="CY39" s="643"/>
      <c r="CZ39" s="646">
        <v>1.3</v>
      </c>
      <c r="DA39" s="675"/>
      <c r="DB39" s="675"/>
      <c r="DC39" s="676"/>
      <c r="DD39" s="649">
        <v>206911</v>
      </c>
      <c r="DE39" s="642"/>
      <c r="DF39" s="642"/>
      <c r="DG39" s="642"/>
      <c r="DH39" s="642"/>
      <c r="DI39" s="642"/>
      <c r="DJ39" s="642"/>
      <c r="DK39" s="643"/>
      <c r="DL39" s="649" t="s">
        <v>226</v>
      </c>
      <c r="DM39" s="642"/>
      <c r="DN39" s="642"/>
      <c r="DO39" s="642"/>
      <c r="DP39" s="642"/>
      <c r="DQ39" s="642"/>
      <c r="DR39" s="642"/>
      <c r="DS39" s="642"/>
      <c r="DT39" s="642"/>
      <c r="DU39" s="642"/>
      <c r="DV39" s="643"/>
      <c r="DW39" s="646" t="s">
        <v>232</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294161</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128</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978854</v>
      </c>
      <c r="CS40" s="644"/>
      <c r="CT40" s="644"/>
      <c r="CU40" s="644"/>
      <c r="CV40" s="644"/>
      <c r="CW40" s="644"/>
      <c r="CX40" s="644"/>
      <c r="CY40" s="645"/>
      <c r="CZ40" s="646">
        <v>6.1</v>
      </c>
      <c r="DA40" s="675"/>
      <c r="DB40" s="675"/>
      <c r="DC40" s="676"/>
      <c r="DD40" s="649">
        <v>716354</v>
      </c>
      <c r="DE40" s="644"/>
      <c r="DF40" s="644"/>
      <c r="DG40" s="644"/>
      <c r="DH40" s="644"/>
      <c r="DI40" s="644"/>
      <c r="DJ40" s="644"/>
      <c r="DK40" s="645"/>
      <c r="DL40" s="649" t="s">
        <v>226</v>
      </c>
      <c r="DM40" s="644"/>
      <c r="DN40" s="644"/>
      <c r="DO40" s="644"/>
      <c r="DP40" s="644"/>
      <c r="DQ40" s="644"/>
      <c r="DR40" s="644"/>
      <c r="DS40" s="644"/>
      <c r="DT40" s="644"/>
      <c r="DU40" s="644"/>
      <c r="DV40" s="645"/>
      <c r="DW40" s="646" t="s">
        <v>130</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1137044</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352</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130</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1995349</v>
      </c>
      <c r="CS42" s="644"/>
      <c r="CT42" s="644"/>
      <c r="CU42" s="644"/>
      <c r="CV42" s="644"/>
      <c r="CW42" s="644"/>
      <c r="CX42" s="644"/>
      <c r="CY42" s="645"/>
      <c r="CZ42" s="646">
        <v>12.4</v>
      </c>
      <c r="DA42" s="647"/>
      <c r="DB42" s="647"/>
      <c r="DC42" s="648"/>
      <c r="DD42" s="649">
        <v>752147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68090</v>
      </c>
      <c r="CS43" s="642"/>
      <c r="CT43" s="642"/>
      <c r="CU43" s="642"/>
      <c r="CV43" s="642"/>
      <c r="CW43" s="642"/>
      <c r="CX43" s="642"/>
      <c r="CY43" s="643"/>
      <c r="CZ43" s="646">
        <v>0.4</v>
      </c>
      <c r="DA43" s="675"/>
      <c r="DB43" s="675"/>
      <c r="DC43" s="676"/>
      <c r="DD43" s="649">
        <v>68090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1860716</v>
      </c>
      <c r="CS44" s="644"/>
      <c r="CT44" s="644"/>
      <c r="CU44" s="644"/>
      <c r="CV44" s="644"/>
      <c r="CW44" s="644"/>
      <c r="CX44" s="644"/>
      <c r="CY44" s="645"/>
      <c r="CZ44" s="646">
        <v>11.5</v>
      </c>
      <c r="DA44" s="647"/>
      <c r="DB44" s="647"/>
      <c r="DC44" s="648"/>
      <c r="DD44" s="649">
        <v>736316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966147</v>
      </c>
      <c r="CS45" s="642"/>
      <c r="CT45" s="642"/>
      <c r="CU45" s="642"/>
      <c r="CV45" s="642"/>
      <c r="CW45" s="642"/>
      <c r="CX45" s="642"/>
      <c r="CY45" s="643"/>
      <c r="CZ45" s="646">
        <v>6</v>
      </c>
      <c r="DA45" s="675"/>
      <c r="DB45" s="675"/>
      <c r="DC45" s="676"/>
      <c r="DD45" s="649">
        <v>151737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894569</v>
      </c>
      <c r="CS46" s="644"/>
      <c r="CT46" s="644"/>
      <c r="CU46" s="644"/>
      <c r="CV46" s="644"/>
      <c r="CW46" s="644"/>
      <c r="CX46" s="644"/>
      <c r="CY46" s="645"/>
      <c r="CZ46" s="646">
        <v>5.5</v>
      </c>
      <c r="DA46" s="647"/>
      <c r="DB46" s="647"/>
      <c r="DC46" s="648"/>
      <c r="DD46" s="649">
        <v>584579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134633</v>
      </c>
      <c r="CS47" s="642"/>
      <c r="CT47" s="642"/>
      <c r="CU47" s="642"/>
      <c r="CV47" s="642"/>
      <c r="CW47" s="642"/>
      <c r="CX47" s="642"/>
      <c r="CY47" s="643"/>
      <c r="CZ47" s="646">
        <v>0.8</v>
      </c>
      <c r="DA47" s="675"/>
      <c r="DB47" s="675"/>
      <c r="DC47" s="676"/>
      <c r="DD47" s="649">
        <v>15831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232</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16124616</v>
      </c>
      <c r="CS49" s="657"/>
      <c r="CT49" s="657"/>
      <c r="CU49" s="657"/>
      <c r="CV49" s="657"/>
      <c r="CW49" s="657"/>
      <c r="CX49" s="657"/>
      <c r="CY49" s="658"/>
      <c r="CZ49" s="659">
        <v>100</v>
      </c>
      <c r="DA49" s="660"/>
      <c r="DB49" s="660"/>
      <c r="DC49" s="661"/>
      <c r="DD49" s="662">
        <v>11293111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0KrB02sZIM8e0SHY1ZKlJ/rRqwMo4bbThARa3KsRjSkdX9ZBHwR37i9hwQfBJadpKwTUufwOnCV0DmwGWTscg==" saltValue="orNoLvaytqEiLd4+FaO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366</v>
      </c>
      <c r="B5" s="1067"/>
      <c r="C5" s="1067"/>
      <c r="D5" s="1067"/>
      <c r="E5" s="1067"/>
      <c r="F5" s="1067"/>
      <c r="G5" s="1067"/>
      <c r="H5" s="1067"/>
      <c r="I5" s="1067"/>
      <c r="J5" s="1067"/>
      <c r="K5" s="1067"/>
      <c r="L5" s="1067"/>
      <c r="M5" s="1067"/>
      <c r="N5" s="1067"/>
      <c r="O5" s="1067"/>
      <c r="P5" s="1068"/>
      <c r="Q5" s="1072" t="s">
        <v>367</v>
      </c>
      <c r="R5" s="1073"/>
      <c r="S5" s="1073"/>
      <c r="T5" s="1073"/>
      <c r="U5" s="1074"/>
      <c r="V5" s="1072" t="s">
        <v>368</v>
      </c>
      <c r="W5" s="1073"/>
      <c r="X5" s="1073"/>
      <c r="Y5" s="1073"/>
      <c r="Z5" s="1074"/>
      <c r="AA5" s="1072" t="s">
        <v>369</v>
      </c>
      <c r="AB5" s="1073"/>
      <c r="AC5" s="1073"/>
      <c r="AD5" s="1073"/>
      <c r="AE5" s="1073"/>
      <c r="AF5" s="1182" t="s">
        <v>370</v>
      </c>
      <c r="AG5" s="1073"/>
      <c r="AH5" s="1073"/>
      <c r="AI5" s="1073"/>
      <c r="AJ5" s="1088"/>
      <c r="AK5" s="1073" t="s">
        <v>371</v>
      </c>
      <c r="AL5" s="1073"/>
      <c r="AM5" s="1073"/>
      <c r="AN5" s="1073"/>
      <c r="AO5" s="1074"/>
      <c r="AP5" s="1072" t="s">
        <v>372</v>
      </c>
      <c r="AQ5" s="1073"/>
      <c r="AR5" s="1073"/>
      <c r="AS5" s="1073"/>
      <c r="AT5" s="1074"/>
      <c r="AU5" s="1072" t="s">
        <v>373</v>
      </c>
      <c r="AV5" s="1073"/>
      <c r="AW5" s="1073"/>
      <c r="AX5" s="1073"/>
      <c r="AY5" s="1088"/>
      <c r="AZ5" s="236"/>
      <c r="BA5" s="236"/>
      <c r="BB5" s="236"/>
      <c r="BC5" s="236"/>
      <c r="BD5" s="236"/>
      <c r="BE5" s="237"/>
      <c r="BF5" s="237"/>
      <c r="BG5" s="237"/>
      <c r="BH5" s="237"/>
      <c r="BI5" s="237"/>
      <c r="BJ5" s="237"/>
      <c r="BK5" s="237"/>
      <c r="BL5" s="237"/>
      <c r="BM5" s="237"/>
      <c r="BN5" s="237"/>
      <c r="BO5" s="237"/>
      <c r="BP5" s="237"/>
      <c r="BQ5" s="1066" t="s">
        <v>374</v>
      </c>
      <c r="BR5" s="1067"/>
      <c r="BS5" s="1067"/>
      <c r="BT5" s="1067"/>
      <c r="BU5" s="1067"/>
      <c r="BV5" s="1067"/>
      <c r="BW5" s="1067"/>
      <c r="BX5" s="1067"/>
      <c r="BY5" s="1067"/>
      <c r="BZ5" s="1067"/>
      <c r="CA5" s="1067"/>
      <c r="CB5" s="1067"/>
      <c r="CC5" s="1067"/>
      <c r="CD5" s="1067"/>
      <c r="CE5" s="1067"/>
      <c r="CF5" s="1067"/>
      <c r="CG5" s="1068"/>
      <c r="CH5" s="1072" t="s">
        <v>375</v>
      </c>
      <c r="CI5" s="1073"/>
      <c r="CJ5" s="1073"/>
      <c r="CK5" s="1073"/>
      <c r="CL5" s="1074"/>
      <c r="CM5" s="1072" t="s">
        <v>376</v>
      </c>
      <c r="CN5" s="1073"/>
      <c r="CO5" s="1073"/>
      <c r="CP5" s="1073"/>
      <c r="CQ5" s="1074"/>
      <c r="CR5" s="1072" t="s">
        <v>377</v>
      </c>
      <c r="CS5" s="1073"/>
      <c r="CT5" s="1073"/>
      <c r="CU5" s="1073"/>
      <c r="CV5" s="1074"/>
      <c r="CW5" s="1072" t="s">
        <v>378</v>
      </c>
      <c r="CX5" s="1073"/>
      <c r="CY5" s="1073"/>
      <c r="CZ5" s="1073"/>
      <c r="DA5" s="1074"/>
      <c r="DB5" s="1072" t="s">
        <v>379</v>
      </c>
      <c r="DC5" s="1073"/>
      <c r="DD5" s="1073"/>
      <c r="DE5" s="1073"/>
      <c r="DF5" s="1074"/>
      <c r="DG5" s="1167" t="s">
        <v>380</v>
      </c>
      <c r="DH5" s="1168"/>
      <c r="DI5" s="1168"/>
      <c r="DJ5" s="1168"/>
      <c r="DK5" s="1169"/>
      <c r="DL5" s="1167" t="s">
        <v>381</v>
      </c>
      <c r="DM5" s="1168"/>
      <c r="DN5" s="1168"/>
      <c r="DO5" s="1168"/>
      <c r="DP5" s="1169"/>
      <c r="DQ5" s="1072" t="s">
        <v>382</v>
      </c>
      <c r="DR5" s="1073"/>
      <c r="DS5" s="1073"/>
      <c r="DT5" s="1073"/>
      <c r="DU5" s="1074"/>
      <c r="DV5" s="1072" t="s">
        <v>373</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3"/>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0"/>
      <c r="DH6" s="1171"/>
      <c r="DI6" s="1171"/>
      <c r="DJ6" s="1171"/>
      <c r="DK6" s="1172"/>
      <c r="DL6" s="1170"/>
      <c r="DM6" s="1171"/>
      <c r="DN6" s="1171"/>
      <c r="DO6" s="1171"/>
      <c r="DP6" s="1172"/>
      <c r="DQ6" s="1075"/>
      <c r="DR6" s="1076"/>
      <c r="DS6" s="1076"/>
      <c r="DT6" s="1076"/>
      <c r="DU6" s="1077"/>
      <c r="DV6" s="1075"/>
      <c r="DW6" s="1076"/>
      <c r="DX6" s="1076"/>
      <c r="DY6" s="1076"/>
      <c r="DZ6" s="1089"/>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16771</v>
      </c>
      <c r="R7" s="1174"/>
      <c r="S7" s="1174"/>
      <c r="T7" s="1174"/>
      <c r="U7" s="1174"/>
      <c r="V7" s="1174">
        <v>16138</v>
      </c>
      <c r="W7" s="1174"/>
      <c r="X7" s="1174"/>
      <c r="Y7" s="1174"/>
      <c r="Z7" s="1174"/>
      <c r="AA7" s="1174">
        <v>633</v>
      </c>
      <c r="AB7" s="1174"/>
      <c r="AC7" s="1174"/>
      <c r="AD7" s="1174"/>
      <c r="AE7" s="1175"/>
      <c r="AF7" s="1176">
        <v>547</v>
      </c>
      <c r="AG7" s="1177"/>
      <c r="AH7" s="1177"/>
      <c r="AI7" s="1177"/>
      <c r="AJ7" s="1178"/>
      <c r="AK7" s="1160">
        <v>1778</v>
      </c>
      <c r="AL7" s="1161"/>
      <c r="AM7" s="1161"/>
      <c r="AN7" s="1161"/>
      <c r="AO7" s="1161"/>
      <c r="AP7" s="1161">
        <v>10492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-1</v>
      </c>
      <c r="CI7" s="1158"/>
      <c r="CJ7" s="1158"/>
      <c r="CK7" s="1158"/>
      <c r="CL7" s="1159"/>
      <c r="CM7" s="1157">
        <v>522</v>
      </c>
      <c r="CN7" s="1158"/>
      <c r="CO7" s="1158"/>
      <c r="CP7" s="1158"/>
      <c r="CQ7" s="1159"/>
      <c r="CR7" s="1157">
        <v>20</v>
      </c>
      <c r="CS7" s="1158"/>
      <c r="CT7" s="1158"/>
      <c r="CU7" s="1158"/>
      <c r="CV7" s="1159"/>
      <c r="CW7" s="1157" t="s">
        <v>507</v>
      </c>
      <c r="CX7" s="1158"/>
      <c r="CY7" s="1158"/>
      <c r="CZ7" s="1158"/>
      <c r="DA7" s="1159"/>
      <c r="DB7" s="1157" t="s">
        <v>507</v>
      </c>
      <c r="DC7" s="1158"/>
      <c r="DD7" s="1158"/>
      <c r="DE7" s="1158"/>
      <c r="DF7" s="1159"/>
      <c r="DG7" s="1157" t="s">
        <v>507</v>
      </c>
      <c r="DH7" s="1158"/>
      <c r="DI7" s="1158"/>
      <c r="DJ7" s="1158"/>
      <c r="DK7" s="1159"/>
      <c r="DL7" s="1157" t="s">
        <v>507</v>
      </c>
      <c r="DM7" s="1158"/>
      <c r="DN7" s="1158"/>
      <c r="DO7" s="1158"/>
      <c r="DP7" s="1159"/>
      <c r="DQ7" s="1157" t="s">
        <v>507</v>
      </c>
      <c r="DR7" s="1158"/>
      <c r="DS7" s="1158"/>
      <c r="DT7" s="1158"/>
      <c r="DU7" s="1159"/>
      <c r="DV7" s="1184"/>
      <c r="DW7" s="1185"/>
      <c r="DX7" s="1185"/>
      <c r="DY7" s="1185"/>
      <c r="DZ7" s="1186"/>
      <c r="EA7" s="234"/>
    </row>
    <row r="8" spans="1:131" s="235" customFormat="1" ht="26.25" customHeight="1" x14ac:dyDescent="0.15">
      <c r="A8" s="241">
        <v>2</v>
      </c>
      <c r="B8" s="1108"/>
      <c r="C8" s="1109"/>
      <c r="D8" s="1109"/>
      <c r="E8" s="1109"/>
      <c r="F8" s="1109"/>
      <c r="G8" s="1109"/>
      <c r="H8" s="1109"/>
      <c r="I8" s="1109"/>
      <c r="J8" s="1109"/>
      <c r="K8" s="1109"/>
      <c r="L8" s="1109"/>
      <c r="M8" s="1109"/>
      <c r="N8" s="1109"/>
      <c r="O8" s="1109"/>
      <c r="P8" s="1110"/>
      <c r="Q8" s="1114"/>
      <c r="R8" s="1115"/>
      <c r="S8" s="1115"/>
      <c r="T8" s="1115"/>
      <c r="U8" s="1115"/>
      <c r="V8" s="1115"/>
      <c r="W8" s="1115"/>
      <c r="X8" s="1115"/>
      <c r="Y8" s="1115"/>
      <c r="Z8" s="1115"/>
      <c r="AA8" s="1115"/>
      <c r="AB8" s="1115"/>
      <c r="AC8" s="1115"/>
      <c r="AD8" s="1115"/>
      <c r="AE8" s="1116"/>
      <c r="AF8" s="1090"/>
      <c r="AG8" s="1091"/>
      <c r="AH8" s="1091"/>
      <c r="AI8" s="1091"/>
      <c r="AJ8" s="1092"/>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5" t="s">
        <v>576</v>
      </c>
      <c r="BT8" s="1086"/>
      <c r="BU8" s="1086"/>
      <c r="BV8" s="1086"/>
      <c r="BW8" s="1086"/>
      <c r="BX8" s="1086"/>
      <c r="BY8" s="1086"/>
      <c r="BZ8" s="1086"/>
      <c r="CA8" s="1086"/>
      <c r="CB8" s="1086"/>
      <c r="CC8" s="1086"/>
      <c r="CD8" s="1086"/>
      <c r="CE8" s="1086"/>
      <c r="CF8" s="1086"/>
      <c r="CG8" s="1087"/>
      <c r="CH8" s="1060">
        <v>-12</v>
      </c>
      <c r="CI8" s="1061"/>
      <c r="CJ8" s="1061"/>
      <c r="CK8" s="1061"/>
      <c r="CL8" s="1062"/>
      <c r="CM8" s="1060">
        <v>760</v>
      </c>
      <c r="CN8" s="1061"/>
      <c r="CO8" s="1061"/>
      <c r="CP8" s="1061"/>
      <c r="CQ8" s="1062"/>
      <c r="CR8" s="1060">
        <v>200</v>
      </c>
      <c r="CS8" s="1061"/>
      <c r="CT8" s="1061"/>
      <c r="CU8" s="1061"/>
      <c r="CV8" s="1062"/>
      <c r="CW8" s="1060" t="s">
        <v>507</v>
      </c>
      <c r="CX8" s="1061"/>
      <c r="CY8" s="1061"/>
      <c r="CZ8" s="1061"/>
      <c r="DA8" s="1062"/>
      <c r="DB8" s="1060" t="s">
        <v>507</v>
      </c>
      <c r="DC8" s="1061"/>
      <c r="DD8" s="1061"/>
      <c r="DE8" s="1061"/>
      <c r="DF8" s="1062"/>
      <c r="DG8" s="1060" t="s">
        <v>507</v>
      </c>
      <c r="DH8" s="1061"/>
      <c r="DI8" s="1061"/>
      <c r="DJ8" s="1061"/>
      <c r="DK8" s="1062"/>
      <c r="DL8" s="1060" t="s">
        <v>507</v>
      </c>
      <c r="DM8" s="1061"/>
      <c r="DN8" s="1061"/>
      <c r="DO8" s="1061"/>
      <c r="DP8" s="1062"/>
      <c r="DQ8" s="1060" t="s">
        <v>507</v>
      </c>
      <c r="DR8" s="1061"/>
      <c r="DS8" s="1061"/>
      <c r="DT8" s="1061"/>
      <c r="DU8" s="1062"/>
      <c r="DV8" s="1063"/>
      <c r="DW8" s="1064"/>
      <c r="DX8" s="1064"/>
      <c r="DY8" s="1064"/>
      <c r="DZ8" s="1065"/>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0"/>
      <c r="R22" s="1151"/>
      <c r="S22" s="1151"/>
      <c r="T22" s="1151"/>
      <c r="U22" s="1151"/>
      <c r="V22" s="1151"/>
      <c r="W22" s="1151"/>
      <c r="X22" s="1151"/>
      <c r="Y22" s="1151"/>
      <c r="Z22" s="1151"/>
      <c r="AA22" s="1151"/>
      <c r="AB22" s="1151"/>
      <c r="AC22" s="1151"/>
      <c r="AD22" s="1151"/>
      <c r="AE22" s="1152"/>
      <c r="AF22" s="1090"/>
      <c r="AG22" s="1091"/>
      <c r="AH22" s="1091"/>
      <c r="AI22" s="1091"/>
      <c r="AJ22" s="1092"/>
      <c r="AK22" s="1146"/>
      <c r="AL22" s="1147"/>
      <c r="AM22" s="1147"/>
      <c r="AN22" s="1147"/>
      <c r="AO22" s="1147"/>
      <c r="AP22" s="1147"/>
      <c r="AQ22" s="1147"/>
      <c r="AR22" s="1147"/>
      <c r="AS22" s="1147"/>
      <c r="AT22" s="1147"/>
      <c r="AU22" s="1148"/>
      <c r="AV22" s="1148"/>
      <c r="AW22" s="1148"/>
      <c r="AX22" s="1148"/>
      <c r="AY22" s="1149"/>
      <c r="AZ22" s="1106" t="s">
        <v>384</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16757</v>
      </c>
      <c r="R23" s="1138"/>
      <c r="S23" s="1138"/>
      <c r="T23" s="1138"/>
      <c r="U23" s="1138"/>
      <c r="V23" s="1138">
        <v>16124</v>
      </c>
      <c r="W23" s="1138"/>
      <c r="X23" s="1138"/>
      <c r="Y23" s="1138"/>
      <c r="Z23" s="1138"/>
      <c r="AA23" s="1138">
        <v>633</v>
      </c>
      <c r="AB23" s="1138"/>
      <c r="AC23" s="1138"/>
      <c r="AD23" s="1138"/>
      <c r="AE23" s="1139"/>
      <c r="AF23" s="1140">
        <v>547</v>
      </c>
      <c r="AG23" s="1138"/>
      <c r="AH23" s="1138"/>
      <c r="AI23" s="1138"/>
      <c r="AJ23" s="1141"/>
      <c r="AK23" s="1142"/>
      <c r="AL23" s="1143"/>
      <c r="AM23" s="1143"/>
      <c r="AN23" s="1143"/>
      <c r="AO23" s="1143"/>
      <c r="AP23" s="1138">
        <v>10492</v>
      </c>
      <c r="AQ23" s="1138"/>
      <c r="AR23" s="1138"/>
      <c r="AS23" s="1138"/>
      <c r="AT23" s="1138"/>
      <c r="AU23" s="1144"/>
      <c r="AV23" s="1144"/>
      <c r="AW23" s="1144"/>
      <c r="AX23" s="1144"/>
      <c r="AY23" s="1145"/>
      <c r="AZ23" s="1134" t="s">
        <v>232</v>
      </c>
      <c r="BA23" s="1135"/>
      <c r="BB23" s="1135"/>
      <c r="BC23" s="1135"/>
      <c r="BD23" s="1136"/>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366</v>
      </c>
      <c r="B26" s="1067"/>
      <c r="C26" s="1067"/>
      <c r="D26" s="1067"/>
      <c r="E26" s="1067"/>
      <c r="F26" s="1067"/>
      <c r="G26" s="1067"/>
      <c r="H26" s="1067"/>
      <c r="I26" s="1067"/>
      <c r="J26" s="1067"/>
      <c r="K26" s="1067"/>
      <c r="L26" s="1067"/>
      <c r="M26" s="1067"/>
      <c r="N26" s="1067"/>
      <c r="O26" s="1067"/>
      <c r="P26" s="1068"/>
      <c r="Q26" s="1072" t="s">
        <v>389</v>
      </c>
      <c r="R26" s="1073"/>
      <c r="S26" s="1073"/>
      <c r="T26" s="1073"/>
      <c r="U26" s="1074"/>
      <c r="V26" s="1072" t="s">
        <v>390</v>
      </c>
      <c r="W26" s="1073"/>
      <c r="X26" s="1073"/>
      <c r="Y26" s="1073"/>
      <c r="Z26" s="1074"/>
      <c r="AA26" s="1072" t="s">
        <v>391</v>
      </c>
      <c r="AB26" s="1073"/>
      <c r="AC26" s="1073"/>
      <c r="AD26" s="1073"/>
      <c r="AE26" s="1073"/>
      <c r="AF26" s="1128" t="s">
        <v>392</v>
      </c>
      <c r="AG26" s="1079"/>
      <c r="AH26" s="1079"/>
      <c r="AI26" s="1079"/>
      <c r="AJ26" s="1129"/>
      <c r="AK26" s="1073" t="s">
        <v>393</v>
      </c>
      <c r="AL26" s="1073"/>
      <c r="AM26" s="1073"/>
      <c r="AN26" s="1073"/>
      <c r="AO26" s="1074"/>
      <c r="AP26" s="1072" t="s">
        <v>394</v>
      </c>
      <c r="AQ26" s="1073"/>
      <c r="AR26" s="1073"/>
      <c r="AS26" s="1073"/>
      <c r="AT26" s="1074"/>
      <c r="AU26" s="1072" t="s">
        <v>395</v>
      </c>
      <c r="AV26" s="1073"/>
      <c r="AW26" s="1073"/>
      <c r="AX26" s="1073"/>
      <c r="AY26" s="1074"/>
      <c r="AZ26" s="1072" t="s">
        <v>396</v>
      </c>
      <c r="BA26" s="1073"/>
      <c r="BB26" s="1073"/>
      <c r="BC26" s="1073"/>
      <c r="BD26" s="1074"/>
      <c r="BE26" s="1072" t="s">
        <v>373</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0"/>
      <c r="AG27" s="1082"/>
      <c r="AH27" s="1082"/>
      <c r="AI27" s="1082"/>
      <c r="AJ27" s="1131"/>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4716</v>
      </c>
      <c r="R28" s="1123"/>
      <c r="S28" s="1123"/>
      <c r="T28" s="1123"/>
      <c r="U28" s="1123"/>
      <c r="V28" s="1123">
        <v>4646</v>
      </c>
      <c r="W28" s="1123"/>
      <c r="X28" s="1123"/>
      <c r="Y28" s="1123"/>
      <c r="Z28" s="1123"/>
      <c r="AA28" s="1123">
        <v>70</v>
      </c>
      <c r="AB28" s="1123"/>
      <c r="AC28" s="1123"/>
      <c r="AD28" s="1123"/>
      <c r="AE28" s="1124"/>
      <c r="AF28" s="1125">
        <v>70</v>
      </c>
      <c r="AG28" s="1123"/>
      <c r="AH28" s="1123"/>
      <c r="AI28" s="1123"/>
      <c r="AJ28" s="1126"/>
      <c r="AK28" s="1127">
        <v>590</v>
      </c>
      <c r="AL28" s="1051"/>
      <c r="AM28" s="1051"/>
      <c r="AN28" s="1051"/>
      <c r="AO28" s="1051"/>
      <c r="AP28" s="1051" t="s">
        <v>507</v>
      </c>
      <c r="AQ28" s="1051"/>
      <c r="AR28" s="1051"/>
      <c r="AS28" s="1051"/>
      <c r="AT28" s="1051"/>
      <c r="AU28" s="1051" t="s">
        <v>507</v>
      </c>
      <c r="AV28" s="1051"/>
      <c r="AW28" s="1051"/>
      <c r="AX28" s="1051"/>
      <c r="AY28" s="1051"/>
      <c r="AZ28" s="1052" t="s">
        <v>507</v>
      </c>
      <c r="BA28" s="1052"/>
      <c r="BB28" s="1052"/>
      <c r="BC28" s="1052"/>
      <c r="BD28" s="1052"/>
      <c r="BE28" s="1117"/>
      <c r="BF28" s="1117"/>
      <c r="BG28" s="1117"/>
      <c r="BH28" s="1117"/>
      <c r="BI28" s="1118"/>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398</v>
      </c>
      <c r="C29" s="1109"/>
      <c r="D29" s="1109"/>
      <c r="E29" s="1109"/>
      <c r="F29" s="1109"/>
      <c r="G29" s="1109"/>
      <c r="H29" s="1109"/>
      <c r="I29" s="1109"/>
      <c r="J29" s="1109"/>
      <c r="K29" s="1109"/>
      <c r="L29" s="1109"/>
      <c r="M29" s="1109"/>
      <c r="N29" s="1109"/>
      <c r="O29" s="1109"/>
      <c r="P29" s="1110"/>
      <c r="Q29" s="1114">
        <v>3780</v>
      </c>
      <c r="R29" s="1115"/>
      <c r="S29" s="1115"/>
      <c r="T29" s="1115"/>
      <c r="U29" s="1115"/>
      <c r="V29" s="1115">
        <v>3591</v>
      </c>
      <c r="W29" s="1115"/>
      <c r="X29" s="1115"/>
      <c r="Y29" s="1115"/>
      <c r="Z29" s="1115"/>
      <c r="AA29" s="1115">
        <v>189</v>
      </c>
      <c r="AB29" s="1115"/>
      <c r="AC29" s="1115"/>
      <c r="AD29" s="1115"/>
      <c r="AE29" s="1116"/>
      <c r="AF29" s="1090">
        <v>189</v>
      </c>
      <c r="AG29" s="1091"/>
      <c r="AH29" s="1091"/>
      <c r="AI29" s="1091"/>
      <c r="AJ29" s="1092"/>
      <c r="AK29" s="1049">
        <v>622</v>
      </c>
      <c r="AL29" s="1040"/>
      <c r="AM29" s="1040"/>
      <c r="AN29" s="1040"/>
      <c r="AO29" s="1040"/>
      <c r="AP29" s="1040" t="s">
        <v>507</v>
      </c>
      <c r="AQ29" s="1040"/>
      <c r="AR29" s="1040"/>
      <c r="AS29" s="1040"/>
      <c r="AT29" s="1040"/>
      <c r="AU29" s="1040" t="s">
        <v>507</v>
      </c>
      <c r="AV29" s="1040"/>
      <c r="AW29" s="1040"/>
      <c r="AX29" s="1040"/>
      <c r="AY29" s="1040"/>
      <c r="AZ29" s="1113" t="s">
        <v>507</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399</v>
      </c>
      <c r="C30" s="1109"/>
      <c r="D30" s="1109"/>
      <c r="E30" s="1109"/>
      <c r="F30" s="1109"/>
      <c r="G30" s="1109"/>
      <c r="H30" s="1109"/>
      <c r="I30" s="1109"/>
      <c r="J30" s="1109"/>
      <c r="K30" s="1109"/>
      <c r="L30" s="1109"/>
      <c r="M30" s="1109"/>
      <c r="N30" s="1109"/>
      <c r="O30" s="1109"/>
      <c r="P30" s="1110"/>
      <c r="Q30" s="1114">
        <v>408</v>
      </c>
      <c r="R30" s="1115"/>
      <c r="S30" s="1115"/>
      <c r="T30" s="1115"/>
      <c r="U30" s="1115"/>
      <c r="V30" s="1115">
        <v>388</v>
      </c>
      <c r="W30" s="1115"/>
      <c r="X30" s="1115"/>
      <c r="Y30" s="1115"/>
      <c r="Z30" s="1115"/>
      <c r="AA30" s="1115">
        <v>20</v>
      </c>
      <c r="AB30" s="1115"/>
      <c r="AC30" s="1115"/>
      <c r="AD30" s="1115"/>
      <c r="AE30" s="1116"/>
      <c r="AF30" s="1090">
        <v>20</v>
      </c>
      <c r="AG30" s="1091"/>
      <c r="AH30" s="1091"/>
      <c r="AI30" s="1091"/>
      <c r="AJ30" s="1092"/>
      <c r="AK30" s="1049">
        <v>121</v>
      </c>
      <c r="AL30" s="1040"/>
      <c r="AM30" s="1040"/>
      <c r="AN30" s="1040"/>
      <c r="AO30" s="1040"/>
      <c r="AP30" s="1040" t="s">
        <v>507</v>
      </c>
      <c r="AQ30" s="1040"/>
      <c r="AR30" s="1040"/>
      <c r="AS30" s="1040"/>
      <c r="AT30" s="1040"/>
      <c r="AU30" s="1040" t="s">
        <v>507</v>
      </c>
      <c r="AV30" s="1040"/>
      <c r="AW30" s="1040"/>
      <c r="AX30" s="1040"/>
      <c r="AY30" s="1040"/>
      <c r="AZ30" s="1113" t="s">
        <v>507</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400</v>
      </c>
      <c r="C31" s="1109"/>
      <c r="D31" s="1109"/>
      <c r="E31" s="1109"/>
      <c r="F31" s="1109"/>
      <c r="G31" s="1109"/>
      <c r="H31" s="1109"/>
      <c r="I31" s="1109"/>
      <c r="J31" s="1109"/>
      <c r="K31" s="1109"/>
      <c r="L31" s="1109"/>
      <c r="M31" s="1109"/>
      <c r="N31" s="1109"/>
      <c r="O31" s="1109"/>
      <c r="P31" s="1110"/>
      <c r="Q31" s="1114">
        <v>911</v>
      </c>
      <c r="R31" s="1115"/>
      <c r="S31" s="1115"/>
      <c r="T31" s="1115"/>
      <c r="U31" s="1115"/>
      <c r="V31" s="1115">
        <v>863</v>
      </c>
      <c r="W31" s="1115"/>
      <c r="X31" s="1115"/>
      <c r="Y31" s="1115"/>
      <c r="Z31" s="1115"/>
      <c r="AA31" s="1115">
        <v>48</v>
      </c>
      <c r="AB31" s="1115"/>
      <c r="AC31" s="1115"/>
      <c r="AD31" s="1115"/>
      <c r="AE31" s="1116"/>
      <c r="AF31" s="1090">
        <v>1184</v>
      </c>
      <c r="AG31" s="1091"/>
      <c r="AH31" s="1091"/>
      <c r="AI31" s="1091"/>
      <c r="AJ31" s="1092"/>
      <c r="AK31" s="1049">
        <v>5</v>
      </c>
      <c r="AL31" s="1040"/>
      <c r="AM31" s="1040"/>
      <c r="AN31" s="1040"/>
      <c r="AO31" s="1040"/>
      <c r="AP31" s="1040">
        <v>1272</v>
      </c>
      <c r="AQ31" s="1040"/>
      <c r="AR31" s="1040"/>
      <c r="AS31" s="1040"/>
      <c r="AT31" s="1040"/>
      <c r="AU31" s="1040">
        <v>551</v>
      </c>
      <c r="AV31" s="1040"/>
      <c r="AW31" s="1040"/>
      <c r="AX31" s="1040"/>
      <c r="AY31" s="1040"/>
      <c r="AZ31" s="1113" t="s">
        <v>507</v>
      </c>
      <c r="BA31" s="1113"/>
      <c r="BB31" s="1113"/>
      <c r="BC31" s="1113"/>
      <c r="BD31" s="1113"/>
      <c r="BE31" s="1103" t="s">
        <v>401</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402</v>
      </c>
      <c r="C32" s="1109"/>
      <c r="D32" s="1109"/>
      <c r="E32" s="1109"/>
      <c r="F32" s="1109"/>
      <c r="G32" s="1109"/>
      <c r="H32" s="1109"/>
      <c r="I32" s="1109"/>
      <c r="J32" s="1109"/>
      <c r="K32" s="1109"/>
      <c r="L32" s="1109"/>
      <c r="M32" s="1109"/>
      <c r="N32" s="1109"/>
      <c r="O32" s="1109"/>
      <c r="P32" s="1110"/>
      <c r="Q32" s="1114">
        <v>979</v>
      </c>
      <c r="R32" s="1115"/>
      <c r="S32" s="1115"/>
      <c r="T32" s="1115"/>
      <c r="U32" s="1115"/>
      <c r="V32" s="1115">
        <v>1316</v>
      </c>
      <c r="W32" s="1115"/>
      <c r="X32" s="1115"/>
      <c r="Y32" s="1115"/>
      <c r="Z32" s="1115"/>
      <c r="AA32" s="1115">
        <v>-337</v>
      </c>
      <c r="AB32" s="1115"/>
      <c r="AC32" s="1115"/>
      <c r="AD32" s="1115"/>
      <c r="AE32" s="1116"/>
      <c r="AF32" s="1090">
        <v>257</v>
      </c>
      <c r="AG32" s="1091"/>
      <c r="AH32" s="1091"/>
      <c r="AI32" s="1091"/>
      <c r="AJ32" s="1092"/>
      <c r="AK32" s="1049">
        <v>489</v>
      </c>
      <c r="AL32" s="1040"/>
      <c r="AM32" s="1040"/>
      <c r="AN32" s="1040"/>
      <c r="AO32" s="1040"/>
      <c r="AP32" s="1040">
        <v>9468</v>
      </c>
      <c r="AQ32" s="1040"/>
      <c r="AR32" s="1040"/>
      <c r="AS32" s="1040"/>
      <c r="AT32" s="1040"/>
      <c r="AU32" s="1040">
        <v>5927</v>
      </c>
      <c r="AV32" s="1040"/>
      <c r="AW32" s="1040"/>
      <c r="AX32" s="1040"/>
      <c r="AY32" s="1040"/>
      <c r="AZ32" s="1113" t="s">
        <v>507</v>
      </c>
      <c r="BA32" s="1113"/>
      <c r="BB32" s="1113"/>
      <c r="BC32" s="1113"/>
      <c r="BD32" s="1113"/>
      <c r="BE32" s="1103" t="s">
        <v>401</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c r="C33" s="1109"/>
      <c r="D33" s="1109"/>
      <c r="E33" s="1109"/>
      <c r="F33" s="1109"/>
      <c r="G33" s="1109"/>
      <c r="H33" s="1109"/>
      <c r="I33" s="1109"/>
      <c r="J33" s="1109"/>
      <c r="K33" s="1109"/>
      <c r="L33" s="1109"/>
      <c r="M33" s="1109"/>
      <c r="N33" s="1109"/>
      <c r="O33" s="1109"/>
      <c r="P33" s="1110"/>
      <c r="Q33" s="1114"/>
      <c r="R33" s="1115"/>
      <c r="S33" s="1115"/>
      <c r="T33" s="1115"/>
      <c r="U33" s="1115"/>
      <c r="V33" s="1115"/>
      <c r="W33" s="1115"/>
      <c r="X33" s="1115"/>
      <c r="Y33" s="1115"/>
      <c r="Z33" s="1115"/>
      <c r="AA33" s="1115"/>
      <c r="AB33" s="1115"/>
      <c r="AC33" s="1115"/>
      <c r="AD33" s="1115"/>
      <c r="AE33" s="1116"/>
      <c r="AF33" s="1090"/>
      <c r="AG33" s="1091"/>
      <c r="AH33" s="1091"/>
      <c r="AI33" s="1091"/>
      <c r="AJ33" s="1092"/>
      <c r="AK33" s="1049"/>
      <c r="AL33" s="1040"/>
      <c r="AM33" s="1040"/>
      <c r="AN33" s="1040"/>
      <c r="AO33" s="1040"/>
      <c r="AP33" s="1040"/>
      <c r="AQ33" s="1040"/>
      <c r="AR33" s="1040"/>
      <c r="AS33" s="1040"/>
      <c r="AT33" s="1040"/>
      <c r="AU33" s="1040"/>
      <c r="AV33" s="1040"/>
      <c r="AW33" s="1040"/>
      <c r="AX33" s="1040"/>
      <c r="AY33" s="1040"/>
      <c r="AZ33" s="1113"/>
      <c r="BA33" s="1113"/>
      <c r="BB33" s="1113"/>
      <c r="BC33" s="1113"/>
      <c r="BD33" s="1113"/>
      <c r="BE33" s="1103"/>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14"/>
      <c r="R34" s="1115"/>
      <c r="S34" s="1115"/>
      <c r="T34" s="1115"/>
      <c r="U34" s="1115"/>
      <c r="V34" s="1115"/>
      <c r="W34" s="1115"/>
      <c r="X34" s="1115"/>
      <c r="Y34" s="1115"/>
      <c r="Z34" s="1115"/>
      <c r="AA34" s="1115"/>
      <c r="AB34" s="1115"/>
      <c r="AC34" s="1115"/>
      <c r="AD34" s="1115"/>
      <c r="AE34" s="1116"/>
      <c r="AF34" s="1090"/>
      <c r="AG34" s="1091"/>
      <c r="AH34" s="1091"/>
      <c r="AI34" s="1091"/>
      <c r="AJ34" s="1092"/>
      <c r="AK34" s="1049"/>
      <c r="AL34" s="1040"/>
      <c r="AM34" s="1040"/>
      <c r="AN34" s="1040"/>
      <c r="AO34" s="1040"/>
      <c r="AP34" s="1040"/>
      <c r="AQ34" s="1040"/>
      <c r="AR34" s="1040"/>
      <c r="AS34" s="1040"/>
      <c r="AT34" s="1040"/>
      <c r="AU34" s="1040"/>
      <c r="AV34" s="1040"/>
      <c r="AW34" s="1040"/>
      <c r="AX34" s="1040"/>
      <c r="AY34" s="1040"/>
      <c r="AZ34" s="1113"/>
      <c r="BA34" s="1113"/>
      <c r="BB34" s="1113"/>
      <c r="BC34" s="1113"/>
      <c r="BD34" s="1113"/>
      <c r="BE34" s="1103"/>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0"/>
      <c r="AG35" s="1091"/>
      <c r="AH35" s="1091"/>
      <c r="AI35" s="1091"/>
      <c r="AJ35" s="1092"/>
      <c r="AK35" s="1049"/>
      <c r="AL35" s="1040"/>
      <c r="AM35" s="1040"/>
      <c r="AN35" s="1040"/>
      <c r="AO35" s="1040"/>
      <c r="AP35" s="1040"/>
      <c r="AQ35" s="1040"/>
      <c r="AR35" s="1040"/>
      <c r="AS35" s="1040"/>
      <c r="AT35" s="1040"/>
      <c r="AU35" s="1040"/>
      <c r="AV35" s="1040"/>
      <c r="AW35" s="1040"/>
      <c r="AX35" s="1040"/>
      <c r="AY35" s="1040"/>
      <c r="AZ35" s="1113"/>
      <c r="BA35" s="1113"/>
      <c r="BB35" s="1113"/>
      <c r="BC35" s="1113"/>
      <c r="BD35" s="1113"/>
      <c r="BE35" s="1103"/>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0"/>
      <c r="AG36" s="1091"/>
      <c r="AH36" s="1091"/>
      <c r="AI36" s="1091"/>
      <c r="AJ36" s="1092"/>
      <c r="AK36" s="1049"/>
      <c r="AL36" s="1040"/>
      <c r="AM36" s="1040"/>
      <c r="AN36" s="1040"/>
      <c r="AO36" s="1040"/>
      <c r="AP36" s="1040"/>
      <c r="AQ36" s="1040"/>
      <c r="AR36" s="1040"/>
      <c r="AS36" s="1040"/>
      <c r="AT36" s="1040"/>
      <c r="AU36" s="1040"/>
      <c r="AV36" s="1040"/>
      <c r="AW36" s="1040"/>
      <c r="AX36" s="1040"/>
      <c r="AY36" s="1040"/>
      <c r="AZ36" s="1113"/>
      <c r="BA36" s="1113"/>
      <c r="BB36" s="1113"/>
      <c r="BC36" s="1113"/>
      <c r="BD36" s="1113"/>
      <c r="BE36" s="1103"/>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403</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385</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1719</v>
      </c>
      <c r="AG63" s="1028"/>
      <c r="AH63" s="1028"/>
      <c r="AI63" s="1028"/>
      <c r="AJ63" s="1101"/>
      <c r="AK63" s="1102"/>
      <c r="AL63" s="1032"/>
      <c r="AM63" s="1032"/>
      <c r="AN63" s="1032"/>
      <c r="AO63" s="1032"/>
      <c r="AP63" s="1028">
        <v>10740</v>
      </c>
      <c r="AQ63" s="1028"/>
      <c r="AR63" s="1028"/>
      <c r="AS63" s="1028"/>
      <c r="AT63" s="1028"/>
      <c r="AU63" s="1028">
        <v>6478</v>
      </c>
      <c r="AV63" s="1028"/>
      <c r="AW63" s="1028"/>
      <c r="AX63" s="1028"/>
      <c r="AY63" s="1028"/>
      <c r="AZ63" s="1096"/>
      <c r="BA63" s="1096"/>
      <c r="BB63" s="1096"/>
      <c r="BC63" s="1096"/>
      <c r="BD63" s="1096"/>
      <c r="BE63" s="1029"/>
      <c r="BF63" s="1029"/>
      <c r="BG63" s="1029"/>
      <c r="BH63" s="1029"/>
      <c r="BI63" s="1030"/>
      <c r="BJ63" s="1097" t="s">
        <v>405</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407</v>
      </c>
      <c r="B66" s="1067"/>
      <c r="C66" s="1067"/>
      <c r="D66" s="1067"/>
      <c r="E66" s="1067"/>
      <c r="F66" s="1067"/>
      <c r="G66" s="1067"/>
      <c r="H66" s="1067"/>
      <c r="I66" s="1067"/>
      <c r="J66" s="1067"/>
      <c r="K66" s="1067"/>
      <c r="L66" s="1067"/>
      <c r="M66" s="1067"/>
      <c r="N66" s="1067"/>
      <c r="O66" s="1067"/>
      <c r="P66" s="1068"/>
      <c r="Q66" s="1072" t="s">
        <v>389</v>
      </c>
      <c r="R66" s="1073"/>
      <c r="S66" s="1073"/>
      <c r="T66" s="1073"/>
      <c r="U66" s="1074"/>
      <c r="V66" s="1072" t="s">
        <v>408</v>
      </c>
      <c r="W66" s="1073"/>
      <c r="X66" s="1073"/>
      <c r="Y66" s="1073"/>
      <c r="Z66" s="1074"/>
      <c r="AA66" s="1072" t="s">
        <v>409</v>
      </c>
      <c r="AB66" s="1073"/>
      <c r="AC66" s="1073"/>
      <c r="AD66" s="1073"/>
      <c r="AE66" s="1074"/>
      <c r="AF66" s="1078" t="s">
        <v>410</v>
      </c>
      <c r="AG66" s="1079"/>
      <c r="AH66" s="1079"/>
      <c r="AI66" s="1079"/>
      <c r="AJ66" s="1080"/>
      <c r="AK66" s="1072" t="s">
        <v>411</v>
      </c>
      <c r="AL66" s="1067"/>
      <c r="AM66" s="1067"/>
      <c r="AN66" s="1067"/>
      <c r="AO66" s="1068"/>
      <c r="AP66" s="1072" t="s">
        <v>412</v>
      </c>
      <c r="AQ66" s="1073"/>
      <c r="AR66" s="1073"/>
      <c r="AS66" s="1073"/>
      <c r="AT66" s="1074"/>
      <c r="AU66" s="1072" t="s">
        <v>413</v>
      </c>
      <c r="AV66" s="1073"/>
      <c r="AW66" s="1073"/>
      <c r="AX66" s="1073"/>
      <c r="AY66" s="1074"/>
      <c r="AZ66" s="1072" t="s">
        <v>373</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566</v>
      </c>
      <c r="C68" s="1056"/>
      <c r="D68" s="1056"/>
      <c r="E68" s="1056"/>
      <c r="F68" s="1056"/>
      <c r="G68" s="1056"/>
      <c r="H68" s="1056"/>
      <c r="I68" s="1056"/>
      <c r="J68" s="1056"/>
      <c r="K68" s="1056"/>
      <c r="L68" s="1056"/>
      <c r="M68" s="1056"/>
      <c r="N68" s="1056"/>
      <c r="O68" s="1056"/>
      <c r="P68" s="1057"/>
      <c r="Q68" s="1058">
        <v>15065</v>
      </c>
      <c r="R68" s="1059"/>
      <c r="S68" s="1059"/>
      <c r="T68" s="1059"/>
      <c r="U68" s="1059"/>
      <c r="V68" s="1059">
        <v>14640</v>
      </c>
      <c r="W68" s="1059"/>
      <c r="X68" s="1059"/>
      <c r="Y68" s="1059"/>
      <c r="Z68" s="1059"/>
      <c r="AA68" s="1059">
        <v>424</v>
      </c>
      <c r="AB68" s="1059"/>
      <c r="AC68" s="1059"/>
      <c r="AD68" s="1059"/>
      <c r="AE68" s="1059"/>
      <c r="AF68" s="1059">
        <v>424</v>
      </c>
      <c r="AG68" s="1059"/>
      <c r="AH68" s="1059"/>
      <c r="AI68" s="1059"/>
      <c r="AJ68" s="1059"/>
      <c r="AK68" s="1051" t="s">
        <v>507</v>
      </c>
      <c r="AL68" s="1051"/>
      <c r="AM68" s="1051"/>
      <c r="AN68" s="1051"/>
      <c r="AO68" s="1051"/>
      <c r="AP68" s="1051" t="s">
        <v>507</v>
      </c>
      <c r="AQ68" s="1051"/>
      <c r="AR68" s="1051"/>
      <c r="AS68" s="1051"/>
      <c r="AT68" s="1051"/>
      <c r="AU68" s="1052" t="s">
        <v>507</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971</v>
      </c>
      <c r="R69" s="1040"/>
      <c r="S69" s="1040"/>
      <c r="T69" s="1040"/>
      <c r="U69" s="1040"/>
      <c r="V69" s="1040">
        <v>969</v>
      </c>
      <c r="W69" s="1040"/>
      <c r="X69" s="1040"/>
      <c r="Y69" s="1040"/>
      <c r="Z69" s="1040"/>
      <c r="AA69" s="1040">
        <v>2</v>
      </c>
      <c r="AB69" s="1040"/>
      <c r="AC69" s="1040"/>
      <c r="AD69" s="1040"/>
      <c r="AE69" s="1040"/>
      <c r="AF69" s="1040">
        <v>2</v>
      </c>
      <c r="AG69" s="1040"/>
      <c r="AH69" s="1040"/>
      <c r="AI69" s="1040"/>
      <c r="AJ69" s="1040"/>
      <c r="AK69" s="1040">
        <v>3</v>
      </c>
      <c r="AL69" s="1040"/>
      <c r="AM69" s="1040"/>
      <c r="AN69" s="1040"/>
      <c r="AO69" s="1040"/>
      <c r="AP69" s="1040" t="s">
        <v>507</v>
      </c>
      <c r="AQ69" s="1040"/>
      <c r="AR69" s="1040"/>
      <c r="AS69" s="1040"/>
      <c r="AT69" s="1040"/>
      <c r="AU69" s="1040" t="s">
        <v>507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162</v>
      </c>
      <c r="R70" s="1040"/>
      <c r="S70" s="1040"/>
      <c r="T70" s="1040"/>
      <c r="U70" s="1040"/>
      <c r="V70" s="1040">
        <v>156</v>
      </c>
      <c r="W70" s="1040"/>
      <c r="X70" s="1040"/>
      <c r="Y70" s="1040"/>
      <c r="Z70" s="1040"/>
      <c r="AA70" s="1040">
        <v>7</v>
      </c>
      <c r="AB70" s="1040"/>
      <c r="AC70" s="1040"/>
      <c r="AD70" s="1040"/>
      <c r="AE70" s="1040"/>
      <c r="AF70" s="1040">
        <v>7</v>
      </c>
      <c r="AG70" s="1040"/>
      <c r="AH70" s="1040"/>
      <c r="AI70" s="1040"/>
      <c r="AJ70" s="1040"/>
      <c r="AK70" s="1040" t="s">
        <v>507</v>
      </c>
      <c r="AL70" s="1040"/>
      <c r="AM70" s="1040"/>
      <c r="AN70" s="1040"/>
      <c r="AO70" s="1040"/>
      <c r="AP70" s="1040" t="s">
        <v>507</v>
      </c>
      <c r="AQ70" s="1040"/>
      <c r="AR70" s="1040"/>
      <c r="AS70" s="1040"/>
      <c r="AT70" s="1040"/>
      <c r="AU70" s="1040" t="s">
        <v>507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259065</v>
      </c>
      <c r="R71" s="1040"/>
      <c r="S71" s="1040"/>
      <c r="T71" s="1040"/>
      <c r="U71" s="1040"/>
      <c r="V71" s="1040">
        <v>251940</v>
      </c>
      <c r="W71" s="1040"/>
      <c r="X71" s="1040"/>
      <c r="Y71" s="1040"/>
      <c r="Z71" s="1040"/>
      <c r="AA71" s="1040">
        <v>7126</v>
      </c>
      <c r="AB71" s="1040"/>
      <c r="AC71" s="1040"/>
      <c r="AD71" s="1040"/>
      <c r="AE71" s="1040"/>
      <c r="AF71" s="1040">
        <v>7125</v>
      </c>
      <c r="AG71" s="1040"/>
      <c r="AH71" s="1040"/>
      <c r="AI71" s="1040"/>
      <c r="AJ71" s="1040"/>
      <c r="AK71" s="1040">
        <v>9003</v>
      </c>
      <c r="AL71" s="1040"/>
      <c r="AM71" s="1040"/>
      <c r="AN71" s="1040"/>
      <c r="AO71" s="1040"/>
      <c r="AP71" s="1040" t="s">
        <v>507</v>
      </c>
      <c r="AQ71" s="1040"/>
      <c r="AR71" s="1040"/>
      <c r="AS71" s="1040"/>
      <c r="AT71" s="1040"/>
      <c r="AU71" s="1040" t="s">
        <v>507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217</v>
      </c>
      <c r="R72" s="1040"/>
      <c r="S72" s="1040"/>
      <c r="T72" s="1040"/>
      <c r="U72" s="1040"/>
      <c r="V72" s="1040">
        <v>163</v>
      </c>
      <c r="W72" s="1040"/>
      <c r="X72" s="1040"/>
      <c r="Y72" s="1040"/>
      <c r="Z72" s="1040"/>
      <c r="AA72" s="1040">
        <v>54</v>
      </c>
      <c r="AB72" s="1040"/>
      <c r="AC72" s="1040"/>
      <c r="AD72" s="1040"/>
      <c r="AE72" s="1040"/>
      <c r="AF72" s="1040">
        <v>54</v>
      </c>
      <c r="AG72" s="1040"/>
      <c r="AH72" s="1040"/>
      <c r="AI72" s="1040"/>
      <c r="AJ72" s="1040"/>
      <c r="AK72" s="1040">
        <v>37</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571</v>
      </c>
      <c r="C73" s="1044"/>
      <c r="D73" s="1044"/>
      <c r="E73" s="1044"/>
      <c r="F73" s="1044"/>
      <c r="G73" s="1044"/>
      <c r="H73" s="1044"/>
      <c r="I73" s="1044"/>
      <c r="J73" s="1044"/>
      <c r="K73" s="1044"/>
      <c r="L73" s="1044"/>
      <c r="M73" s="1044"/>
      <c r="N73" s="1044"/>
      <c r="O73" s="1044"/>
      <c r="P73" s="1045"/>
      <c r="Q73" s="1046">
        <v>258848</v>
      </c>
      <c r="R73" s="1040"/>
      <c r="S73" s="1040"/>
      <c r="T73" s="1040"/>
      <c r="U73" s="1040"/>
      <c r="V73" s="1040">
        <v>251777</v>
      </c>
      <c r="W73" s="1040"/>
      <c r="X73" s="1040"/>
      <c r="Y73" s="1040"/>
      <c r="Z73" s="1040"/>
      <c r="AA73" s="1040">
        <v>7072</v>
      </c>
      <c r="AB73" s="1040"/>
      <c r="AC73" s="1040"/>
      <c r="AD73" s="1040"/>
      <c r="AE73" s="1040"/>
      <c r="AF73" s="1040">
        <v>7071</v>
      </c>
      <c r="AG73" s="1040"/>
      <c r="AH73" s="1040"/>
      <c r="AI73" s="1040"/>
      <c r="AJ73" s="1040"/>
      <c r="AK73" s="1040">
        <v>8966</v>
      </c>
      <c r="AL73" s="1040"/>
      <c r="AM73" s="1040"/>
      <c r="AN73" s="1040"/>
      <c r="AO73" s="1040"/>
      <c r="AP73" s="1040" t="s">
        <v>507</v>
      </c>
      <c r="AQ73" s="1040"/>
      <c r="AR73" s="1040"/>
      <c r="AS73" s="1040"/>
      <c r="AT73" s="1040"/>
      <c r="AU73" s="1040" t="s">
        <v>507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572</v>
      </c>
      <c r="C74" s="1044"/>
      <c r="D74" s="1044"/>
      <c r="E74" s="1044"/>
      <c r="F74" s="1044"/>
      <c r="G74" s="1044"/>
      <c r="H74" s="1044"/>
      <c r="I74" s="1044"/>
      <c r="J74" s="1044"/>
      <c r="K74" s="1044"/>
      <c r="L74" s="1044"/>
      <c r="M74" s="1044"/>
      <c r="N74" s="1044"/>
      <c r="O74" s="1044"/>
      <c r="P74" s="1045"/>
      <c r="Q74" s="1046">
        <v>5661</v>
      </c>
      <c r="R74" s="1040"/>
      <c r="S74" s="1040"/>
      <c r="T74" s="1040"/>
      <c r="U74" s="1040"/>
      <c r="V74" s="1040">
        <v>5841</v>
      </c>
      <c r="W74" s="1040"/>
      <c r="X74" s="1040"/>
      <c r="Y74" s="1040"/>
      <c r="Z74" s="1040"/>
      <c r="AA74" s="1040">
        <v>-180</v>
      </c>
      <c r="AB74" s="1040"/>
      <c r="AC74" s="1040"/>
      <c r="AD74" s="1040"/>
      <c r="AE74" s="1040"/>
      <c r="AF74" s="1040">
        <v>483</v>
      </c>
      <c r="AG74" s="1040"/>
      <c r="AH74" s="1040"/>
      <c r="AI74" s="1040"/>
      <c r="AJ74" s="1040"/>
      <c r="AK74" s="1040">
        <v>1837</v>
      </c>
      <c r="AL74" s="1040"/>
      <c r="AM74" s="1040"/>
      <c r="AN74" s="1040"/>
      <c r="AO74" s="1040"/>
      <c r="AP74" s="1040">
        <v>8048</v>
      </c>
      <c r="AQ74" s="1040"/>
      <c r="AR74" s="1040"/>
      <c r="AS74" s="1040"/>
      <c r="AT74" s="1040"/>
      <c r="AU74" s="1040">
        <v>4475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3</v>
      </c>
      <c r="R75" s="1048"/>
      <c r="S75" s="1048"/>
      <c r="T75" s="1048"/>
      <c r="U75" s="1049"/>
      <c r="V75" s="1050">
        <v>3</v>
      </c>
      <c r="W75" s="1048"/>
      <c r="X75" s="1048"/>
      <c r="Y75" s="1048"/>
      <c r="Z75" s="1049"/>
      <c r="AA75" s="1050">
        <v>0</v>
      </c>
      <c r="AB75" s="1048"/>
      <c r="AC75" s="1048"/>
      <c r="AD75" s="1048"/>
      <c r="AE75" s="1049"/>
      <c r="AF75" s="1050">
        <v>0</v>
      </c>
      <c r="AG75" s="1048"/>
      <c r="AH75" s="1048"/>
      <c r="AI75" s="1048"/>
      <c r="AJ75" s="1049"/>
      <c r="AK75" s="1050" t="s">
        <v>507</v>
      </c>
      <c r="AL75" s="1048"/>
      <c r="AM75" s="1048"/>
      <c r="AN75" s="1048"/>
      <c r="AO75" s="1049"/>
      <c r="AP75" s="1050" t="s">
        <v>507</v>
      </c>
      <c r="AQ75" s="1048"/>
      <c r="AR75" s="1048"/>
      <c r="AS75" s="1048"/>
      <c r="AT75" s="1049"/>
      <c r="AU75" s="1050" t="s">
        <v>507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573</v>
      </c>
      <c r="C76" s="1044"/>
      <c r="D76" s="1044"/>
      <c r="E76" s="1044"/>
      <c r="F76" s="1044"/>
      <c r="G76" s="1044"/>
      <c r="H76" s="1044"/>
      <c r="I76" s="1044"/>
      <c r="J76" s="1044"/>
      <c r="K76" s="1044"/>
      <c r="L76" s="1044"/>
      <c r="M76" s="1044"/>
      <c r="N76" s="1044"/>
      <c r="O76" s="1044"/>
      <c r="P76" s="1045"/>
      <c r="Q76" s="1047">
        <v>5658</v>
      </c>
      <c r="R76" s="1048"/>
      <c r="S76" s="1048"/>
      <c r="T76" s="1048"/>
      <c r="U76" s="1049"/>
      <c r="V76" s="1050">
        <v>5838</v>
      </c>
      <c r="W76" s="1048"/>
      <c r="X76" s="1048"/>
      <c r="Y76" s="1048"/>
      <c r="Z76" s="1049"/>
      <c r="AA76" s="1050">
        <v>-180</v>
      </c>
      <c r="AB76" s="1048"/>
      <c r="AC76" s="1048"/>
      <c r="AD76" s="1048"/>
      <c r="AE76" s="1049"/>
      <c r="AF76" s="1050">
        <v>483</v>
      </c>
      <c r="AG76" s="1048"/>
      <c r="AH76" s="1048"/>
      <c r="AI76" s="1048"/>
      <c r="AJ76" s="1049"/>
      <c r="AK76" s="1050">
        <v>1837</v>
      </c>
      <c r="AL76" s="1048"/>
      <c r="AM76" s="1048"/>
      <c r="AN76" s="1048"/>
      <c r="AO76" s="1049"/>
      <c r="AP76" s="1050">
        <v>8048</v>
      </c>
      <c r="AQ76" s="1048"/>
      <c r="AR76" s="1048"/>
      <c r="AS76" s="1048"/>
      <c r="AT76" s="1049"/>
      <c r="AU76" s="1050">
        <v>4475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574</v>
      </c>
      <c r="C77" s="1044"/>
      <c r="D77" s="1044"/>
      <c r="E77" s="1044"/>
      <c r="F77" s="1044"/>
      <c r="G77" s="1044"/>
      <c r="H77" s="1044"/>
      <c r="I77" s="1044"/>
      <c r="J77" s="1044"/>
      <c r="K77" s="1044"/>
      <c r="L77" s="1044"/>
      <c r="M77" s="1044"/>
      <c r="N77" s="1044"/>
      <c r="O77" s="1044"/>
      <c r="P77" s="1045"/>
      <c r="Q77" s="1047">
        <v>4655</v>
      </c>
      <c r="R77" s="1048"/>
      <c r="S77" s="1048"/>
      <c r="T77" s="1048"/>
      <c r="U77" s="1049"/>
      <c r="V77" s="1050">
        <v>4508</v>
      </c>
      <c r="W77" s="1048"/>
      <c r="X77" s="1048"/>
      <c r="Y77" s="1048"/>
      <c r="Z77" s="1049"/>
      <c r="AA77" s="1050">
        <v>147</v>
      </c>
      <c r="AB77" s="1048"/>
      <c r="AC77" s="1048"/>
      <c r="AD77" s="1048"/>
      <c r="AE77" s="1049"/>
      <c r="AF77" s="1050">
        <v>144</v>
      </c>
      <c r="AG77" s="1048"/>
      <c r="AH77" s="1048"/>
      <c r="AI77" s="1048"/>
      <c r="AJ77" s="1049"/>
      <c r="AK77" s="1050">
        <v>84</v>
      </c>
      <c r="AL77" s="1048"/>
      <c r="AM77" s="1048"/>
      <c r="AN77" s="1048"/>
      <c r="AO77" s="1049"/>
      <c r="AP77" s="1050">
        <v>3349</v>
      </c>
      <c r="AQ77" s="1048"/>
      <c r="AR77" s="1048"/>
      <c r="AS77" s="1048"/>
      <c r="AT77" s="1049"/>
      <c r="AU77" s="1050">
        <v>619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8185</v>
      </c>
      <c r="AG88" s="1028"/>
      <c r="AH88" s="1028"/>
      <c r="AI88" s="1028"/>
      <c r="AJ88" s="1028"/>
      <c r="AK88" s="1032"/>
      <c r="AL88" s="1032"/>
      <c r="AM88" s="1032"/>
      <c r="AN88" s="1032"/>
      <c r="AO88" s="1032"/>
      <c r="AP88" s="1028">
        <v>11397</v>
      </c>
      <c r="AQ88" s="1028"/>
      <c r="AR88" s="1028"/>
      <c r="AS88" s="1028"/>
      <c r="AT88" s="1028"/>
      <c r="AU88" s="1028">
        <v>5094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220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304</v>
      </c>
      <c r="AG109" s="963"/>
      <c r="AH109" s="963"/>
      <c r="AI109" s="963"/>
      <c r="AJ109" s="964"/>
      <c r="AK109" s="965" t="s">
        <v>303</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304</v>
      </c>
      <c r="BW109" s="963"/>
      <c r="BX109" s="963"/>
      <c r="BY109" s="963"/>
      <c r="BZ109" s="964"/>
      <c r="CA109" s="965" t="s">
        <v>303</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304</v>
      </c>
      <c r="DM109" s="963"/>
      <c r="DN109" s="963"/>
      <c r="DO109" s="963"/>
      <c r="DP109" s="964"/>
      <c r="DQ109" s="965" t="s">
        <v>303</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1276275</v>
      </c>
      <c r="AB110" s="956"/>
      <c r="AC110" s="956"/>
      <c r="AD110" s="956"/>
      <c r="AE110" s="957"/>
      <c r="AF110" s="958">
        <v>1272537</v>
      </c>
      <c r="AG110" s="956"/>
      <c r="AH110" s="956"/>
      <c r="AI110" s="956"/>
      <c r="AJ110" s="957"/>
      <c r="AK110" s="958">
        <v>1235682</v>
      </c>
      <c r="AL110" s="956"/>
      <c r="AM110" s="956"/>
      <c r="AN110" s="956"/>
      <c r="AO110" s="957"/>
      <c r="AP110" s="959">
        <v>15.4</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10860537</v>
      </c>
      <c r="BR110" s="903"/>
      <c r="BS110" s="903"/>
      <c r="BT110" s="903"/>
      <c r="BU110" s="903"/>
      <c r="BV110" s="903">
        <v>10555095</v>
      </c>
      <c r="BW110" s="903"/>
      <c r="BX110" s="903"/>
      <c r="BY110" s="903"/>
      <c r="BZ110" s="903"/>
      <c r="CA110" s="903">
        <v>10492125</v>
      </c>
      <c r="CB110" s="903"/>
      <c r="CC110" s="903"/>
      <c r="CD110" s="903"/>
      <c r="CE110" s="903"/>
      <c r="CF110" s="927">
        <v>130.6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405</v>
      </c>
      <c r="DM110" s="903"/>
      <c r="DN110" s="903"/>
      <c r="DO110" s="903"/>
      <c r="DP110" s="903"/>
      <c r="DQ110" s="903" t="s">
        <v>405</v>
      </c>
      <c r="DR110" s="903"/>
      <c r="DS110" s="903"/>
      <c r="DT110" s="903"/>
      <c r="DU110" s="903"/>
      <c r="DV110" s="904" t="s">
        <v>232</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405</v>
      </c>
      <c r="AG111" s="984"/>
      <c r="AH111" s="984"/>
      <c r="AI111" s="984"/>
      <c r="AJ111" s="985"/>
      <c r="AK111" s="986" t="s">
        <v>405</v>
      </c>
      <c r="AL111" s="984"/>
      <c r="AM111" s="984"/>
      <c r="AN111" s="984"/>
      <c r="AO111" s="985"/>
      <c r="AP111" s="987" t="s">
        <v>405</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405</v>
      </c>
      <c r="BR111" s="875"/>
      <c r="BS111" s="875"/>
      <c r="BT111" s="875"/>
      <c r="BU111" s="875"/>
      <c r="BV111" s="875" t="s">
        <v>232</v>
      </c>
      <c r="BW111" s="875"/>
      <c r="BX111" s="875"/>
      <c r="BY111" s="875"/>
      <c r="BZ111" s="875"/>
      <c r="CA111" s="875" t="s">
        <v>405</v>
      </c>
      <c r="CB111" s="875"/>
      <c r="CC111" s="875"/>
      <c r="CD111" s="875"/>
      <c r="CE111" s="875"/>
      <c r="CF111" s="936" t="s">
        <v>232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232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405</v>
      </c>
      <c r="AG112" s="838"/>
      <c r="AH112" s="838"/>
      <c r="AI112" s="838"/>
      <c r="AJ112" s="839"/>
      <c r="AK112" s="840" t="s">
        <v>405</v>
      </c>
      <c r="AL112" s="838"/>
      <c r="AM112" s="838"/>
      <c r="AN112" s="838"/>
      <c r="AO112" s="839"/>
      <c r="AP112" s="885" t="s">
        <v>434</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6387309</v>
      </c>
      <c r="BR112" s="875"/>
      <c r="BS112" s="875"/>
      <c r="BT112" s="875"/>
      <c r="BU112" s="875"/>
      <c r="BV112" s="875">
        <v>6339371</v>
      </c>
      <c r="BW112" s="875"/>
      <c r="BX112" s="875"/>
      <c r="BY112" s="875"/>
      <c r="BZ112" s="875"/>
      <c r="CA112" s="875">
        <v>6477505</v>
      </c>
      <c r="CB112" s="875"/>
      <c r="CC112" s="875"/>
      <c r="CD112" s="875"/>
      <c r="CE112" s="875"/>
      <c r="CF112" s="936">
        <v>80.599999999999994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434</v>
      </c>
      <c r="DM112" s="875"/>
      <c r="DN112" s="875"/>
      <c r="DO112" s="875"/>
      <c r="DP112" s="875"/>
      <c r="DQ112" s="875" t="s">
        <v>232</v>
      </c>
      <c r="DR112" s="875"/>
      <c r="DS112" s="875"/>
      <c r="DT112" s="875"/>
      <c r="DU112" s="875"/>
      <c r="DV112" s="852" t="s">
        <v>434</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436372</v>
      </c>
      <c r="AB113" s="984"/>
      <c r="AC113" s="984"/>
      <c r="AD113" s="984"/>
      <c r="AE113" s="985"/>
      <c r="AF113" s="986">
        <v>492986</v>
      </c>
      <c r="AG113" s="984"/>
      <c r="AH113" s="984"/>
      <c r="AI113" s="984"/>
      <c r="AJ113" s="985"/>
      <c r="AK113" s="986">
        <v>388822</v>
      </c>
      <c r="AL113" s="984"/>
      <c r="AM113" s="984"/>
      <c r="AN113" s="984"/>
      <c r="AO113" s="985"/>
      <c r="AP113" s="987">
        <v>4.8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5417973</v>
      </c>
      <c r="BR113" s="875"/>
      <c r="BS113" s="875"/>
      <c r="BT113" s="875"/>
      <c r="BU113" s="875"/>
      <c r="BV113" s="875">
        <v>5445192</v>
      </c>
      <c r="BW113" s="875"/>
      <c r="BX113" s="875"/>
      <c r="BY113" s="875"/>
      <c r="BZ113" s="875"/>
      <c r="CA113" s="875">
        <v>5093076</v>
      </c>
      <c r="CB113" s="875"/>
      <c r="CC113" s="875"/>
      <c r="CD113" s="875"/>
      <c r="CE113" s="875"/>
      <c r="CF113" s="936">
        <v>63.4</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232</v>
      </c>
      <c r="DM113" s="838"/>
      <c r="DN113" s="838"/>
      <c r="DO113" s="838"/>
      <c r="DP113" s="839"/>
      <c r="DQ113" s="840" t="s">
        <v>434</v>
      </c>
      <c r="DR113" s="838"/>
      <c r="DS113" s="838"/>
      <c r="DT113" s="838"/>
      <c r="DU113" s="839"/>
      <c r="DV113" s="885" t="s">
        <v>232</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457069</v>
      </c>
      <c r="AB114" s="838"/>
      <c r="AC114" s="838"/>
      <c r="AD114" s="838"/>
      <c r="AE114" s="839"/>
      <c r="AF114" s="840">
        <v>469389</v>
      </c>
      <c r="AG114" s="838"/>
      <c r="AH114" s="838"/>
      <c r="AI114" s="838"/>
      <c r="AJ114" s="839"/>
      <c r="AK114" s="840">
        <v>535206</v>
      </c>
      <c r="AL114" s="838"/>
      <c r="AM114" s="838"/>
      <c r="AN114" s="838"/>
      <c r="AO114" s="839"/>
      <c r="AP114" s="885">
        <v>6.7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3010620</v>
      </c>
      <c r="BR114" s="875"/>
      <c r="BS114" s="875"/>
      <c r="BT114" s="875"/>
      <c r="BU114" s="875"/>
      <c r="BV114" s="875">
        <v>2913239</v>
      </c>
      <c r="BW114" s="875"/>
      <c r="BX114" s="875"/>
      <c r="BY114" s="875"/>
      <c r="BZ114" s="875"/>
      <c r="CA114" s="875">
        <v>2878213</v>
      </c>
      <c r="CB114" s="875"/>
      <c r="CC114" s="875"/>
      <c r="CD114" s="875"/>
      <c r="CE114" s="875"/>
      <c r="CF114" s="936">
        <v>35.799999999999997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232</v>
      </c>
      <c r="DM114" s="838"/>
      <c r="DN114" s="838"/>
      <c r="DO114" s="838"/>
      <c r="DP114" s="839"/>
      <c r="DQ114" s="840" t="s">
        <v>431</v>
      </c>
      <c r="DR114" s="838"/>
      <c r="DS114" s="838"/>
      <c r="DT114" s="838"/>
      <c r="DU114" s="839"/>
      <c r="DV114" s="885" t="s">
        <v>232</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v>
      </c>
      <c r="AB115" s="984"/>
      <c r="AC115" s="984"/>
      <c r="AD115" s="984"/>
      <c r="AE115" s="985"/>
      <c r="AF115" s="986">
        <v>166</v>
      </c>
      <c r="AG115" s="984"/>
      <c r="AH115" s="984"/>
      <c r="AI115" s="984"/>
      <c r="AJ115" s="985"/>
      <c r="AK115" s="986">
        <v>10</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3103</v>
      </c>
      <c r="BR115" s="875"/>
      <c r="BS115" s="875"/>
      <c r="BT115" s="875"/>
      <c r="BU115" s="875"/>
      <c r="BV115" s="875">
        <v>3407</v>
      </c>
      <c r="BW115" s="875"/>
      <c r="BX115" s="875"/>
      <c r="BY115" s="875"/>
      <c r="BZ115" s="875"/>
      <c r="CA115" s="875">
        <v>3648</v>
      </c>
      <c r="CB115" s="875"/>
      <c r="CC115" s="875"/>
      <c r="CD115" s="875"/>
      <c r="CE115" s="875"/>
      <c r="CF115" s="936">
        <v>0</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405</v>
      </c>
      <c r="DM115" s="838"/>
      <c r="DN115" s="838"/>
      <c r="DO115" s="838"/>
      <c r="DP115" s="839"/>
      <c r="DQ115" s="840" t="s">
        <v>405</v>
      </c>
      <c r="DR115" s="838"/>
      <c r="DS115" s="838"/>
      <c r="DT115" s="838"/>
      <c r="DU115" s="839"/>
      <c r="DV115" s="885" t="s">
        <v>405</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434</v>
      </c>
      <c r="AG116" s="838"/>
      <c r="AH116" s="838"/>
      <c r="AI116" s="838"/>
      <c r="AJ116" s="839"/>
      <c r="AK116" s="840" t="s">
        <v>434</v>
      </c>
      <c r="AL116" s="838"/>
      <c r="AM116" s="838"/>
      <c r="AN116" s="838"/>
      <c r="AO116" s="839"/>
      <c r="AP116" s="885" t="s">
        <v>405</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405</v>
      </c>
      <c r="BW116" s="875"/>
      <c r="BX116" s="875"/>
      <c r="BY116" s="875"/>
      <c r="BZ116" s="875"/>
      <c r="CA116" s="875" t="s">
        <v>405</v>
      </c>
      <c r="CB116" s="875"/>
      <c r="CC116" s="875"/>
      <c r="CD116" s="875"/>
      <c r="CE116" s="875"/>
      <c r="CF116" s="936" t="s">
        <v>434</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232</v>
      </c>
      <c r="DH116" s="838"/>
      <c r="DI116" s="838"/>
      <c r="DJ116" s="838"/>
      <c r="DK116" s="839"/>
      <c r="DL116" s="840" t="s">
        <v>434</v>
      </c>
      <c r="DM116" s="838"/>
      <c r="DN116" s="838"/>
      <c r="DO116" s="838"/>
      <c r="DP116" s="839"/>
      <c r="DQ116" s="840" t="s">
        <v>232</v>
      </c>
      <c r="DR116" s="838"/>
      <c r="DS116" s="838"/>
      <c r="DT116" s="838"/>
      <c r="DU116" s="839"/>
      <c r="DV116" s="885" t="s">
        <v>232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2169769</v>
      </c>
      <c r="AB117" s="970"/>
      <c r="AC117" s="970"/>
      <c r="AD117" s="970"/>
      <c r="AE117" s="971"/>
      <c r="AF117" s="972">
        <v>2235078</v>
      </c>
      <c r="AG117" s="970"/>
      <c r="AH117" s="970"/>
      <c r="AI117" s="970"/>
      <c r="AJ117" s="971"/>
      <c r="AK117" s="972">
        <v>2159720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232</v>
      </c>
      <c r="BW117" s="875"/>
      <c r="BX117" s="875"/>
      <c r="BY117" s="875"/>
      <c r="BZ117" s="875"/>
      <c r="CA117" s="875" t="s">
        <v>434</v>
      </c>
      <c r="CB117" s="875"/>
      <c r="CC117" s="875"/>
      <c r="CD117" s="875"/>
      <c r="CE117" s="875"/>
      <c r="CF117" s="936" t="s">
        <v>434</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434</v>
      </c>
      <c r="DM117" s="838"/>
      <c r="DN117" s="838"/>
      <c r="DO117" s="838"/>
      <c r="DP117" s="839"/>
      <c r="DQ117" s="840" t="s">
        <v>405</v>
      </c>
      <c r="DR117" s="838"/>
      <c r="DS117" s="838"/>
      <c r="DT117" s="838"/>
      <c r="DU117" s="839"/>
      <c r="DV117" s="885" t="s">
        <v>431</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304</v>
      </c>
      <c r="AG118" s="963"/>
      <c r="AH118" s="963"/>
      <c r="AI118" s="963"/>
      <c r="AJ118" s="964"/>
      <c r="AK118" s="965" t="s">
        <v>303</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434</v>
      </c>
      <c r="BW118" s="906"/>
      <c r="BX118" s="906"/>
      <c r="BY118" s="906"/>
      <c r="BZ118" s="906"/>
      <c r="CA118" s="906" t="s">
        <v>434</v>
      </c>
      <c r="CB118" s="906"/>
      <c r="CC118" s="906"/>
      <c r="CD118" s="906"/>
      <c r="CE118" s="906"/>
      <c r="CF118" s="936" t="s">
        <v>405</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405</v>
      </c>
      <c r="DM118" s="838"/>
      <c r="DN118" s="838"/>
      <c r="DO118" s="838"/>
      <c r="DP118" s="839"/>
      <c r="DQ118" s="840" t="s">
        <v>405</v>
      </c>
      <c r="DR118" s="838"/>
      <c r="DS118" s="838"/>
      <c r="DT118" s="838"/>
      <c r="DU118" s="839"/>
      <c r="DV118" s="885" t="s">
        <v>434</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405</v>
      </c>
      <c r="AB119" s="956"/>
      <c r="AC119" s="956"/>
      <c r="AD119" s="956"/>
      <c r="AE119" s="957"/>
      <c r="AF119" s="958" t="s">
        <v>405</v>
      </c>
      <c r="AG119" s="956"/>
      <c r="AH119" s="956"/>
      <c r="AI119" s="956"/>
      <c r="AJ119" s="957"/>
      <c r="AK119" s="958" t="s">
        <v>405</v>
      </c>
      <c r="AL119" s="956"/>
      <c r="AM119" s="956"/>
      <c r="AN119" s="956"/>
      <c r="AO119" s="957"/>
      <c r="AP119" s="959" t="s">
        <v>405</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456</v>
      </c>
      <c r="BP119" s="939"/>
      <c r="BQ119" s="943">
        <v>25679542</v>
      </c>
      <c r="BR119" s="906"/>
      <c r="BS119" s="906"/>
      <c r="BT119" s="906"/>
      <c r="BU119" s="906"/>
      <c r="BV119" s="906">
        <v>25256304</v>
      </c>
      <c r="BW119" s="906"/>
      <c r="BX119" s="906"/>
      <c r="BY119" s="906"/>
      <c r="BZ119" s="906"/>
      <c r="CA119" s="906">
        <v>24944567</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405</v>
      </c>
      <c r="DM119" s="821"/>
      <c r="DN119" s="821"/>
      <c r="DO119" s="821"/>
      <c r="DP119" s="822"/>
      <c r="DQ119" s="823" t="s">
        <v>434</v>
      </c>
      <c r="DR119" s="821"/>
      <c r="DS119" s="821"/>
      <c r="DT119" s="821"/>
      <c r="DU119" s="822"/>
      <c r="DV119" s="909" t="s">
        <v>405</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232</v>
      </c>
      <c r="AB120" s="838"/>
      <c r="AC120" s="838"/>
      <c r="AD120" s="838"/>
      <c r="AE120" s="839"/>
      <c r="AF120" s="840" t="s">
        <v>232</v>
      </c>
      <c r="AG120" s="838"/>
      <c r="AH120" s="838"/>
      <c r="AI120" s="838"/>
      <c r="AJ120" s="839"/>
      <c r="AK120" s="840" t="s">
        <v>232</v>
      </c>
      <c r="AL120" s="838"/>
      <c r="AM120" s="838"/>
      <c r="AN120" s="838"/>
      <c r="AO120" s="839"/>
      <c r="AP120" s="885" t="s">
        <v>434</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8649019</v>
      </c>
      <c r="BR120" s="903"/>
      <c r="BS120" s="903"/>
      <c r="BT120" s="903"/>
      <c r="BU120" s="903"/>
      <c r="BV120" s="903">
        <v>7991615</v>
      </c>
      <c r="BW120" s="903"/>
      <c r="BX120" s="903"/>
      <c r="BY120" s="903"/>
      <c r="BZ120" s="903"/>
      <c r="CA120" s="903">
        <v>7016304</v>
      </c>
      <c r="CB120" s="903"/>
      <c r="CC120" s="903"/>
      <c r="CD120" s="903"/>
      <c r="CE120" s="903"/>
      <c r="CF120" s="927">
        <v>87.4</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6387309</v>
      </c>
      <c r="DH120" s="903"/>
      <c r="DI120" s="903"/>
      <c r="DJ120" s="903"/>
      <c r="DK120" s="903"/>
      <c r="DL120" s="903">
        <v>6339371</v>
      </c>
      <c r="DM120" s="903"/>
      <c r="DN120" s="903"/>
      <c r="DO120" s="903"/>
      <c r="DP120" s="903"/>
      <c r="DQ120" s="903">
        <v>5926784</v>
      </c>
      <c r="DR120" s="903"/>
      <c r="DS120" s="903"/>
      <c r="DT120" s="903"/>
      <c r="DU120" s="903"/>
      <c r="DV120" s="904">
        <v>73.8</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232</v>
      </c>
      <c r="AB121" s="838"/>
      <c r="AC121" s="838"/>
      <c r="AD121" s="838"/>
      <c r="AE121" s="839"/>
      <c r="AF121" s="840" t="s">
        <v>405</v>
      </c>
      <c r="AG121" s="838"/>
      <c r="AH121" s="838"/>
      <c r="AI121" s="838"/>
      <c r="AJ121" s="839"/>
      <c r="AK121" s="840" t="s">
        <v>232</v>
      </c>
      <c r="AL121" s="838"/>
      <c r="AM121" s="838"/>
      <c r="AN121" s="838"/>
      <c r="AO121" s="839"/>
      <c r="AP121" s="885" t="s">
        <v>232</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1255533</v>
      </c>
      <c r="BR121" s="875"/>
      <c r="BS121" s="875"/>
      <c r="BT121" s="875"/>
      <c r="BU121" s="875"/>
      <c r="BV121" s="875">
        <v>1060753</v>
      </c>
      <c r="BW121" s="875"/>
      <c r="BX121" s="875"/>
      <c r="BY121" s="875"/>
      <c r="BZ121" s="875"/>
      <c r="CA121" s="875">
        <v>1314521</v>
      </c>
      <c r="CB121" s="875"/>
      <c r="CC121" s="875"/>
      <c r="CD121" s="875"/>
      <c r="CE121" s="875"/>
      <c r="CF121" s="936">
        <v>16.399999999999999</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t="s">
        <v>434</v>
      </c>
      <c r="DH121" s="875"/>
      <c r="DI121" s="875"/>
      <c r="DJ121" s="875"/>
      <c r="DK121" s="875"/>
      <c r="DL121" s="875" t="s">
        <v>431</v>
      </c>
      <c r="DM121" s="875"/>
      <c r="DN121" s="875"/>
      <c r="DO121" s="875"/>
      <c r="DP121" s="875"/>
      <c r="DQ121" s="875">
        <v>550721</v>
      </c>
      <c r="DR121" s="875"/>
      <c r="DS121" s="875"/>
      <c r="DT121" s="875"/>
      <c r="DU121" s="875"/>
      <c r="DV121" s="852">
        <v>6.9</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405</v>
      </c>
      <c r="AG122" s="838"/>
      <c r="AH122" s="838"/>
      <c r="AI122" s="838"/>
      <c r="AJ122" s="839"/>
      <c r="AK122" s="840" t="s">
        <v>232</v>
      </c>
      <c r="AL122" s="838"/>
      <c r="AM122" s="838"/>
      <c r="AN122" s="838"/>
      <c r="AO122" s="839"/>
      <c r="AP122" s="885" t="s">
        <v>434</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16502355</v>
      </c>
      <c r="BR122" s="906"/>
      <c r="BS122" s="906"/>
      <c r="BT122" s="906"/>
      <c r="BU122" s="906"/>
      <c r="BV122" s="906">
        <v>16312164</v>
      </c>
      <c r="BW122" s="906"/>
      <c r="BX122" s="906"/>
      <c r="BY122" s="906"/>
      <c r="BZ122" s="906"/>
      <c r="CA122" s="906">
        <v>16045774</v>
      </c>
      <c r="CB122" s="906"/>
      <c r="CC122" s="906"/>
      <c r="CD122" s="906"/>
      <c r="CE122" s="906"/>
      <c r="CF122" s="907">
        <v>199.8</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405</v>
      </c>
      <c r="DH122" s="875"/>
      <c r="DI122" s="875"/>
      <c r="DJ122" s="875"/>
      <c r="DK122" s="875"/>
      <c r="DL122" s="875" t="s">
        <v>431</v>
      </c>
      <c r="DM122" s="875"/>
      <c r="DN122" s="875"/>
      <c r="DO122" s="875"/>
      <c r="DP122" s="875"/>
      <c r="DQ122" s="875" t="s">
        <v>431</v>
      </c>
      <c r="DR122" s="875"/>
      <c r="DS122" s="875"/>
      <c r="DT122" s="875"/>
      <c r="DU122" s="875"/>
      <c r="DV122" s="852" t="s">
        <v>232</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232</v>
      </c>
      <c r="AB123" s="838"/>
      <c r="AC123" s="838"/>
      <c r="AD123" s="838"/>
      <c r="AE123" s="839"/>
      <c r="AF123" s="840" t="s">
        <v>434</v>
      </c>
      <c r="AG123" s="838"/>
      <c r="AH123" s="838"/>
      <c r="AI123" s="838"/>
      <c r="AJ123" s="839"/>
      <c r="AK123" s="840" t="s">
        <v>431</v>
      </c>
      <c r="AL123" s="838"/>
      <c r="AM123" s="838"/>
      <c r="AN123" s="838"/>
      <c r="AO123" s="839"/>
      <c r="AP123" s="885" t="s">
        <v>405</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467</v>
      </c>
      <c r="BP123" s="939"/>
      <c r="BQ123" s="893">
        <v>26406907</v>
      </c>
      <c r="BR123" s="894"/>
      <c r="BS123" s="894"/>
      <c r="BT123" s="894"/>
      <c r="BU123" s="894"/>
      <c r="BV123" s="894">
        <v>25364532</v>
      </c>
      <c r="BW123" s="894"/>
      <c r="BX123" s="894"/>
      <c r="BY123" s="894"/>
      <c r="BZ123" s="894"/>
      <c r="CA123" s="894">
        <v>24376599</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405</v>
      </c>
      <c r="DH123" s="838"/>
      <c r="DI123" s="838"/>
      <c r="DJ123" s="838"/>
      <c r="DK123" s="839"/>
      <c r="DL123" s="840" t="s">
        <v>405</v>
      </c>
      <c r="DM123" s="838"/>
      <c r="DN123" s="838"/>
      <c r="DO123" s="838"/>
      <c r="DP123" s="839"/>
      <c r="DQ123" s="840" t="s">
        <v>405</v>
      </c>
      <c r="DR123" s="838"/>
      <c r="DS123" s="838"/>
      <c r="DT123" s="838"/>
      <c r="DU123" s="839"/>
      <c r="DV123" s="885" t="s">
        <v>434</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405</v>
      </c>
      <c r="AG124" s="838"/>
      <c r="AH124" s="838"/>
      <c r="AI124" s="838"/>
      <c r="AJ124" s="839"/>
      <c r="AK124" s="840" t="s">
        <v>405</v>
      </c>
      <c r="AL124" s="838"/>
      <c r="AM124" s="838"/>
      <c r="AN124" s="838"/>
      <c r="AO124" s="839"/>
      <c r="AP124" s="885" t="s">
        <v>405</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405</v>
      </c>
      <c r="BR124" s="892"/>
      <c r="BS124" s="892"/>
      <c r="BT124" s="892"/>
      <c r="BU124" s="892"/>
      <c r="BV124" s="892" t="s">
        <v>434</v>
      </c>
      <c r="BW124" s="892"/>
      <c r="BX124" s="892"/>
      <c r="BY124" s="892"/>
      <c r="BZ124" s="892"/>
      <c r="CA124" s="892">
        <v>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232</v>
      </c>
      <c r="DH124" s="821"/>
      <c r="DI124" s="821"/>
      <c r="DJ124" s="821"/>
      <c r="DK124" s="822"/>
      <c r="DL124" s="823" t="s">
        <v>434</v>
      </c>
      <c r="DM124" s="821"/>
      <c r="DN124" s="821"/>
      <c r="DO124" s="821"/>
      <c r="DP124" s="822"/>
      <c r="DQ124" s="823" t="s">
        <v>434</v>
      </c>
      <c r="DR124" s="821"/>
      <c r="DS124" s="821"/>
      <c r="DT124" s="821"/>
      <c r="DU124" s="822"/>
      <c r="DV124" s="909" t="s">
        <v>232</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434</v>
      </c>
      <c r="AB125" s="838"/>
      <c r="AC125" s="838"/>
      <c r="AD125" s="838"/>
      <c r="AE125" s="839"/>
      <c r="AF125" s="840" t="s">
        <v>232</v>
      </c>
      <c r="AG125" s="838"/>
      <c r="AH125" s="838"/>
      <c r="AI125" s="838"/>
      <c r="AJ125" s="839"/>
      <c r="AK125" s="840" t="s">
        <v>434</v>
      </c>
      <c r="AL125" s="838"/>
      <c r="AM125" s="838"/>
      <c r="AN125" s="838"/>
      <c r="AO125" s="839"/>
      <c r="AP125" s="885" t="s">
        <v>232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232</v>
      </c>
      <c r="DH125" s="903"/>
      <c r="DI125" s="903"/>
      <c r="DJ125" s="903"/>
      <c r="DK125" s="903"/>
      <c r="DL125" s="903" t="s">
        <v>232</v>
      </c>
      <c r="DM125" s="903"/>
      <c r="DN125" s="903"/>
      <c r="DO125" s="903"/>
      <c r="DP125" s="903"/>
      <c r="DQ125" s="903" t="s">
        <v>434</v>
      </c>
      <c r="DR125" s="903"/>
      <c r="DS125" s="903"/>
      <c r="DT125" s="903"/>
      <c r="DU125" s="903"/>
      <c r="DV125" s="904" t="s">
        <v>232</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434</v>
      </c>
      <c r="AB126" s="838"/>
      <c r="AC126" s="838"/>
      <c r="AD126" s="838"/>
      <c r="AE126" s="839"/>
      <c r="AF126" s="840" t="s">
        <v>232</v>
      </c>
      <c r="AG126" s="838"/>
      <c r="AH126" s="838"/>
      <c r="AI126" s="838"/>
      <c r="AJ126" s="839"/>
      <c r="AK126" s="840" t="s">
        <v>434</v>
      </c>
      <c r="AL126" s="838"/>
      <c r="AM126" s="838"/>
      <c r="AN126" s="838"/>
      <c r="AO126" s="839"/>
      <c r="AP126" s="885" t="s">
        <v>232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232</v>
      </c>
      <c r="DM126" s="875"/>
      <c r="DN126" s="875"/>
      <c r="DO126" s="875"/>
      <c r="DP126" s="875"/>
      <c r="DQ126" s="875" t="s">
        <v>434</v>
      </c>
      <c r="DR126" s="875"/>
      <c r="DS126" s="875"/>
      <c r="DT126" s="875"/>
      <c r="DU126" s="875"/>
      <c r="DV126" s="852" t="s">
        <v>434</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53</v>
      </c>
      <c r="AB127" s="838"/>
      <c r="AC127" s="838"/>
      <c r="AD127" s="838"/>
      <c r="AE127" s="839"/>
      <c r="AF127" s="840">
        <v>166</v>
      </c>
      <c r="AG127" s="838"/>
      <c r="AH127" s="838"/>
      <c r="AI127" s="838"/>
      <c r="AJ127" s="839"/>
      <c r="AK127" s="840">
        <v>10</v>
      </c>
      <c r="AL127" s="838"/>
      <c r="AM127" s="838"/>
      <c r="AN127" s="838"/>
      <c r="AO127" s="839"/>
      <c r="AP127" s="885">
        <v>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232</v>
      </c>
      <c r="DM127" s="875"/>
      <c r="DN127" s="875"/>
      <c r="DO127" s="875"/>
      <c r="DP127" s="875"/>
      <c r="DQ127" s="875" t="s">
        <v>232</v>
      </c>
      <c r="DR127" s="875"/>
      <c r="DS127" s="875"/>
      <c r="DT127" s="875"/>
      <c r="DU127" s="875"/>
      <c r="DV127" s="852" t="s">
        <v>434</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107726</v>
      </c>
      <c r="AB128" s="859"/>
      <c r="AC128" s="859"/>
      <c r="AD128" s="859"/>
      <c r="AE128" s="860"/>
      <c r="AF128" s="861">
        <v>110630</v>
      </c>
      <c r="AG128" s="859"/>
      <c r="AH128" s="859"/>
      <c r="AI128" s="859"/>
      <c r="AJ128" s="860"/>
      <c r="AK128" s="861">
        <v>160277</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434</v>
      </c>
      <c r="BG128" s="845"/>
      <c r="BH128" s="845"/>
      <c r="BI128" s="845"/>
      <c r="BJ128" s="845"/>
      <c r="BK128" s="845"/>
      <c r="BL128" s="868"/>
      <c r="BM128" s="844">
        <v>13.44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v>3103</v>
      </c>
      <c r="DH128" s="849"/>
      <c r="DI128" s="849"/>
      <c r="DJ128" s="849"/>
      <c r="DK128" s="849"/>
      <c r="DL128" s="849">
        <v>3407</v>
      </c>
      <c r="DM128" s="849"/>
      <c r="DN128" s="849"/>
      <c r="DO128" s="849"/>
      <c r="DP128" s="849"/>
      <c r="DQ128" s="849">
        <v>3648</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9493874</v>
      </c>
      <c r="AB129" s="838"/>
      <c r="AC129" s="838"/>
      <c r="AD129" s="838"/>
      <c r="AE129" s="839"/>
      <c r="AF129" s="840">
        <v>9460613</v>
      </c>
      <c r="AG129" s="838"/>
      <c r="AH129" s="838"/>
      <c r="AI129" s="838"/>
      <c r="AJ129" s="839"/>
      <c r="AK129" s="840">
        <v>9377210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232</v>
      </c>
      <c r="BG129" s="828"/>
      <c r="BH129" s="828"/>
      <c r="BI129" s="828"/>
      <c r="BJ129" s="828"/>
      <c r="BK129" s="828"/>
      <c r="BL129" s="829"/>
      <c r="BM129" s="827">
        <v>18.440000000000001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1388828</v>
      </c>
      <c r="AB130" s="838"/>
      <c r="AC130" s="838"/>
      <c r="AD130" s="838"/>
      <c r="AE130" s="839"/>
      <c r="AF130" s="840">
        <v>1384783</v>
      </c>
      <c r="AG130" s="838"/>
      <c r="AH130" s="838"/>
      <c r="AI130" s="838"/>
      <c r="AJ130" s="839"/>
      <c r="AK130" s="840">
        <v>1345499</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8105046</v>
      </c>
      <c r="AB131" s="821"/>
      <c r="AC131" s="821"/>
      <c r="AD131" s="821"/>
      <c r="AE131" s="822"/>
      <c r="AF131" s="823">
        <v>8075830</v>
      </c>
      <c r="AG131" s="821"/>
      <c r="AH131" s="821"/>
      <c r="AI131" s="821"/>
      <c r="AJ131" s="822"/>
      <c r="AK131" s="823">
        <v>8031711</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8.30612189</v>
      </c>
      <c r="AB132" s="801"/>
      <c r="AC132" s="801"/>
      <c r="AD132" s="801"/>
      <c r="AE132" s="802"/>
      <c r="AF132" s="803">
        <v>9.1589966599999997</v>
      </c>
      <c r="AG132" s="801"/>
      <c r="AH132" s="801"/>
      <c r="AI132" s="801"/>
      <c r="AJ132" s="802"/>
      <c r="AK132" s="803">
        <v>8.142026027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6.6</v>
      </c>
      <c r="AB133" s="780"/>
      <c r="AC133" s="780"/>
      <c r="AD133" s="780"/>
      <c r="AE133" s="781"/>
      <c r="AF133" s="779">
        <v>7.4</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JSgnQj1V03XygwOU7DgIpIVi+e3mYlaho0A+UiIlKvp6Dr/xAPPDPQPG0P1Pw5y9bXRVVkwkH+XY05/QzgkhA==" saltValue="M2HSKZLOkklQABL0cicb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4VojAyAyJByVvfxDNzx+DmPSHjJ3eVh/zo6D18LiUSOB0Rx9ENA7ZE4agXK5b4H8E83DrtzATFtjx0Lirjhmw==" saltValue="5pFQspXw0j6keC+g2gmv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VHSfJ9Nr+mvIi23dY7oeRCBbrAQTiv1ONVxlzZ87WpI67GbXy3F9GUu3qqQThcxbAVAvXvRBRZj16UkTvkkMw==" saltValue="sh8Ps7g4kixF7DQ338LbO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2612986</v>
      </c>
      <c r="AP9" s="292">
        <v>75263</v>
      </c>
      <c r="AQ9" s="293">
        <v>69000</v>
      </c>
      <c r="AR9" s="294">
        <v>9.1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77400</v>
      </c>
      <c r="AP10" s="295">
        <v>2229</v>
      </c>
      <c r="AQ10" s="296">
        <v>7980</v>
      </c>
      <c r="AR10" s="297">
        <v>-72.099999999999994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368063</v>
      </c>
      <c r="AP11" s="295">
        <v>10602</v>
      </c>
      <c r="AQ11" s="296">
        <v>8263</v>
      </c>
      <c r="AR11" s="297">
        <v>28.3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613076</v>
      </c>
      <c r="AP12" s="295">
        <v>17659</v>
      </c>
      <c r="AQ12" s="296">
        <v>1174</v>
      </c>
      <c r="AR12" s="297">
        <v>1404.2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18</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107073</v>
      </c>
      <c r="AP14" s="295">
        <v>3084</v>
      </c>
      <c r="AQ14" s="296">
        <v>2909</v>
      </c>
      <c r="AR14" s="297">
        <v>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68090</v>
      </c>
      <c r="AP15" s="295">
        <v>1961</v>
      </c>
      <c r="AQ15" s="296">
        <v>1519</v>
      </c>
      <c r="AR15" s="297">
        <v>29.1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-266781</v>
      </c>
      <c r="AP16" s="295">
        <v>-7684</v>
      </c>
      <c r="AQ16" s="296">
        <v>-6242</v>
      </c>
      <c r="AR16" s="297">
        <v>23.1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3579907</v>
      </c>
      <c r="AP17" s="295">
        <v>103114</v>
      </c>
      <c r="AQ17" s="296">
        <v>84621</v>
      </c>
      <c r="AR17" s="297">
        <v>21.9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9.1300000000000008</v>
      </c>
      <c r="AP21" s="308">
        <v>8.0399999999999991</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95.6</v>
      </c>
      <c r="AP22" s="313">
        <v>97.7</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1235682</v>
      </c>
      <c r="AP32" s="322">
        <v>35592</v>
      </c>
      <c r="AQ32" s="323">
        <v>49627</v>
      </c>
      <c r="AR32" s="324">
        <v>-28.3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64</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388822</v>
      </c>
      <c r="AP35" s="322">
        <v>11199</v>
      </c>
      <c r="AQ35" s="323">
        <v>20466</v>
      </c>
      <c r="AR35" s="324">
        <v>-45.3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535206</v>
      </c>
      <c r="AP36" s="322">
        <v>15416</v>
      </c>
      <c r="AQ36" s="323">
        <v>2860</v>
      </c>
      <c r="AR36" s="324">
        <v>439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10</v>
      </c>
      <c r="AP37" s="322">
        <v>0</v>
      </c>
      <c r="AQ37" s="323">
        <v>677</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-160277</v>
      </c>
      <c r="AP39" s="322">
        <v>-4617</v>
      </c>
      <c r="AQ39" s="323">
        <v>-4704</v>
      </c>
      <c r="AR39" s="324">
        <v>-1.8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-1345499</v>
      </c>
      <c r="AP40" s="322">
        <v>-38755</v>
      </c>
      <c r="AQ40" s="323">
        <v>-47177</v>
      </c>
      <c r="AR40" s="324">
        <v>-17.899999999999999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653944</v>
      </c>
      <c r="AP41" s="322">
        <v>18836</v>
      </c>
      <c r="AQ41" s="323">
        <v>21817</v>
      </c>
      <c r="AR41" s="324">
        <v>-13.7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1484765</v>
      </c>
      <c r="AN51" s="344">
        <v>40542</v>
      </c>
      <c r="AO51" s="345">
        <v>56.7</v>
      </c>
      <c r="AP51" s="346">
        <v>90961</v>
      </c>
      <c r="AQ51" s="347">
        <v>20.100000000000001</v>
      </c>
      <c r="AR51" s="348">
        <v>36.6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500156</v>
      </c>
      <c r="AN52" s="352">
        <v>13657</v>
      </c>
      <c r="AO52" s="353">
        <v>123</v>
      </c>
      <c r="AP52" s="354">
        <v>37720</v>
      </c>
      <c r="AQ52" s="355">
        <v>7.1</v>
      </c>
      <c r="AR52" s="356">
        <v>115.9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1910537</v>
      </c>
      <c r="AN53" s="344">
        <v>52888</v>
      </c>
      <c r="AO53" s="345">
        <v>30.5</v>
      </c>
      <c r="AP53" s="346">
        <v>106614</v>
      </c>
      <c r="AQ53" s="347">
        <v>17.2</v>
      </c>
      <c r="AR53" s="348">
        <v>13.3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911143</v>
      </c>
      <c r="AN54" s="352">
        <v>25223</v>
      </c>
      <c r="AO54" s="353">
        <v>84.7</v>
      </c>
      <c r="AP54" s="354">
        <v>45545</v>
      </c>
      <c r="AQ54" s="355">
        <v>20.7</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2696490</v>
      </c>
      <c r="AN55" s="344">
        <v>75759</v>
      </c>
      <c r="AO55" s="345">
        <v>43.2</v>
      </c>
      <c r="AP55" s="346">
        <v>81768</v>
      </c>
      <c r="AQ55" s="347">
        <v>-23.3</v>
      </c>
      <c r="AR55" s="348">
        <v>66.5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1476913</v>
      </c>
      <c r="AN56" s="352">
        <v>41494</v>
      </c>
      <c r="AO56" s="353">
        <v>64.5</v>
      </c>
      <c r="AP56" s="354">
        <v>37917</v>
      </c>
      <c r="AQ56" s="355">
        <v>-16.7</v>
      </c>
      <c r="AR56" s="356">
        <v>81.2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1302027</v>
      </c>
      <c r="AN57" s="344">
        <v>36976</v>
      </c>
      <c r="AO57" s="345">
        <v>-51.2</v>
      </c>
      <c r="AP57" s="346">
        <v>65876</v>
      </c>
      <c r="AQ57" s="347">
        <v>-19.399999999999999</v>
      </c>
      <c r="AR57" s="348">
        <v>-31.8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683502</v>
      </c>
      <c r="AN58" s="352">
        <v>19411</v>
      </c>
      <c r="AO58" s="353">
        <v>-53.2</v>
      </c>
      <c r="AP58" s="354">
        <v>36484</v>
      </c>
      <c r="AQ58" s="355">
        <v>-3.8</v>
      </c>
      <c r="AR58" s="356">
        <v>-49.4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1860716</v>
      </c>
      <c r="AN59" s="344">
        <v>53595</v>
      </c>
      <c r="AO59" s="345">
        <v>44.9</v>
      </c>
      <c r="AP59" s="346">
        <v>68468</v>
      </c>
      <c r="AQ59" s="347">
        <v>3.9</v>
      </c>
      <c r="AR59" s="348">
        <v>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894569</v>
      </c>
      <c r="AN60" s="352">
        <v>25767</v>
      </c>
      <c r="AO60" s="353">
        <v>32.700000000000003</v>
      </c>
      <c r="AP60" s="354">
        <v>34140</v>
      </c>
      <c r="AQ60" s="355">
        <v>-6.4</v>
      </c>
      <c r="AR60" s="356">
        <v>39.1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1850907</v>
      </c>
      <c r="AN61" s="359">
        <v>51952</v>
      </c>
      <c r="AO61" s="360">
        <v>24.8</v>
      </c>
      <c r="AP61" s="361">
        <v>82737</v>
      </c>
      <c r="AQ61" s="362">
        <v>-0.3</v>
      </c>
      <c r="AR61" s="348">
        <v>25.1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893257</v>
      </c>
      <c r="AN62" s="352">
        <v>25110</v>
      </c>
      <c r="AO62" s="353">
        <v>50.3</v>
      </c>
      <c r="AP62" s="354">
        <v>38361</v>
      </c>
      <c r="AQ62" s="355">
        <v>0.2</v>
      </c>
      <c r="AR62" s="356">
        <v>50.1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d9TWgAxV9sa3/nnONS5cM34nobxUQgCu9eg+6COGNqbo1JWiUs68fue5DVqIzdXiTvRlzP0bCjyLpdd1m9g7Q==" saltValue="idcFq4K+RfE3HOK5uVeP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wxzglYY456T0NDo+MqCL6ER4M+FRO8GKl6udiqVPbQx1j/QAMidi7yk5xlElVp6pgu5mLypP4GkBAal4cfOCg==" saltValue="Ne95GWM5gBLnvtwtqHrI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facQga9Qqb12dlqaLHqleTYImj3grQujjriFxtDF/W6ebupaGVxL4FD2Tj/LrU/AgOiDtLlZ9gjjwc4jzlQ==" saltValue="C/RoIV4j34cXrMuQVLe3q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29.52</v>
      </c>
      <c r="G47" s="12">
        <v>29.52</v>
      </c>
      <c r="H47" s="12">
        <v>29.26</v>
      </c>
      <c r="I47" s="12">
        <v>26.56</v>
      </c>
      <c r="J47" s="13">
        <v>22.2</v>
      </c>
    </row>
    <row r="48" spans="2:10" ht="57.75" customHeight="1" x14ac:dyDescent="0.15">
      <c r="B48" s="14"/>
      <c r="C48" s="1214" t="s">
        <v>4</v>
      </c>
      <c r="D48" s="1214"/>
      <c r="E48" s="1215"/>
      <c r="F48" s="15">
        <v>6.91</v>
      </c>
      <c r="G48" s="16">
        <v>5.01</v>
      </c>
      <c r="H48" s="16">
        <v>4.38</v>
      </c>
      <c r="I48" s="16">
        <v>3.88</v>
      </c>
      <c r="J48" s="17">
        <v>5.83</v>
      </c>
    </row>
    <row r="49" spans="2:10" ht="57.75" customHeight="1" thickBot="1" x14ac:dyDescent="0.2">
      <c r="B49" s="18"/>
      <c r="C49" s="1216" t="s">
        <v>5</v>
      </c>
      <c r="D49" s="1216"/>
      <c r="E49" s="1217"/>
      <c r="F49" s="19" t="s">
        <v>554</v>
      </c>
      <c r="G49" s="20" t="s">
        <v>555</v>
      </c>
      <c r="H49" s="20">
        <v>3.35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kFXSi0ytEnEeT7FEUQlfUVCL+w2/mh1Tcd9LWARetNkytfn+yCNYML3G5g4nIk9XAEx7+UHyfwrNSb4JirHg==" saltValue="/TS863qiQMrY9MjqQeAi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恵一</dc:creator>
  <cp:lastModifiedBy> </cp:lastModifiedBy>
  <cp:lastPrinted>2019-09-05T04:48:51Z</cp:lastPrinted>
  <dcterms:created xsi:type="dcterms:W3CDTF">2019-08-19T01:50:44Z</dcterms:created>
  <dcterms:modified xsi:type="dcterms:W3CDTF">2019-10-23T23:50:03Z</dcterms:modified>
</cp:coreProperties>
</file>