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43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C36" i="9"/>
  <c r="CO35" i="9"/>
  <c r="BW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alcChain>
</file>

<file path=xl/sharedStrings.xml><?xml version="1.0" encoding="utf-8"?>
<sst xmlns="http://schemas.openxmlformats.org/spreadsheetml/2006/main" count="1069" uniqueCount="571">
  <si>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</si>
  <si>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</si>
  <si>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</si>
  <si>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</si>
  <si>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</si>
  <si>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</si>
  <si>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</si>
  <si>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</si>
  <si>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</si>
  <si>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</si>
  <si>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</si>
  <si>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</si>
  <si>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</si>
  <si>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</si>
  <si>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</si>
  <si>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</si>
  <si>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</si>
  <si>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</si>
  <si>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</si>
  <si>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</si>
  <si>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</si>
  <si>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</si>
  <si>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</si>
  <si>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</si>
  <si>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</si>
  <si>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</si>
  <si>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</si>
  <si>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</si>
  <si>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</si>
  <si>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</si>
  <si>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</si>
  <si>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</si>
  <si>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</si>
  <si>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</si>
  <si>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</si>
  <si>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</si>
  <si>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</si>
  <si>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</si>
  <si>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</si>
  <si>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</si>
  <si>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</si>
  <si>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</si>
  <si>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</si>
  <si>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</si>
  <si>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</si>
  <si>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</si>
  <si>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</si>
  <si>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</si>
  <si>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</si>
  <si>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</si>
  <si>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</si>
  <si>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</si>
  <si>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</si>
  <si>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</si>
  <si>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</si>
  <si>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</si>
  <si>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</si>
  <si>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</si>
  <si>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</si>
  <si>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</si>
  <si>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</si>
  <si>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</si>
  <si>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</si>
  <si>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</si>
  <si>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</si>
  <si>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</si>
  <si>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</si>
  <si>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</si>
  <si>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</si>
  <si>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</si>
  <si>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</si>
  <si>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</si>
  <si>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</si>
  <si>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</si>
  <si>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</si>
  <si>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</si>
  <si>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</si>
  <si>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</si>
  <si>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</si>
  <si>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</si>
  <si>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</si>
  <si>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</si>
  <si>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</si>
  <si>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南三陸町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</si>
  <si>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</si>
  <si>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</si>
  <si>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</si>
  <si>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</si>
  <si>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</si>
  <si>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</si>
  <si>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</si>
  <si>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</si>
  <si>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</si>
  <si>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</si>
  <si>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</si>
  <si>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</si>
  <si>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</si>
  <si>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</si>
  <si>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</si>
  <si>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</si>
  <si>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</si>
  <si>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</si>
  <si>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</si>
  <si>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</si>
  <si>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</si>
  <si>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</si>
  <si>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</si>
  <si>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</si>
  <si>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</si>
  <si>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</si>
  <si>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</si>
  <si>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</si>
  <si>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</si>
  <si>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</si>
  <si>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</si>
  <si>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</si>
  <si>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</si>
  <si>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</si>
  <si>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</si>
  <si>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</si>
  <si>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</si>
  <si>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</si>
  <si>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</si>
  <si>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</si>
  <si>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</si>
  <si>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</si>
  <si>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</si>
  <si>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</si>
  <si>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</si>
  <si>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</si>
  <si>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</si>
  <si>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</si>
  <si>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</si>
  <si>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</si>
  <si>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</si>
  <si>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</si>
  <si>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</si>
  <si>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</si>
  <si>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</si>
  <si>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</si>
  <si>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</si>
  <si>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</si>
  <si>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</si>
  <si>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</si>
  <si>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</si>
  <si>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</si>
  <si>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</si>
  <si>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</si>
  <si>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</si>
  <si>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</si>
  <si>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</si>
  <si>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</si>
  <si>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</si>
  <si>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</si>
  <si>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</si>
  <si>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</si>
  <si>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</si>
  <si>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</si>
  <si>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</si>
  <si>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</si>
  <si>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</si>
  <si>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</si>
  <si>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</si>
  <si>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</si>
  <si>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</si>
  <si>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</si>
  <si>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</si>
  <si>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</si>
  <si>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</si>
  <si>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</si>
  <si>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</si>
  <si>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</si>
  <si>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</si>
  <si>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</si>
  <si>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</si>
  <si>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</si>
  <si>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</si>
  <si>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</si>
  <si>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</si>
  <si>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</si>
  <si>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</si>
  <si>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</si>
  <si>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</si>
  <si>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</si>
  <si>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</si>
  <si>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</si>
  <si>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</si>
  <si>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</si>
  <si>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</si>
  <si>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</si>
  <si>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</si>
  <si>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</si>
  <si>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</si>
  <si>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</si>
  <si>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</si>
  <si>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</si>
  <si>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</si>
  <si>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</si>
  <si>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</si>
  <si>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宮城県南三陸町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</si>
  <si>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</si>
  <si>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</si>
  <si>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</si>
  <si>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</si>
  <si>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</si>
  <si>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</si>
  <si>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</si>
  <si>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</si>
  <si>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</si>
  <si>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</si>
  <si>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</si>
  <si>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</si>
  <si>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</si>
  <si>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</si>
  <si>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</si>
  <si>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</si>
  <si>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</si>
  <si>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</si>
  <si>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</si>
  <si>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</si>
  <si>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</si>
  <si>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</si>
  <si>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</si>
  <si>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</si>
  <si>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</si>
  <si>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</si>
  <si>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</si>
  <si>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</si>
  <si>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</si>
  <si>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</si>
  <si>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</si>
  <si>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</si>
  <si>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</si>
  <si>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</si>
  <si>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</si>
  <si>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</si>
  <si>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</si>
  <si>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</si>
  <si>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</si>
  <si>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</si>
  <si>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</si>
  <si>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</si>
  <si>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</si>
  <si>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</si>
  <si>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</si>
  <si>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</si>
  <si>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</si>
  <si>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</si>
  <si>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</si>
  <si>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</si>
  <si>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</si>
  <si>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</si>
  <si>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</si>
  <si>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</si>
  <si>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</si>
  <si>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</si>
  <si>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</si>
  <si>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</si>
  <si>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</si>
  <si>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</si>
  <si>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</si>
  <si>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</si>
  <si>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</si>
  <si>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</si>
  <si>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</si>
  <si>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</si>
  <si>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</si>
  <si>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</si>
  <si>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</si>
  <si>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</si>
  <si>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</si>
  <si>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</si>
  <si>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</si>
  <si>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</si>
  <si>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</si>
  <si>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</si>
  <si>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</si>
  <si>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</si>
  <si>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</si>
  <si>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</si>
  <si>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</si>
  <si>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</si>
  <si>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</si>
  <si>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</si>
  <si>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</si>
  <si>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</si>
  <si>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</si>
  <si>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</si>
  <si>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</si>
  <si>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</si>
  <si>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</si>
  <si>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</si>
  <si>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</si>
  <si>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</si>
  <si>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</si>
  <si>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</si>
  <si>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</si>
  <si>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</si>
  <si>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</si>
  <si>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</si>
  <si>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</si>
  <si>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</si>
  <si>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</si>
  <si>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</si>
  <si>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</si>
  <si>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</si>
  <si>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</si>
  <si>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</si>
  <si>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</si>
  <si>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</si>
  <si>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</si>
  <si>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</si>
  <si>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</si>
  <si>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</si>
  <si>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</si>
  <si>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</si>
  <si>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</si>
  <si>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</si>
  <si>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</si>
  <si>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</si>
  <si>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</si>
  <si>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</si>
  <si>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</si>
  <si>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</si>
  <si>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</si>
  <si>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</si>
  <si>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</si>
  <si>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</si>
  <si>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</si>
  <si>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</si>
  <si>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</si>
  <si>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</si>
  <si>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</si>
  <si>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</si>
  <si>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</si>
  <si>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</si>
  <si>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</si>
  <si>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</si>
  <si>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</si>
  <si>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</si>
  <si>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</si>
  <si>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</si>
  <si>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</si>
  <si>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</si>
  <si>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</si>
  <si>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</si>
  <si>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</si>
  <si>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</si>
  <si>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宮城県南三陸町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</si>
  <si>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</si>
  <si>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</si>
  <si>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</si>
  <si>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</si>
  <si>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</si>
  <si>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</si>
  <si>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</si>
  <si>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</si>
  <si>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</si>
  <si>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</si>
  <si>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</si>
  <si>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</si>
  <si>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</si>
  <si>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</si>
  <si>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</si>
  <si>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</si>
  <si>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</si>
  <si>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</si>
  <si>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</si>
  <si>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</si>
  <si>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</si>
  <si>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</si>
  <si>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</si>
  <si>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</si>
  <si>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</si>
  <si>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</si>
  <si>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</si>
  <si>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</si>
  <si>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</si>
  <si>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</si>
  <si>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</si>
  <si>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</si>
  <si>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</si>
  <si>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</si>
  <si>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</si>
  <si>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</si>
  <si>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</si>
  <si>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</si>
  <si>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</si>
  <si>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訪問看護ステーション事業会計</t>
    <phoneticPr fontId="5"/>
  </si>
  <si>
    <t>市場事業特別会計</t>
    <phoneticPr fontId="5"/>
  </si>
  <si>
    <t>法非適用企業</t>
    <phoneticPr fontId="5"/>
  </si>
  <si>
    <t>漁業集落排水事業特別会計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</si>
  <si>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</si>
  <si>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</si>
  <si>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</si>
  <si>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</si>
  <si>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</si>
  <si>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</si>
  <si>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</si>
  <si>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</si>
  <si>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</si>
  <si>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</si>
  <si>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</si>
  <si>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</si>
  <si>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</si>
  <si>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</si>
  <si>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</si>
  <si>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</si>
  <si>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</si>
  <si>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</si>
  <si>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</si>
  <si>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</si>
  <si>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</si>
  <si>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</si>
  <si>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</si>
  <si>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</si>
  <si>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</si>
  <si>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</si>
  <si>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</si>
  <si>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</si>
  <si>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</si>
  <si>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</si>
  <si>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</si>
  <si>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</si>
  <si>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</si>
  <si>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</si>
  <si>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</si>
  <si>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</si>
  <si>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</si>
  <si>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</si>
  <si>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</si>
  <si>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</si>
  <si>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</si>
  <si>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</si>
  <si>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</si>
  <si>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</si>
  <si>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</si>
  <si>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</si>
  <si>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</si>
  <si>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</si>
  <si>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</si>
  <si>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</si>
  <si>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</si>
  <si>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</si>
  <si>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</si>
  <si>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</si>
  <si>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</si>
  <si>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</si>
  <si>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</si>
  <si>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</si>
  <si>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</si>
  <si>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</si>
  <si>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</si>
  <si>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</si>
  <si>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</si>
  <si>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</si>
  <si>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</si>
  <si>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</si>
  <si>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</si>
  <si>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</si>
  <si>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</si>
  <si>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</si>
  <si>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</si>
  <si>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</si>
  <si>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</si>
  <si>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</si>
  <si>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</si>
  <si>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</si>
  <si>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</si>
  <si>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</si>
  <si>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</si>
  <si>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</si>
  <si>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</si>
  <si>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</si>
  <si>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</si>
  <si>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</si>
  <si>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</si>
  <si>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</si>
  <si>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</si>
  <si>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</si>
  <si>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</si>
  <si>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</si>
  <si>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</si>
  <si>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</si>
  <si>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</si>
  <si>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</si>
  <si>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</si>
  <si>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</si>
  <si>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</si>
  <si>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</si>
  <si>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</si>
  <si>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</si>
  <si>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</si>
  <si>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</si>
  <si>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</si>
  <si>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</si>
  <si>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</si>
  <si>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</si>
  <si>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</si>
  <si>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</si>
  <si>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</si>
  <si>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</si>
  <si>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</si>
  <si>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</si>
  <si>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</si>
  <si>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</si>
  <si>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</si>
  <si>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</si>
  <si>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</si>
  <si>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</si>
  <si>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</si>
  <si>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</si>
  <si>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</si>
  <si>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</si>
  <si>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</si>
  <si>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</si>
  <si>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</si>
  <si>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</si>
  <si>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</si>
  <si>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</si>
  <si>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</si>
  <si>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</si>
  <si>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</si>
  <si>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</si>
  <si>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</si>
  <si>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</si>
  <si>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</si>
  <si>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</si>
  <si>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</si>
  <si>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</si>
  <si>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</si>
  <si>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</si>
  <si>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</si>
  <si>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</si>
  <si>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</si>
  <si>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</si>
  <si>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</si>
  <si>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24.25</t>
  </si>
  <si>
    <t>▲ 24.26</t>
  </si>
  <si>
    <t>▲ 13.16</t>
  </si>
  <si>
    <t>一般会計</t>
  </si>
  <si>
    <t>国民健康保険特別会計</t>
  </si>
  <si>
    <t>介護保険特別会計</t>
  </si>
  <si>
    <t>水道事業会計</t>
  </si>
  <si>
    <t>訪問看護ステーション事業会計</t>
  </si>
  <si>
    <t>市場事業特別会計</t>
  </si>
  <si>
    <t>後期高齢者医療特別会計</t>
  </si>
  <si>
    <t>病院事業会計</t>
  </si>
  <si>
    <t>その他会計（赤字）</t>
  </si>
  <si>
    <t>その他会計（黒字）</t>
  </si>
  <si>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</si>
  <si>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</si>
  <si>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</si>
  <si>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</si>
  <si>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2"/>
  </si>
  <si>
    <t>-</t>
    <phoneticPr fontId="2"/>
  </si>
  <si>
    <t>-</t>
    <phoneticPr fontId="2"/>
  </si>
  <si>
    <t>南三陸まちづくり未来</t>
    <rPh sb="0" eb="3">
      <t>ミナミサンリク</t>
    </rPh>
    <rPh sb="8" eb="10">
      <t>ミライ</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</si>
  <si>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</si>
  <si>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</si>
  <si>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</si>
  <si>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</si>
  <si>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</si>
  <si>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</si>
  <si>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</si>
  <si>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</si>
  <si>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</si>
  <si>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</si>
  <si>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</si>
  <si>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</si>
  <si>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実質公債費比率については過去5年間、平均11％程度で減少となっており、将来負担比率については平成24年度から0となっている。
実質公債費比率においては、地方債の償還完了や標準税収入額等の増により減少傾向となっているが、東日本大震災の影響による災害公営住宅建設事業が平成28年度をもって完了したことにより、今後元金の償還が発生することから、比率が上昇することが考えられる。そのため、地方債の新規発行の抑制と計画的な財政運営に努める。
将来負担比率において、0となっている要因には一般会計等に係る地方債現在高や退職手当負担見込額が減少していることも影響しているが、財政調整基金等の充当可能基金が増加したことが大きな要因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</si>
</sst>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93741</c:v>
                </c:pt>
                <c:pt idx="4">
                  <c:v>107537</c:v>
                </c:pt>
              </c:numCache>
            </c:numRef>
          </c:val>
          <c:smooth val="0"/>
          <c:extLst xmlns:c16r2="http://schemas.microsoft.com/office/drawing/2015/06/chart">
            <c:ext xmlns:c16="http://schemas.microsoft.com/office/drawing/2014/chart" uri="{C3380CC4-5D6E-409C-BE32-E72D297353CC}">
              <c16:uniqueId val="{00000000-D486-4DF8-8FD6-135FA7FF4B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122580</c:v>
                </c:pt>
                <c:pt idx="1">
                  <c:v>1314879</c:v>
                </c:pt>
                <c:pt idx="2">
                  <c:v>1218660</c:v>
                </c:pt>
                <c:pt idx="3">
                  <c:v>1678132</c:v>
                </c:pt>
                <c:pt idx="4">
                  <c:v>1718506</c:v>
                </c:pt>
              </c:numCache>
            </c:numRef>
          </c:val>
          <c:smooth val="0"/>
          <c:extLst xmlns:c16r2="http://schemas.microsoft.com/office/drawing/2015/06/chart">
            <c:ext xmlns:c16="http://schemas.microsoft.com/office/drawing/2014/chart" uri="{C3380CC4-5D6E-409C-BE32-E72D297353CC}">
              <c16:uniqueId val="{00000001-D486-4DF8-8FD6-135FA7FF4B2F}"/>
            </c:ext>
          </c:extLst>
        </c:ser>
        <c:dLbls>
          <c:showLegendKey val="0"/>
          <c:showVal val="0"/>
          <c:showCatName val="0"/>
          <c:showSerName val="0"/>
          <c:showPercent val="0"/>
          <c:showBubbleSize val="0"/>
        </c:dLbls>
        <c:marker val="1"/>
        <c:smooth val="0"/>
        <c:axId val="122881152"/>
        <c:axId val="122883072"/>
      </c:lineChart>
      <c:catAx>
        <c:axId val="122881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883072"/>
        <c:crosses val="autoZero"/>
        <c:auto val="1"/>
        <c:lblAlgn val="ctr"/>
        <c:lblOffset val="100"/>
        <c:tickLblSkip val="1"/>
        <c:tickMarkSkip val="1"/>
        <c:noMultiLvlLbl val="0"/>
      </c:catAx>
      <c:valAx>
        <c:axId val="122883072"/>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881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1.94</c:v>
                </c:pt>
                <c:pt idx="1">
                  <c:v>36.1</c:v>
                </c:pt>
                <c:pt idx="2">
                  <c:v>42.66</c:v>
                </c:pt>
                <c:pt idx="3">
                  <c:v>31.29</c:v>
                </c:pt>
                <c:pt idx="4">
                  <c:v>41.1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89.14</c:v>
                </c:pt>
                <c:pt idx="1">
                  <c:v>126.34</c:v>
                </c:pt>
                <c:pt idx="2">
                  <c:v>112.53</c:v>
                </c:pt>
                <c:pt idx="3">
                  <c:v>152.75</c:v>
                </c:pt>
                <c:pt idx="4">
                  <c:v>151.12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6454784"/>
        <c:axId val="146461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-24.25</c:v>
                </c:pt>
                <c:pt idx="1">
                  <c:v>69.650000000000006</c:v>
                </c:pt>
                <c:pt idx="2">
                  <c:v>-24.26</c:v>
                </c:pt>
                <c:pt idx="3">
                  <c:v>7.02</c:v>
                </c:pt>
                <c:pt idx="4">
                  <c:v>-13.16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6454784"/>
        <c:axId val="146461056"/>
      </c:lineChart>
      <c:catAx>
        <c:axId val="14645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461056"/>
        <c:crosses val="autoZero"/>
        <c:auto val="1"/>
        <c:lblAlgn val="ctr"/>
        <c:lblOffset val="100"/>
        <c:tickLblSkip val="1"/>
        <c:tickMarkSkip val="1"/>
        <c:noMultiLvlLbl val="0"/>
      </c:catAx>
      <c:valAx>
        <c:axId val="14646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45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0.06</c:v>
                </c:pt>
                <c:pt idx="4">
                  <c:v>#N/A</c:v>
                </c:pt>
                <c:pt idx="5">
                  <c:v>0.18</c:v>
                </c:pt>
                <c:pt idx="6">
                  <c:v>#N/A</c:v>
                </c:pt>
                <c:pt idx="7">
                  <c:v>1.79</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0.12</c:v>
                </c:pt>
                <c:pt idx="2">
                  <c:v>#N/A</c:v>
                </c:pt>
                <c:pt idx="3">
                  <c:v>0.08</c:v>
                </c:pt>
                <c:pt idx="4">
                  <c:v>#N/A</c:v>
                </c:pt>
                <c:pt idx="5">
                  <c:v>7.0000000000000007E-2</c:v>
                </c:pt>
                <c:pt idx="6">
                  <c:v>#N/A</c:v>
                </c:pt>
                <c:pt idx="7">
                  <c:v>0.08</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0.12</c:v>
                </c:pt>
                <c:pt idx="4">
                  <c:v>#N/A</c:v>
                </c:pt>
                <c:pt idx="5">
                  <c:v>0.05</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訪問看護ステーション事業会計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0.04</c:v>
                </c:pt>
                <c:pt idx="4">
                  <c:v>#N/A</c:v>
                </c:pt>
                <c:pt idx="5">
                  <c:v>0.13</c:v>
                </c:pt>
                <c:pt idx="6">
                  <c:v>#N/A</c:v>
                </c:pt>
                <c:pt idx="7">
                  <c:v>0.23</c:v>
                </c:pt>
                <c:pt idx="8">
                  <c:v>#N/A</c:v>
                </c:pt>
                <c:pt idx="9">
                  <c:v>0.28000000000000003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0.09</c:v>
                </c:pt>
                <c:pt idx="6">
                  <c:v>#N/A</c:v>
                </c:pt>
                <c:pt idx="7">
                  <c:v>1.06</c:v>
                </c:pt>
                <c:pt idx="8">
                  <c:v>#N/A</c:v>
                </c:pt>
                <c:pt idx="9">
                  <c:v>0.95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0.89</c:v>
                </c:pt>
                <c:pt idx="2">
                  <c:v>#N/A</c:v>
                </c:pt>
                <c:pt idx="3">
                  <c:v>0.93</c:v>
                </c:pt>
                <c:pt idx="4">
                  <c:v>#N/A</c:v>
                </c:pt>
                <c:pt idx="5">
                  <c:v>0.84</c:v>
                </c:pt>
                <c:pt idx="6">
                  <c:v>#N/A</c:v>
                </c:pt>
                <c:pt idx="7">
                  <c:v>1.94</c:v>
                </c:pt>
                <c:pt idx="8">
                  <c:v>#N/A</c:v>
                </c:pt>
                <c:pt idx="9">
                  <c:v>2.41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5.44</c:v>
                </c:pt>
                <c:pt idx="2">
                  <c:v>#N/A</c:v>
                </c:pt>
                <c:pt idx="3">
                  <c:v>2.91</c:v>
                </c:pt>
                <c:pt idx="4">
                  <c:v>#N/A</c:v>
                </c:pt>
                <c:pt idx="5">
                  <c:v>4.38</c:v>
                </c:pt>
                <c:pt idx="6">
                  <c:v>#N/A</c:v>
                </c:pt>
                <c:pt idx="7">
                  <c:v>3.64</c:v>
                </c:pt>
                <c:pt idx="8">
                  <c:v>#N/A</c:v>
                </c:pt>
                <c:pt idx="9">
                  <c:v>3.91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1.93</c:v>
                </c:pt>
                <c:pt idx="2">
                  <c:v>#N/A</c:v>
                </c:pt>
                <c:pt idx="3">
                  <c:v>36.1</c:v>
                </c:pt>
                <c:pt idx="4">
                  <c:v>#N/A</c:v>
                </c:pt>
                <c:pt idx="5">
                  <c:v>42.66</c:v>
                </c:pt>
                <c:pt idx="6">
                  <c:v>#N/A</c:v>
                </c:pt>
                <c:pt idx="7">
                  <c:v>31.29</c:v>
                </c:pt>
                <c:pt idx="8">
                  <c:v>#N/A</c:v>
                </c:pt>
                <c:pt idx="9">
                  <c:v>41.1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6588032"/>
        <c:axId val="146589568"/>
      </c:barChart>
      <c:catAx>
        <c:axId val="1465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589568"/>
        <c:crosses val="autoZero"/>
        <c:auto val="1"/>
        <c:lblAlgn val="ctr"/>
        <c:lblOffset val="100"/>
        <c:tickLblSkip val="1"/>
        <c:tickMarkSkip val="1"/>
        <c:noMultiLvlLbl val="0"/>
      </c:catAx>
      <c:valAx>
        <c:axId val="14658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58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747</c:v>
                </c:pt>
                <c:pt idx="5">
                  <c:v>723</c:v>
                </c:pt>
                <c:pt idx="8">
                  <c:v>741</c:v>
                </c:pt>
                <c:pt idx="11">
                  <c:v>742</c:v>
                </c:pt>
                <c:pt idx="14">
                  <c:v>737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23</c:v>
                </c:pt>
                <c:pt idx="3">
                  <c:v>10</c:v>
                </c:pt>
                <c:pt idx="6">
                  <c:v>2</c:v>
                </c:pt>
                <c:pt idx="9">
                  <c:v>3</c:v>
                </c:pt>
                <c:pt idx="12">
                  <c:v>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182</c:v>
                </c:pt>
                <c:pt idx="3">
                  <c:v>189</c:v>
                </c:pt>
                <c:pt idx="6">
                  <c:v>145</c:v>
                </c:pt>
                <c:pt idx="9">
                  <c:v>163</c:v>
                </c:pt>
                <c:pt idx="12">
                  <c:v>172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1133</c:v>
                </c:pt>
                <c:pt idx="3">
                  <c:v>1026</c:v>
                </c:pt>
                <c:pt idx="6">
                  <c:v>1072</c:v>
                </c:pt>
                <c:pt idx="9">
                  <c:v>980</c:v>
                </c:pt>
                <c:pt idx="12">
                  <c:v>980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2752384"/>
        <c:axId val="122762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609</c:v>
                </c:pt>
                <c:pt idx="2">
                  <c:v>#N/A</c:v>
                </c:pt>
                <c:pt idx="3">
                  <c:v>#N/A</c:v>
                </c:pt>
                <c:pt idx="4">
                  <c:v>511</c:v>
                </c:pt>
                <c:pt idx="5">
                  <c:v>#N/A</c:v>
                </c:pt>
                <c:pt idx="6">
                  <c:v>#N/A</c:v>
                </c:pt>
                <c:pt idx="7">
                  <c:v>487</c:v>
                </c:pt>
                <c:pt idx="8">
                  <c:v>#N/A</c:v>
                </c:pt>
                <c:pt idx="9">
                  <c:v>#N/A</c:v>
                </c:pt>
                <c:pt idx="10">
                  <c:v>413</c:v>
                </c:pt>
                <c:pt idx="11">
                  <c:v>#N/A</c:v>
                </c:pt>
                <c:pt idx="12">
                  <c:v>#N/A</c:v>
                </c:pt>
                <c:pt idx="13">
                  <c:v>427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2752384"/>
        <c:axId val="122762752"/>
      </c:lineChart>
      <c:catAx>
        <c:axId val="12275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62752"/>
        <c:crosses val="autoZero"/>
        <c:auto val="1"/>
        <c:lblAlgn val="ctr"/>
        <c:lblOffset val="100"/>
        <c:tickLblSkip val="1"/>
        <c:tickMarkSkip val="1"/>
        <c:noMultiLvlLbl val="0"/>
      </c:catAx>
      <c:valAx>
        <c:axId val="12276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5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7783</c:v>
                </c:pt>
                <c:pt idx="5">
                  <c:v>7546</c:v>
                </c:pt>
                <c:pt idx="8">
                  <c:v>7452</c:v>
                </c:pt>
                <c:pt idx="11">
                  <c:v>7648</c:v>
                </c:pt>
                <c:pt idx="14">
                  <c:v>7698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422</c:v>
                </c:pt>
                <c:pt idx="5">
                  <c:v>419</c:v>
                </c:pt>
                <c:pt idx="8">
                  <c:v>434</c:v>
                </c:pt>
                <c:pt idx="11">
                  <c:v>423</c:v>
                </c:pt>
                <c:pt idx="14">
                  <c:v>418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7444</c:v>
                </c:pt>
                <c:pt idx="5">
                  <c:v>9655</c:v>
                </c:pt>
                <c:pt idx="8">
                  <c:v>9165</c:v>
                </c:pt>
                <c:pt idx="11">
                  <c:v>12047</c:v>
                </c:pt>
                <c:pt idx="14">
                  <c:v>11607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c:v>
                </c:pt>
                <c:pt idx="3">
                  <c:v>4</c:v>
                </c:pt>
                <c:pt idx="6">
                  <c:v>5</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1165</c:v>
                </c:pt>
                <c:pt idx="3">
                  <c:v>1044</c:v>
                </c:pt>
                <c:pt idx="6">
                  <c:v>796</c:v>
                </c:pt>
                <c:pt idx="9">
                  <c:v>770</c:v>
                </c:pt>
                <c:pt idx="12">
                  <c:v>843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85</c:v>
                </c:pt>
                <c:pt idx="3">
                  <c:v>78</c:v>
                </c:pt>
                <c:pt idx="6">
                  <c:v>71</c:v>
                </c:pt>
                <c:pt idx="9">
                  <c:v>63</c:v>
                </c:pt>
                <c:pt idx="12">
                  <c:v>56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2194</c:v>
                </c:pt>
                <c:pt idx="3">
                  <c:v>2045</c:v>
                </c:pt>
                <c:pt idx="6">
                  <c:v>2079</c:v>
                </c:pt>
                <c:pt idx="9">
                  <c:v>2034</c:v>
                </c:pt>
                <c:pt idx="12">
                  <c:v>1862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9816</c:v>
                </c:pt>
                <c:pt idx="3">
                  <c:v>9390</c:v>
                </c:pt>
                <c:pt idx="6">
                  <c:v>9551</c:v>
                </c:pt>
                <c:pt idx="9">
                  <c:v>10357</c:v>
                </c:pt>
                <c:pt idx="12">
                  <c:v>12096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7365888"/>
        <c:axId val="147367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7365888"/>
        <c:axId val="147367808"/>
      </c:lineChart>
      <c:catAx>
        <c:axId val="14736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367808"/>
        <c:crosses val="autoZero"/>
        <c:auto val="1"/>
        <c:lblAlgn val="ctr"/>
        <c:lblOffset val="100"/>
        <c:tickLblSkip val="1"/>
        <c:tickMarkSkip val="1"/>
        <c:noMultiLvlLbl val="0"/>
      </c:catAx>
      <c:valAx>
        <c:axId val="14736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36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7428096"/>
        <c:axId val="147430016"/>
      </c:scatterChart>
      <c:valAx>
        <c:axId val="1474280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430016"/>
        <c:crosses val="autoZero"/>
        <c:crossBetween val="midCat"/>
      </c:valAx>
      <c:valAx>
        <c:axId val="1474300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428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11.8</c:v>
                </c:pt>
                <c:pt idx="2">
                  <c:v>11.2</c:v>
                </c:pt>
                <c:pt idx="3">
                  <c:v>9.8000000000000007</c:v>
                </c:pt>
                <c:pt idx="4">
                  <c:v>9.3000000000000007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10.8</c:v>
                </c:pt>
                <c:pt idx="4">
                  <c:v>10.199999999999999</c:v>
                </c:pt>
              </c:numCache>
            </c:numRef>
          </c:xVal>
          <c:yVal>
            <c:numRef>
              <c:f>公会計指標分析・財政指標組合せ分析表!$K$77:$O$77</c:f>
              <c:numCache>
                <c:formatCode>#,##0.0;"▲ "#,##0.0</c:formatCode>
                <c:ptCount val="5"/>
                <c:pt idx="0">
                  <c:v>72</c:v>
                </c:pt>
                <c:pt idx="1">
                  <c:v>58.8</c:v>
                </c:pt>
                <c:pt idx="2">
                  <c:v>49.7</c:v>
                </c:pt>
                <c:pt idx="3">
                  <c:v>58.9</c:v>
                </c:pt>
                <c:pt idx="4">
                  <c:v>51.4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7309312"/>
        <c:axId val="147311232"/>
      </c:scatterChart>
      <c:valAx>
        <c:axId val="147309312"/>
        <c:scaling>
          <c:orientation val="minMax"/>
          <c:max val="13.6"/>
          <c:min val="10"/>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311232"/>
        <c:crosses val="autoZero"/>
        <c:crossBetween val="midCat"/>
      </c:valAx>
      <c:valAx>
        <c:axId val="147311232"/>
        <c:scaling>
          <c:orientation val="minMax"/>
          <c:max val="76"/>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309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年間、実質公債比率は減少傾向にある。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実質公債費率の分子について、元利償還金については同額であるが、算入公債費等の増加により、前年度と比較し</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今後、東日本大震災により流出した建物の復旧等もまだ残っており、起債も必要となることから、新規発行の抑制と計画的な財政運営に努める。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年間をみると、将来負担額、将来負担比率ともに減少傾向にあり、比率については平成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比率が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となっていることについては、財政調整基金等の充当可能基金が増加していることが大きな要因であるが、東日本大震災の影響による公営住宅建設事業債の借入が多額で、地方債現在高が前年度に比べ</a:t>
          </a:r>
          <a:r>
            <a:rPr kumimoji="1" lang="en-US" altLang="ja-JP" sz="1400">
              <a:latin typeface="ＭＳ ゴシック" pitchFamily="49" charset="-128"/>
              <a:ea typeface="ＭＳ ゴシック" pitchFamily="49" charset="-128"/>
            </a:rPr>
            <a:t>1,739</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現状を維持することで将来の財政を圧迫する可能性は低くなるが、充当可能基金の増加は、東日本大震災の影響による一時的なものであるため、今後も計画的な財政運営に努める。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13,529
13,392
163.40
49,740,550
43,592,497
2,190,964
5,330,695
12,095,583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13,529
13,392
163.40
49,740,550
43,592,497
2,190,964
5,330,695
12,095,583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13,529
13,392
163.40
49,740,550
43,592,497
2,190,964
5,330,695
12,095,583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13,529
13,392
163.40
49,740,550
43,592,497
2,190,964
5,330,695
12,095,583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類似団体平均と比べ</a:t>
          </a:r>
          <a:r>
            <a:rPr kumimoji="1" lang="en-US" altLang="ja-JP" sz="1300">
              <a:latin typeface="ＭＳ Ｐゴシック"/>
            </a:rPr>
            <a:t>0.01</a:t>
          </a:r>
          <a:r>
            <a:rPr kumimoji="1" lang="ja-JP" altLang="en-US" sz="1300">
              <a:latin typeface="ＭＳ Ｐゴシック"/>
            </a:rPr>
            <a:t>ポイント高い水準となってはいるが、人口の減少や全国平均を上回る高齢化率に加え、町内に大きな企業が少ないこと等により財政基盤としてはいまだ弱い状況にある。今後も必要な事業を峻別し、投資的経費を抑制する等、歳出の徹底的な見直しを継続し、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42</xdr:row>
      <xdr:rowOff>59872</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flipV="1">
          <a:off x="4114800" y="71918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a:extLst>
            <a:ext uri="{FF2B5EF4-FFF2-40B4-BE49-F238E27FC236}">
              <a16:creationId xmlns="" xmlns:a16="http://schemas.microsoft.com/office/drawing/2014/main" id="{00000000-0008-0000-0300-000048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59872</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a:extLst>
            <a:ext uri="{FF2B5EF4-FFF2-40B4-BE49-F238E27FC236}">
              <a16:creationId xmlns=""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59872</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a:extLst>
            <a:ext uri="{FF2B5EF4-FFF2-40B4-BE49-F238E27FC236}">
              <a16:creationId xmlns=""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59872</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a:extLst>
            <a:ext uri="{FF2B5EF4-FFF2-40B4-BE49-F238E27FC236}">
              <a16:creationId xmlns=""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82" name="フローチャート : 判断 81">
          <a:extLst>
            <a:ext uri="{FF2B5EF4-FFF2-40B4-BE49-F238E27FC236}">
              <a16:creationId xmlns="" xmlns:a16="http://schemas.microsoft.com/office/drawing/2014/main" id="{00000000-0008-0000-0300-000052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9" name="円/楕円 88">
          <a:extLst>
            <a:ext uri="{FF2B5EF4-FFF2-40B4-BE49-F238E27FC236}">
              <a16:creationId xmlns="" xmlns:a16="http://schemas.microsoft.com/office/drawing/2014/main" id="{00000000-0008-0000-0300-000059000000}"/>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128105</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1" name="円/楕円 90">
          <a:extLst>
            <a:ext uri="{FF2B5EF4-FFF2-40B4-BE49-F238E27FC236}">
              <a16:creationId xmlns="" xmlns:a16="http://schemas.microsoft.com/office/drawing/2014/main" id="{00000000-0008-0000-0300-00005B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a:extLst>
            <a:ext uri="{FF2B5EF4-FFF2-40B4-BE49-F238E27FC236}">
              <a16:creationId xmlns="" xmlns:a16="http://schemas.microsoft.com/office/drawing/2014/main" id="{00000000-0008-0000-0300-00005D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5" name="円/楕円 94">
          <a:extLst>
            <a:ext uri="{FF2B5EF4-FFF2-40B4-BE49-F238E27FC236}">
              <a16:creationId xmlns="" xmlns:a16="http://schemas.microsoft.com/office/drawing/2014/main" id="{00000000-0008-0000-0300-00005F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7" name="円/楕円 96">
          <a:extLst>
            <a:ext uri="{FF2B5EF4-FFF2-40B4-BE49-F238E27FC236}">
              <a16:creationId xmlns="" xmlns:a16="http://schemas.microsoft.com/office/drawing/2014/main" id="{00000000-0008-0000-0300-000061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歳入では、地方税が前年度と比較し</a:t>
          </a:r>
          <a:r>
            <a:rPr kumimoji="1" lang="en-US" altLang="ja-JP" sz="1300">
              <a:latin typeface="ＭＳ Ｐゴシック"/>
            </a:rPr>
            <a:t>90</a:t>
          </a:r>
          <a:r>
            <a:rPr kumimoji="1" lang="ja-JP" altLang="en-US" sz="1300">
              <a:latin typeface="ＭＳ Ｐゴシック"/>
            </a:rPr>
            <a:t>百万増加し、地方消費税交付金については</a:t>
          </a:r>
          <a:r>
            <a:rPr kumimoji="1" lang="en-US" altLang="ja-JP" sz="1300">
              <a:latin typeface="ＭＳ Ｐゴシック"/>
            </a:rPr>
            <a:t>75</a:t>
          </a:r>
          <a:r>
            <a:rPr kumimoji="1" lang="ja-JP" altLang="en-US" sz="1300">
              <a:latin typeface="ＭＳ Ｐゴシック"/>
            </a:rPr>
            <a:t>百万減少している。前年度と比べると</a:t>
          </a:r>
          <a:r>
            <a:rPr kumimoji="1" lang="en-US" altLang="ja-JP" sz="1300">
              <a:latin typeface="ＭＳ Ｐゴシック"/>
            </a:rPr>
            <a:t>0.8</a:t>
          </a:r>
          <a:r>
            <a:rPr kumimoji="1" lang="ja-JP" altLang="en-US" sz="1300">
              <a:latin typeface="ＭＳ Ｐゴシック"/>
            </a:rPr>
            <a:t>％増加しており、類似団体平均と比べると</a:t>
          </a:r>
          <a:r>
            <a:rPr kumimoji="1" lang="en-US" altLang="ja-JP" sz="1300">
              <a:latin typeface="ＭＳ Ｐゴシック"/>
            </a:rPr>
            <a:t>3.0</a:t>
          </a:r>
          <a:r>
            <a:rPr kumimoji="1" lang="ja-JP" altLang="en-US" sz="1300">
              <a:latin typeface="ＭＳ Ｐゴシック"/>
            </a:rPr>
            <a:t>％低い水準となっている。震災前と同程度の水準となっているが、今後も事務事業の見直しに努め、経常経費の削減を図る。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a:extLst>
            <a:ext uri="{FF2B5EF4-FFF2-40B4-BE49-F238E27FC236}">
              <a16:creationId xmlns="" xmlns:a16="http://schemas.microsoft.com/office/drawing/2014/main" id="{00000000-0008-0000-0300-000081000000}"/>
            </a:ext>
          </a:extLst>
        </xdr:cNvPr>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a:extLst>
            <a:ext uri="{FF2B5EF4-FFF2-40B4-BE49-F238E27FC236}">
              <a16:creationId xmlns="" xmlns:a16="http://schemas.microsoft.com/office/drawing/2014/main" id="{00000000-0008-0000-0300-000083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124883</xdr:rowOff>
    </xdr:from>
    <xdr:to>
      <xdr:col>7</xdr:col>
      <xdr:colOff>152400</xdr:colOff>
      <xdr:row>63</xdr:row>
      <xdr:rowOff>17780</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114800" y="1075478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8907</xdr:rowOff>
    </xdr:from>
    <xdr:ext cx="762000" cy="259045"/>
    <xdr:sp macro="" textlink="">
      <xdr:nvSpPr>
        <xdr:cNvPr id="134" name="財政構造の弾力性平均値テキスト">
          <a:extLst>
            <a:ext uri="{FF2B5EF4-FFF2-40B4-BE49-F238E27FC236}">
              <a16:creationId xmlns="" xmlns:a16="http://schemas.microsoft.com/office/drawing/2014/main" id="{00000000-0008-0000-0300-000086000000}"/>
            </a:ext>
          </a:extLst>
        </xdr:cNvPr>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a:extLst>
            <a:ext uri="{FF2B5EF4-FFF2-40B4-BE49-F238E27FC236}">
              <a16:creationId xmlns="" xmlns:a16="http://schemas.microsoft.com/office/drawing/2014/main" id="{00000000-0008-0000-0300-000087000000}"/>
            </a:ext>
          </a:extLst>
        </xdr:cNvPr>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124883</xdr:rowOff>
    </xdr:from>
    <xdr:to>
      <xdr:col>6</xdr:col>
      <xdr:colOff>0</xdr:colOff>
      <xdr:row>64</xdr:row>
      <xdr:rowOff>31327</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flipV="1">
          <a:off x="3225800" y="1075478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a:extLst>
            <a:ext uri="{FF2B5EF4-FFF2-40B4-BE49-F238E27FC236}">
              <a16:creationId xmlns="" xmlns:a16="http://schemas.microsoft.com/office/drawing/2014/main" id="{00000000-0008-0000-0300-000089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117704</xdr:rowOff>
    </xdr:from>
    <xdr:ext cx="7366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7196</xdr:rowOff>
    </xdr:from>
    <xdr:to>
      <xdr:col>4</xdr:col>
      <xdr:colOff>482600</xdr:colOff>
      <xdr:row>64</xdr:row>
      <xdr:rowOff>31327</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2336800" y="1097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a:extLst>
            <a:ext uri="{FF2B5EF4-FFF2-40B4-BE49-F238E27FC236}">
              <a16:creationId xmlns="" xmlns:a16="http://schemas.microsoft.com/office/drawing/2014/main" id="{00000000-0008-0000-0300-00008C000000}"/>
            </a:ext>
          </a:extLst>
        </xdr:cNvPr>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7196</xdr:rowOff>
    </xdr:from>
    <xdr:to>
      <xdr:col>3</xdr:col>
      <xdr:colOff>279400</xdr:colOff>
      <xdr:row>67</xdr:row>
      <xdr:rowOff>128270</xdr:rowOff>
    </xdr:to>
    <xdr:cxnSp macro="">
      <xdr:nvCxnSpPr>
        <xdr:cNvPr id="142" name="直線コネクタ 141">
          <a:extLst>
            <a:ext uri="{FF2B5EF4-FFF2-40B4-BE49-F238E27FC236}">
              <a16:creationId xmlns="" xmlns:a16="http://schemas.microsoft.com/office/drawing/2014/main" id="{00000000-0008-0000-0300-00008E000000}"/>
            </a:ext>
          </a:extLst>
        </xdr:cNvPr>
        <xdr:cNvCxnSpPr/>
      </xdr:nvCxnSpPr>
      <xdr:spPr>
        <a:xfrm flipV="1">
          <a:off x="1447800" y="10979996"/>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43" name="フローチャート : 判断 142">
          <a:extLst>
            <a:ext uri="{FF2B5EF4-FFF2-40B4-BE49-F238E27FC236}">
              <a16:creationId xmlns="" xmlns:a16="http://schemas.microsoft.com/office/drawing/2014/main" id="{00000000-0008-0000-0300-00008F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102887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5" name="フローチャート : 判断 144">
          <a:extLst>
            <a:ext uri="{FF2B5EF4-FFF2-40B4-BE49-F238E27FC236}">
              <a16:creationId xmlns="" xmlns:a16="http://schemas.microsoft.com/office/drawing/2014/main" id="{00000000-0008-0000-0300-000091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52" name="円/楕円 151">
          <a:extLst>
            <a:ext uri="{FF2B5EF4-FFF2-40B4-BE49-F238E27FC236}">
              <a16:creationId xmlns="" xmlns:a16="http://schemas.microsoft.com/office/drawing/2014/main" id="{00000000-0008-0000-0300-000098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154957</xdr:rowOff>
    </xdr:from>
    <xdr:ext cx="762000" cy="259045"/>
    <xdr:sp macro="" textlink="">
      <xdr:nvSpPr>
        <xdr:cNvPr id="153" name="財政構造の弾力性該当値テキスト">
          <a:extLst>
            <a:ext uri="{FF2B5EF4-FFF2-40B4-BE49-F238E27FC236}">
              <a16:creationId xmlns="" xmlns:a16="http://schemas.microsoft.com/office/drawing/2014/main" id="{00000000-0008-0000-0300-000099000000}"/>
            </a:ext>
          </a:extLst>
        </xdr:cNvPr>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74083</xdr:rowOff>
    </xdr:from>
    <xdr:to>
      <xdr:col>6</xdr:col>
      <xdr:colOff>50800</xdr:colOff>
      <xdr:row>63</xdr:row>
      <xdr:rowOff>4233</xdr:rowOff>
    </xdr:to>
    <xdr:sp macro="" textlink="">
      <xdr:nvSpPr>
        <xdr:cNvPr id="154" name="円/楕円 153">
          <a:extLst>
            <a:ext uri="{FF2B5EF4-FFF2-40B4-BE49-F238E27FC236}">
              <a16:creationId xmlns="" xmlns:a16="http://schemas.microsoft.com/office/drawing/2014/main" id="{00000000-0008-0000-0300-00009A000000}"/>
            </a:ext>
          </a:extLst>
        </xdr:cNvPr>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14410</xdr:rowOff>
    </xdr:from>
    <xdr:ext cx="7366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151977</xdr:rowOff>
    </xdr:from>
    <xdr:to>
      <xdr:col>4</xdr:col>
      <xdr:colOff>533400</xdr:colOff>
      <xdr:row>64</xdr:row>
      <xdr:rowOff>82127</xdr:rowOff>
    </xdr:to>
    <xdr:sp macro="" textlink="">
      <xdr:nvSpPr>
        <xdr:cNvPr id="156" name="円/楕円 155">
          <a:extLst>
            <a:ext uri="{FF2B5EF4-FFF2-40B4-BE49-F238E27FC236}">
              <a16:creationId xmlns="" xmlns:a16="http://schemas.microsoft.com/office/drawing/2014/main" id="{00000000-0008-0000-0300-00009C000000}"/>
            </a:ext>
          </a:extLst>
        </xdr:cNvPr>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66904</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127846</xdr:rowOff>
    </xdr:from>
    <xdr:to>
      <xdr:col>3</xdr:col>
      <xdr:colOff>330200</xdr:colOff>
      <xdr:row>64</xdr:row>
      <xdr:rowOff>57996</xdr:rowOff>
    </xdr:to>
    <xdr:sp macro="" textlink="">
      <xdr:nvSpPr>
        <xdr:cNvPr id="158" name="円/楕円 157">
          <a:extLst>
            <a:ext uri="{FF2B5EF4-FFF2-40B4-BE49-F238E27FC236}">
              <a16:creationId xmlns="" xmlns:a16="http://schemas.microsoft.com/office/drawing/2014/main" id="{00000000-0008-0000-0300-00009E000000}"/>
            </a:ext>
          </a:extLst>
        </xdr:cNvPr>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42773</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77470</xdr:rowOff>
    </xdr:from>
    <xdr:to>
      <xdr:col>2</xdr:col>
      <xdr:colOff>127000</xdr:colOff>
      <xdr:row>68</xdr:row>
      <xdr:rowOff>7620</xdr:rowOff>
    </xdr:to>
    <xdr:sp macro="" textlink="">
      <xdr:nvSpPr>
        <xdr:cNvPr id="160" name="円/楕円 159">
          <a:extLst>
            <a:ext uri="{FF2B5EF4-FFF2-40B4-BE49-F238E27FC236}">
              <a16:creationId xmlns="" xmlns:a16="http://schemas.microsoft.com/office/drawing/2014/main" id="{00000000-0008-0000-0300-0000A0000000}"/>
            </a:ext>
          </a:extLst>
        </xdr:cNvPr>
        <xdr:cNvSpPr/>
      </xdr:nvSpPr>
      <xdr:spPr>
        <a:xfrm>
          <a:off x="1397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163847</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066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[349,264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14,979</a:t>
          </a:r>
          <a:r>
            <a:rPr kumimoji="1" lang="ja-JP" altLang="en-US" sz="1300">
              <a:latin typeface="ＭＳ Ｐゴシック"/>
            </a:rPr>
            <a:t>円減少している。</a:t>
          </a:r>
          <a:endParaRPr kumimoji="1" lang="en-US" altLang="ja-JP" sz="1300">
            <a:latin typeface="ＭＳ Ｐゴシック"/>
          </a:endParaRPr>
        </a:p>
        <a:p>
          <a:r>
            <a:rPr kumimoji="1" lang="ja-JP" altLang="en-US" sz="1300">
              <a:latin typeface="ＭＳ Ｐゴシック"/>
            </a:rPr>
            <a:t>人件費は、復興復旧事業に従事する職員に対するものが減少し、物件費については震災等緊急雇用対応事業の事業縮小によって減少したことが大きな要因となっている。来年度以降も東日本大震災による影響で類似団体と比較すると大きくなることが予想される。</a:t>
          </a: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a:extLst>
            <a:ext uri="{FF2B5EF4-FFF2-40B4-BE49-F238E27FC236}">
              <a16:creationId xmlns=""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a:extLst>
            <a:ext uri="{FF2B5EF4-FFF2-40B4-BE49-F238E27FC236}">
              <a16:creationId xmlns="" xmlns:a16="http://schemas.microsoft.com/office/drawing/2014/main" id="{00000000-0008-0000-0300-0000C2000000}"/>
            </a:ext>
          </a:extLst>
        </xdr:cNvPr>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a:extLst>
            <a:ext uri="{FF2B5EF4-FFF2-40B4-BE49-F238E27FC236}">
              <a16:creationId xmlns="" xmlns:a16="http://schemas.microsoft.com/office/drawing/2014/main" id="{00000000-0008-0000-0300-0000C4000000}"/>
            </a:ext>
          </a:extLst>
        </xdr:cNvPr>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29212</xdr:rowOff>
    </xdr:from>
    <xdr:to>
      <xdr:col>7</xdr:col>
      <xdr:colOff>152400</xdr:colOff>
      <xdr:row>85</xdr:row>
      <xdr:rowOff>80848</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flipV="1">
          <a:off x="4114800" y="14602462"/>
          <a:ext cx="838200" cy="5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162273</xdr:rowOff>
    </xdr:from>
    <xdr:ext cx="762000" cy="259045"/>
    <xdr:sp macro="" textlink="">
      <xdr:nvSpPr>
        <xdr:cNvPr id="199" name="人件費・物件費等の状況平均値テキスト">
          <a:extLst>
            <a:ext uri="{FF2B5EF4-FFF2-40B4-BE49-F238E27FC236}">
              <a16:creationId xmlns="" xmlns:a16="http://schemas.microsoft.com/office/drawing/2014/main" id="{00000000-0008-0000-0300-0000C7000000}"/>
            </a:ext>
          </a:extLst>
        </xdr:cNvPr>
        <xdr:cNvSpPr txBox="1"/>
      </xdr:nvSpPr>
      <xdr:spPr>
        <a:xfrm>
          <a:off x="5041900" y="1387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a:extLst>
            <a:ext uri="{FF2B5EF4-FFF2-40B4-BE49-F238E27FC236}">
              <a16:creationId xmlns="" xmlns:a16="http://schemas.microsoft.com/office/drawing/2014/main" id="{00000000-0008-0000-0300-0000C8000000}"/>
            </a:ext>
          </a:extLst>
        </xdr:cNvPr>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80848</xdr:rowOff>
    </xdr:from>
    <xdr:to>
      <xdr:col>6</xdr:col>
      <xdr:colOff>0</xdr:colOff>
      <xdr:row>86</xdr:row>
      <xdr:rowOff>118549</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flipV="1">
          <a:off x="3225800" y="14654098"/>
          <a:ext cx="889000" cy="20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a:extLst>
            <a:ext uri="{FF2B5EF4-FFF2-40B4-BE49-F238E27FC236}">
              <a16:creationId xmlns="" xmlns:a16="http://schemas.microsoft.com/office/drawing/2014/main" id="{00000000-0008-0000-0300-0000CA000000}"/>
            </a:ext>
          </a:extLst>
        </xdr:cNvPr>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34007</xdr:rowOff>
    </xdr:from>
    <xdr:ext cx="7366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3733800" y="1375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118549</xdr:rowOff>
    </xdr:from>
    <xdr:to>
      <xdr:col>4</xdr:col>
      <xdr:colOff>482600</xdr:colOff>
      <xdr:row>88</xdr:row>
      <xdr:rowOff>53885</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flipV="1">
          <a:off x="2336800" y="14863249"/>
          <a:ext cx="889000" cy="27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60271</xdr:rowOff>
    </xdr:from>
    <xdr:to>
      <xdr:col>4</xdr:col>
      <xdr:colOff>533400</xdr:colOff>
      <xdr:row>81</xdr:row>
      <xdr:rowOff>161871</xdr:rowOff>
    </xdr:to>
    <xdr:sp macro="" textlink="">
      <xdr:nvSpPr>
        <xdr:cNvPr id="205" name="フローチャート : 判断 204">
          <a:extLst>
            <a:ext uri="{FF2B5EF4-FFF2-40B4-BE49-F238E27FC236}">
              <a16:creationId xmlns="" xmlns:a16="http://schemas.microsoft.com/office/drawing/2014/main" id="{00000000-0008-0000-0300-0000CD000000}"/>
            </a:ext>
          </a:extLst>
        </xdr:cNvPr>
        <xdr:cNvSpPr/>
      </xdr:nvSpPr>
      <xdr:spPr>
        <a:xfrm>
          <a:off x="3175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598</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2844800" y="137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44590</xdr:rowOff>
    </xdr:from>
    <xdr:to>
      <xdr:col>3</xdr:col>
      <xdr:colOff>279400</xdr:colOff>
      <xdr:row>88</xdr:row>
      <xdr:rowOff>53885</xdr:rowOff>
    </xdr:to>
    <xdr:cxnSp macro="">
      <xdr:nvCxnSpPr>
        <xdr:cNvPr id="207" name="直線コネクタ 206">
          <a:extLst>
            <a:ext uri="{FF2B5EF4-FFF2-40B4-BE49-F238E27FC236}">
              <a16:creationId xmlns="" xmlns:a16="http://schemas.microsoft.com/office/drawing/2014/main" id="{00000000-0008-0000-0300-0000CF000000}"/>
            </a:ext>
          </a:extLst>
        </xdr:cNvPr>
        <xdr:cNvCxnSpPr/>
      </xdr:nvCxnSpPr>
      <xdr:spPr>
        <a:xfrm>
          <a:off x="1447800" y="15132190"/>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38667</xdr:rowOff>
    </xdr:from>
    <xdr:to>
      <xdr:col>3</xdr:col>
      <xdr:colOff>330200</xdr:colOff>
      <xdr:row>81</xdr:row>
      <xdr:rowOff>140267</xdr:rowOff>
    </xdr:to>
    <xdr:sp macro="" textlink="">
      <xdr:nvSpPr>
        <xdr:cNvPr id="208" name="フローチャート : 判断 207">
          <a:extLst>
            <a:ext uri="{FF2B5EF4-FFF2-40B4-BE49-F238E27FC236}">
              <a16:creationId xmlns="" xmlns:a16="http://schemas.microsoft.com/office/drawing/2014/main" id="{00000000-0008-0000-0300-0000D0000000}"/>
            </a:ext>
          </a:extLst>
        </xdr:cNvPr>
        <xdr:cNvSpPr/>
      </xdr:nvSpPr>
      <xdr:spPr>
        <a:xfrm>
          <a:off x="2286000" y="139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150444</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955800" y="1369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35585</xdr:rowOff>
    </xdr:from>
    <xdr:to>
      <xdr:col>2</xdr:col>
      <xdr:colOff>127000</xdr:colOff>
      <xdr:row>81</xdr:row>
      <xdr:rowOff>137185</xdr:rowOff>
    </xdr:to>
    <xdr:sp macro="" textlink="">
      <xdr:nvSpPr>
        <xdr:cNvPr id="210" name="フローチャート : 判断 209">
          <a:extLst>
            <a:ext uri="{FF2B5EF4-FFF2-40B4-BE49-F238E27FC236}">
              <a16:creationId xmlns="" xmlns:a16="http://schemas.microsoft.com/office/drawing/2014/main" id="{00000000-0008-0000-0300-0000D2000000}"/>
            </a:ext>
          </a:extLst>
        </xdr:cNvPr>
        <xdr:cNvSpPr/>
      </xdr:nvSpPr>
      <xdr:spPr>
        <a:xfrm>
          <a:off x="1397000" y="1392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147362</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066800" y="1369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149862</xdr:rowOff>
    </xdr:from>
    <xdr:to>
      <xdr:col>7</xdr:col>
      <xdr:colOff>203200</xdr:colOff>
      <xdr:row>85</xdr:row>
      <xdr:rowOff>80012</xdr:rowOff>
    </xdr:to>
    <xdr:sp macro="" textlink="">
      <xdr:nvSpPr>
        <xdr:cNvPr id="217" name="円/楕円 216">
          <a:extLst>
            <a:ext uri="{FF2B5EF4-FFF2-40B4-BE49-F238E27FC236}">
              <a16:creationId xmlns="" xmlns:a16="http://schemas.microsoft.com/office/drawing/2014/main" id="{00000000-0008-0000-0300-0000D9000000}"/>
            </a:ext>
          </a:extLst>
        </xdr:cNvPr>
        <xdr:cNvSpPr/>
      </xdr:nvSpPr>
      <xdr:spPr>
        <a:xfrm>
          <a:off x="4902200" y="145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121939</xdr:rowOff>
    </xdr:from>
    <xdr:ext cx="762000" cy="259045"/>
    <xdr:sp macro="" textlink="">
      <xdr:nvSpPr>
        <xdr:cNvPr id="218" name="人件費・物件費等の状況該当値テキスト">
          <a:extLst>
            <a:ext uri="{FF2B5EF4-FFF2-40B4-BE49-F238E27FC236}">
              <a16:creationId xmlns="" xmlns:a16="http://schemas.microsoft.com/office/drawing/2014/main" id="{00000000-0008-0000-0300-0000DA000000}"/>
            </a:ext>
          </a:extLst>
        </xdr:cNvPr>
        <xdr:cNvSpPr txBox="1"/>
      </xdr:nvSpPr>
      <xdr:spPr>
        <a:xfrm>
          <a:off x="5041900" y="1452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349,264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30048</xdr:rowOff>
    </xdr:from>
    <xdr:to>
      <xdr:col>6</xdr:col>
      <xdr:colOff>50800</xdr:colOff>
      <xdr:row>85</xdr:row>
      <xdr:rowOff>131648</xdr:rowOff>
    </xdr:to>
    <xdr:sp macro="" textlink="">
      <xdr:nvSpPr>
        <xdr:cNvPr id="219" name="円/楕円 218">
          <a:extLst>
            <a:ext uri="{FF2B5EF4-FFF2-40B4-BE49-F238E27FC236}">
              <a16:creationId xmlns="" xmlns:a16="http://schemas.microsoft.com/office/drawing/2014/main" id="{00000000-0008-0000-0300-0000DB000000}"/>
            </a:ext>
          </a:extLst>
        </xdr:cNvPr>
        <xdr:cNvSpPr/>
      </xdr:nvSpPr>
      <xdr:spPr>
        <a:xfrm>
          <a:off x="4064000" y="146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116425</xdr:rowOff>
    </xdr:from>
    <xdr:ext cx="7366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3733800" y="1468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364,243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67749</xdr:rowOff>
    </xdr:from>
    <xdr:to>
      <xdr:col>4</xdr:col>
      <xdr:colOff>533400</xdr:colOff>
      <xdr:row>86</xdr:row>
      <xdr:rowOff>169349</xdr:rowOff>
    </xdr:to>
    <xdr:sp macro="" textlink="">
      <xdr:nvSpPr>
        <xdr:cNvPr id="221" name="円/楕円 220">
          <a:extLst>
            <a:ext uri="{FF2B5EF4-FFF2-40B4-BE49-F238E27FC236}">
              <a16:creationId xmlns="" xmlns:a16="http://schemas.microsoft.com/office/drawing/2014/main" id="{00000000-0008-0000-0300-0000DD000000}"/>
            </a:ext>
          </a:extLst>
        </xdr:cNvPr>
        <xdr:cNvSpPr/>
      </xdr:nvSpPr>
      <xdr:spPr>
        <a:xfrm>
          <a:off x="3175000" y="148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154126</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2844800" y="1489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424,917</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3085</xdr:rowOff>
    </xdr:from>
    <xdr:to>
      <xdr:col>3</xdr:col>
      <xdr:colOff>330200</xdr:colOff>
      <xdr:row>88</xdr:row>
      <xdr:rowOff>104685</xdr:rowOff>
    </xdr:to>
    <xdr:sp macro="" textlink="">
      <xdr:nvSpPr>
        <xdr:cNvPr id="223" name="円/楕円 222">
          <a:extLst>
            <a:ext uri="{FF2B5EF4-FFF2-40B4-BE49-F238E27FC236}">
              <a16:creationId xmlns="" xmlns:a16="http://schemas.microsoft.com/office/drawing/2014/main" id="{00000000-0008-0000-0300-0000DF000000}"/>
            </a:ext>
          </a:extLst>
        </xdr:cNvPr>
        <xdr:cNvSpPr/>
      </xdr:nvSpPr>
      <xdr:spPr>
        <a:xfrm>
          <a:off x="2286000" y="150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89462</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955800" y="1517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505,632</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165240</xdr:rowOff>
    </xdr:from>
    <xdr:to>
      <xdr:col>2</xdr:col>
      <xdr:colOff>127000</xdr:colOff>
      <xdr:row>88</xdr:row>
      <xdr:rowOff>95390</xdr:rowOff>
    </xdr:to>
    <xdr:sp macro="" textlink="">
      <xdr:nvSpPr>
        <xdr:cNvPr id="225" name="円/楕円 224">
          <a:extLst>
            <a:ext uri="{FF2B5EF4-FFF2-40B4-BE49-F238E27FC236}">
              <a16:creationId xmlns="" xmlns:a16="http://schemas.microsoft.com/office/drawing/2014/main" id="{00000000-0008-0000-0300-0000E1000000}"/>
            </a:ext>
          </a:extLst>
        </xdr:cNvPr>
        <xdr:cNvSpPr/>
      </xdr:nvSpPr>
      <xdr:spPr>
        <a:xfrm>
          <a:off x="1397000" y="1508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80167</xdr:rowOff>
    </xdr:from>
    <xdr:ext cx="762000" cy="259045"/>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066800" y="1516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502,935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a:extLst>
            <a:ext uri="{FF2B5EF4-FFF2-40B4-BE49-F238E27FC236}">
              <a16:creationId xmlns=""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a:extLst>
            <a:ext uri="{FF2B5EF4-FFF2-40B4-BE49-F238E27FC236}">
              <a16:creationId xmlns=""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従来から人事院勧告への準拠（国家公務員準拠）を基本としており、類似団体や全国町村平均と比較しても低い水準にある。今後とも引き続き給与の適正化を図る。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a:extLst>
            <a:ext uri="{FF2B5EF4-FFF2-40B4-BE49-F238E27FC236}">
              <a16:creationId xmlns=""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36689</xdr:rowOff>
    </xdr:from>
    <xdr:to>
      <xdr:col>24</xdr:col>
      <xdr:colOff>558800</xdr:colOff>
      <xdr:row>89</xdr:row>
      <xdr:rowOff>2822</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7018000" y="14095589"/>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146349</xdr:rowOff>
    </xdr:from>
    <xdr:ext cx="762000" cy="259045"/>
    <xdr:sp macro="" textlink="">
      <xdr:nvSpPr>
        <xdr:cNvPr id="256" name="給与水準   （国との比較）最小値テキスト">
          <a:extLst>
            <a:ext uri="{FF2B5EF4-FFF2-40B4-BE49-F238E27FC236}">
              <a16:creationId xmlns="" xmlns:a16="http://schemas.microsoft.com/office/drawing/2014/main" id="{00000000-0008-0000-0300-00000001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89</xdr:row>
      <xdr:rowOff>2822</xdr:rowOff>
    </xdr:from>
    <xdr:to>
      <xdr:col>24</xdr:col>
      <xdr:colOff>647700</xdr:colOff>
      <xdr:row>89</xdr:row>
      <xdr:rowOff>2822</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123066</xdr:rowOff>
    </xdr:from>
    <xdr:ext cx="762000" cy="259045"/>
    <xdr:sp macro="" textlink="">
      <xdr:nvSpPr>
        <xdr:cNvPr id="258" name="給与水準   （国との比較）最大値テキスト">
          <a:extLst>
            <a:ext uri="{FF2B5EF4-FFF2-40B4-BE49-F238E27FC236}">
              <a16:creationId xmlns="" xmlns:a16="http://schemas.microsoft.com/office/drawing/2014/main" id="{00000000-0008-0000-0300-000002010000}"/>
            </a:ext>
          </a:extLst>
        </xdr:cNvPr>
        <xdr:cNvSpPr txBox="1"/>
      </xdr:nvSpPr>
      <xdr:spPr>
        <a:xfrm>
          <a:off x="17106900" y="1383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82</xdr:row>
      <xdr:rowOff>36689</xdr:rowOff>
    </xdr:from>
    <xdr:to>
      <xdr:col>24</xdr:col>
      <xdr:colOff>647700</xdr:colOff>
      <xdr:row>82</xdr:row>
      <xdr:rowOff>36689</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4095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9878</xdr:rowOff>
    </xdr:from>
    <xdr:to>
      <xdr:col>24</xdr:col>
      <xdr:colOff>558800</xdr:colOff>
      <xdr:row>82</xdr:row>
      <xdr:rowOff>36689</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179800" y="140687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97666</xdr:rowOff>
    </xdr:from>
    <xdr:ext cx="762000" cy="259045"/>
    <xdr:sp macro="" textlink="">
      <xdr:nvSpPr>
        <xdr:cNvPr id="261" name="給与水準   （国との比較）平均値テキスト">
          <a:extLst>
            <a:ext uri="{FF2B5EF4-FFF2-40B4-BE49-F238E27FC236}">
              <a16:creationId xmlns="" xmlns:a16="http://schemas.microsoft.com/office/drawing/2014/main" id="{00000000-0008-0000-0300-00000501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125589</xdr:rowOff>
    </xdr:from>
    <xdr:to>
      <xdr:col>24</xdr:col>
      <xdr:colOff>609600</xdr:colOff>
      <xdr:row>85</xdr:row>
      <xdr:rowOff>55739</xdr:rowOff>
    </xdr:to>
    <xdr:sp macro="" textlink="">
      <xdr:nvSpPr>
        <xdr:cNvPr id="262" name="フローチャート : 判断 261">
          <a:extLst>
            <a:ext uri="{FF2B5EF4-FFF2-40B4-BE49-F238E27FC236}">
              <a16:creationId xmlns="" xmlns:a16="http://schemas.microsoft.com/office/drawing/2014/main" id="{00000000-0008-0000-0300-00000601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82</xdr:row>
      <xdr:rowOff>9878</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5290800" y="1396153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98778</xdr:rowOff>
    </xdr:from>
    <xdr:to>
      <xdr:col>23</xdr:col>
      <xdr:colOff>457200</xdr:colOff>
      <xdr:row>85</xdr:row>
      <xdr:rowOff>28928</xdr:rowOff>
    </xdr:to>
    <xdr:sp macro="" textlink="">
      <xdr:nvSpPr>
        <xdr:cNvPr id="264" name="フローチャート : 判断 263">
          <a:extLst>
            <a:ext uri="{FF2B5EF4-FFF2-40B4-BE49-F238E27FC236}">
              <a16:creationId xmlns="" xmlns:a16="http://schemas.microsoft.com/office/drawing/2014/main" id="{00000000-0008-0000-0300-000008010000}"/>
            </a:ext>
          </a:extLst>
        </xdr:cNvPr>
        <xdr:cNvSpPr/>
      </xdr:nvSpPr>
      <xdr:spPr>
        <a:xfrm>
          <a:off x="16129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13705</xdr:rowOff>
    </xdr:from>
    <xdr:ext cx="7366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798800" y="1458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81</xdr:row>
      <xdr:rowOff>114300</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flipV="1">
          <a:off x="14401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7" name="フローチャート : 判断 266">
          <a:extLst>
            <a:ext uri="{FF2B5EF4-FFF2-40B4-BE49-F238E27FC236}">
              <a16:creationId xmlns="" xmlns:a16="http://schemas.microsoft.com/office/drawing/2014/main" id="{00000000-0008-0000-0300-00000B010000}"/>
            </a:ext>
          </a:extLst>
        </xdr:cNvPr>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114300</xdr:rowOff>
    </xdr:from>
    <xdr:to>
      <xdr:col>21</xdr:col>
      <xdr:colOff>0</xdr:colOff>
      <xdr:row>88</xdr:row>
      <xdr:rowOff>26811</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flipV="1">
          <a:off x="13512800" y="14001750"/>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70" name="フローチャート : 判断 269">
          <a:extLst>
            <a:ext uri="{FF2B5EF4-FFF2-40B4-BE49-F238E27FC236}">
              <a16:creationId xmlns="" xmlns:a16="http://schemas.microsoft.com/office/drawing/2014/main" id="{00000000-0008-0000-0300-00000E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72" name="フローチャート : 判断 271">
          <a:extLst>
            <a:ext uri="{FF2B5EF4-FFF2-40B4-BE49-F238E27FC236}">
              <a16:creationId xmlns="" xmlns:a16="http://schemas.microsoft.com/office/drawing/2014/main" id="{00000000-0008-0000-0300-000010010000}"/>
            </a:ext>
          </a:extLst>
        </xdr:cNvPr>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157339</xdr:rowOff>
    </xdr:from>
    <xdr:to>
      <xdr:col>24</xdr:col>
      <xdr:colOff>609600</xdr:colOff>
      <xdr:row>82</xdr:row>
      <xdr:rowOff>87489</xdr:rowOff>
    </xdr:to>
    <xdr:sp macro="" textlink="">
      <xdr:nvSpPr>
        <xdr:cNvPr id="279" name="円/楕円 278">
          <a:extLst>
            <a:ext uri="{FF2B5EF4-FFF2-40B4-BE49-F238E27FC236}">
              <a16:creationId xmlns="" xmlns:a16="http://schemas.microsoft.com/office/drawing/2014/main" id="{00000000-0008-0000-0300-000017010000}"/>
            </a:ext>
          </a:extLst>
        </xdr:cNvPr>
        <xdr:cNvSpPr/>
      </xdr:nvSpPr>
      <xdr:spPr>
        <a:xfrm>
          <a:off x="169672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78616</xdr:rowOff>
    </xdr:from>
    <xdr:ext cx="762000" cy="259045"/>
    <xdr:sp macro="" textlink="">
      <xdr:nvSpPr>
        <xdr:cNvPr id="280" name="給与水準   （国との比較）該当値テキスト">
          <a:extLst>
            <a:ext uri="{FF2B5EF4-FFF2-40B4-BE49-F238E27FC236}">
              <a16:creationId xmlns="" xmlns:a16="http://schemas.microsoft.com/office/drawing/2014/main" id="{00000000-0008-0000-0300-000018010000}"/>
            </a:ext>
          </a:extLst>
        </xdr:cNvPr>
        <xdr:cNvSpPr txBox="1"/>
      </xdr:nvSpPr>
      <xdr:spPr>
        <a:xfrm>
          <a:off x="17106900" y="1396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130528</xdr:rowOff>
    </xdr:from>
    <xdr:to>
      <xdr:col>23</xdr:col>
      <xdr:colOff>457200</xdr:colOff>
      <xdr:row>82</xdr:row>
      <xdr:rowOff>60678</xdr:rowOff>
    </xdr:to>
    <xdr:sp macro="" textlink="">
      <xdr:nvSpPr>
        <xdr:cNvPr id="281" name="円/楕円 280">
          <a:extLst>
            <a:ext uri="{FF2B5EF4-FFF2-40B4-BE49-F238E27FC236}">
              <a16:creationId xmlns="" xmlns:a16="http://schemas.microsoft.com/office/drawing/2014/main" id="{00000000-0008-0000-0300-000019010000}"/>
            </a:ext>
          </a:extLst>
        </xdr:cNvPr>
        <xdr:cNvSpPr/>
      </xdr:nvSpPr>
      <xdr:spPr>
        <a:xfrm>
          <a:off x="16129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70855</xdr:rowOff>
    </xdr:from>
    <xdr:ext cx="7366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98800" y="1378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83" name="円/楕円 282">
          <a:extLst>
            <a:ext uri="{FF2B5EF4-FFF2-40B4-BE49-F238E27FC236}">
              <a16:creationId xmlns="" xmlns:a16="http://schemas.microsoft.com/office/drawing/2014/main" id="{00000000-0008-0000-0300-00001B010000}"/>
            </a:ext>
          </a:extLst>
        </xdr:cNvPr>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63500</xdr:rowOff>
    </xdr:from>
    <xdr:to>
      <xdr:col>21</xdr:col>
      <xdr:colOff>50800</xdr:colOff>
      <xdr:row>81</xdr:row>
      <xdr:rowOff>165100</xdr:rowOff>
    </xdr:to>
    <xdr:sp macro="" textlink="">
      <xdr:nvSpPr>
        <xdr:cNvPr id="285" name="円/楕円 284">
          <a:extLst>
            <a:ext uri="{FF2B5EF4-FFF2-40B4-BE49-F238E27FC236}">
              <a16:creationId xmlns="" xmlns:a16="http://schemas.microsoft.com/office/drawing/2014/main" id="{00000000-0008-0000-0300-00001D010000}"/>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3827</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147461</xdr:rowOff>
    </xdr:from>
    <xdr:to>
      <xdr:col>19</xdr:col>
      <xdr:colOff>533400</xdr:colOff>
      <xdr:row>88</xdr:row>
      <xdr:rowOff>77611</xdr:rowOff>
    </xdr:to>
    <xdr:sp macro="" textlink="">
      <xdr:nvSpPr>
        <xdr:cNvPr id="287" name="円/楕円 286">
          <a:extLst>
            <a:ext uri="{FF2B5EF4-FFF2-40B4-BE49-F238E27FC236}">
              <a16:creationId xmlns="" xmlns:a16="http://schemas.microsoft.com/office/drawing/2014/main" id="{00000000-0008-0000-0300-00001F010000}"/>
            </a:ext>
          </a:extLst>
        </xdr:cNvPr>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87788</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131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東日本大震災の影響による人口減少と復興事業への職員採用が大きな要因である。類似団体平均を</a:t>
          </a:r>
          <a:r>
            <a:rPr kumimoji="1" lang="en-US" altLang="ja-JP" sz="1300">
              <a:latin typeface="ＭＳ Ｐゴシック"/>
            </a:rPr>
            <a:t>4.2</a:t>
          </a:r>
          <a:r>
            <a:rPr kumimoji="1" lang="ja-JP" altLang="en-US" sz="1300">
              <a:latin typeface="ＭＳ Ｐゴシック"/>
            </a:rPr>
            <a:t>ポイント程度上回る数値となっているが、今後も復興事業が続くため、事業計画に見合った職員数を確保・調整し、住民サービスを低下させないよう努める。</a:t>
          </a:r>
        </a:p>
      </xdr:txBody>
    </xdr:sp>
    <xdr:clientData/>
  </xdr:twoCellAnchor>
  <xdr:oneCellAnchor>
    <xdr:from>
      <xdr:col>18</xdr:col>
      <xdr:colOff>444500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a:extLst>
            <a:ext uri="{FF2B5EF4-FFF2-40B4-BE49-F238E27FC236}">
              <a16:creationId xmlns="" xmlns:a16="http://schemas.microsoft.com/office/drawing/2014/main" id="{00000000-0008-0000-0300-00003E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a:extLst>
            <a:ext uri="{FF2B5EF4-FFF2-40B4-BE49-F238E27FC236}">
              <a16:creationId xmlns="" xmlns:a16="http://schemas.microsoft.com/office/drawing/2014/main" id="{00000000-0008-0000-0300-00004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a:extLst>
            <a:ext uri="{FF2B5EF4-FFF2-40B4-BE49-F238E27FC236}">
              <a16:creationId xmlns="" xmlns:a16="http://schemas.microsoft.com/office/drawing/2014/main" id="{00000000-0008-0000-0300-00004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3" name="定員管理の状況最小値テキスト">
          <a:extLst>
            <a:ext uri="{FF2B5EF4-FFF2-40B4-BE49-F238E27FC236}">
              <a16:creationId xmlns="" xmlns:a16="http://schemas.microsoft.com/office/drawing/2014/main" id="{00000000-0008-0000-0300-000043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5" name="定員管理の状況最大値テキスト">
          <a:extLst>
            <a:ext uri="{FF2B5EF4-FFF2-40B4-BE49-F238E27FC236}">
              <a16:creationId xmlns="" xmlns:a16="http://schemas.microsoft.com/office/drawing/2014/main" id="{00000000-0008-0000-0300-000045010000}"/>
            </a:ext>
          </a:extLst>
        </xdr:cNvPr>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125809</xdr:rowOff>
    </xdr:from>
    <xdr:to>
      <xdr:col>24</xdr:col>
      <xdr:colOff>558800</xdr:colOff>
      <xdr:row>65</xdr:row>
      <xdr:rowOff>168037</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flipV="1">
          <a:off x="16179800" y="11270059"/>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139399</xdr:rowOff>
    </xdr:from>
    <xdr:ext cx="762000" cy="259045"/>
    <xdr:sp macro="" textlink="">
      <xdr:nvSpPr>
        <xdr:cNvPr id="328" name="定員管理の状況平均値テキスト">
          <a:extLst>
            <a:ext uri="{FF2B5EF4-FFF2-40B4-BE49-F238E27FC236}">
              <a16:creationId xmlns="" xmlns:a16="http://schemas.microsoft.com/office/drawing/2014/main" id="{00000000-0008-0000-0300-000048010000}"/>
            </a:ext>
          </a:extLst>
        </xdr:cNvPr>
        <xdr:cNvSpPr txBox="1"/>
      </xdr:nvSpPr>
      <xdr:spPr>
        <a:xfrm>
          <a:off x="17106900" y="10426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9" name="フローチャート : 判断 328">
          <a:extLst>
            <a:ext uri="{FF2B5EF4-FFF2-40B4-BE49-F238E27FC236}">
              <a16:creationId xmlns="" xmlns:a16="http://schemas.microsoft.com/office/drawing/2014/main" id="{00000000-0008-0000-0300-000049010000}"/>
            </a:ext>
          </a:extLst>
        </xdr:cNvPr>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168037</xdr:rowOff>
    </xdr:from>
    <xdr:to>
      <xdr:col>23</xdr:col>
      <xdr:colOff>406400</xdr:colOff>
      <xdr:row>66</xdr:row>
      <xdr:rowOff>1112</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flipV="1">
          <a:off x="15290800" y="11312287"/>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31" name="フローチャート : 判断 330">
          <a:extLst>
            <a:ext uri="{FF2B5EF4-FFF2-40B4-BE49-F238E27FC236}">
              <a16:creationId xmlns="" xmlns:a16="http://schemas.microsoft.com/office/drawing/2014/main" id="{00000000-0008-0000-0300-00004B010000}"/>
            </a:ext>
          </a:extLst>
        </xdr:cNvPr>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23989</xdr:rowOff>
    </xdr:from>
    <xdr:ext cx="7366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5798800" y="1031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117793</xdr:rowOff>
    </xdr:from>
    <xdr:to>
      <xdr:col>22</xdr:col>
      <xdr:colOff>203200</xdr:colOff>
      <xdr:row>66</xdr:row>
      <xdr:rowOff>1112</xdr:rowOff>
    </xdr:to>
    <xdr:cxnSp macro="">
      <xdr:nvCxnSpPr>
        <xdr:cNvPr id="333" name="直線コネクタ 332">
          <a:extLst>
            <a:ext uri="{FF2B5EF4-FFF2-40B4-BE49-F238E27FC236}">
              <a16:creationId xmlns="" xmlns:a16="http://schemas.microsoft.com/office/drawing/2014/main" id="{00000000-0008-0000-0300-00004D010000}"/>
            </a:ext>
          </a:extLst>
        </xdr:cNvPr>
        <xdr:cNvCxnSpPr/>
      </xdr:nvCxnSpPr>
      <xdr:spPr>
        <a:xfrm>
          <a:off x="14401800" y="11090593"/>
          <a:ext cx="889000" cy="22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83662</xdr:rowOff>
    </xdr:from>
    <xdr:to>
      <xdr:col>22</xdr:col>
      <xdr:colOff>254000</xdr:colOff>
      <xdr:row>62</xdr:row>
      <xdr:rowOff>13812</xdr:rowOff>
    </xdr:to>
    <xdr:sp macro="" textlink="">
      <xdr:nvSpPr>
        <xdr:cNvPr id="334" name="フローチャート : 判断 333">
          <a:extLst>
            <a:ext uri="{FF2B5EF4-FFF2-40B4-BE49-F238E27FC236}">
              <a16:creationId xmlns="" xmlns:a16="http://schemas.microsoft.com/office/drawing/2014/main" id="{00000000-0008-0000-0300-00004E010000}"/>
            </a:ext>
          </a:extLst>
        </xdr:cNvPr>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23989</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165576</xdr:rowOff>
    </xdr:from>
    <xdr:to>
      <xdr:col>21</xdr:col>
      <xdr:colOff>0</xdr:colOff>
      <xdr:row>64</xdr:row>
      <xdr:rowOff>117793</xdr:rowOff>
    </xdr:to>
    <xdr:cxnSp macro="">
      <xdr:nvCxnSpPr>
        <xdr:cNvPr id="336" name="直線コネクタ 335">
          <a:extLst>
            <a:ext uri="{FF2B5EF4-FFF2-40B4-BE49-F238E27FC236}">
              <a16:creationId xmlns="" xmlns:a16="http://schemas.microsoft.com/office/drawing/2014/main" id="{00000000-0008-0000-0300-000050010000}"/>
            </a:ext>
          </a:extLst>
        </xdr:cNvPr>
        <xdr:cNvCxnSpPr/>
      </xdr:nvCxnSpPr>
      <xdr:spPr>
        <a:xfrm>
          <a:off x="13512800" y="10966926"/>
          <a:ext cx="889000" cy="12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62547</xdr:rowOff>
    </xdr:from>
    <xdr:to>
      <xdr:col>21</xdr:col>
      <xdr:colOff>50800</xdr:colOff>
      <xdr:row>61</xdr:row>
      <xdr:rowOff>164147</xdr:rowOff>
    </xdr:to>
    <xdr:sp macro="" textlink="">
      <xdr:nvSpPr>
        <xdr:cNvPr id="337" name="フローチャート : 判断 336">
          <a:extLst>
            <a:ext uri="{FF2B5EF4-FFF2-40B4-BE49-F238E27FC236}">
              <a16:creationId xmlns="" xmlns:a16="http://schemas.microsoft.com/office/drawing/2014/main" id="{00000000-0008-0000-0300-000051010000}"/>
            </a:ext>
          </a:extLst>
        </xdr:cNvPr>
        <xdr:cNvSpPr/>
      </xdr:nvSpPr>
      <xdr:spPr>
        <a:xfrm>
          <a:off x="14351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2874</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4020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79137</xdr:rowOff>
    </xdr:from>
    <xdr:to>
      <xdr:col>19</xdr:col>
      <xdr:colOff>533400</xdr:colOff>
      <xdr:row>62</xdr:row>
      <xdr:rowOff>9287</xdr:rowOff>
    </xdr:to>
    <xdr:sp macro="" textlink="">
      <xdr:nvSpPr>
        <xdr:cNvPr id="339" name="フローチャート : 判断 338">
          <a:extLst>
            <a:ext uri="{FF2B5EF4-FFF2-40B4-BE49-F238E27FC236}">
              <a16:creationId xmlns="" xmlns:a16="http://schemas.microsoft.com/office/drawing/2014/main" id="{00000000-0008-0000-0300-000053010000}"/>
            </a:ext>
          </a:extLst>
        </xdr:cNvPr>
        <xdr:cNvSpPr/>
      </xdr:nvSpPr>
      <xdr:spPr>
        <a:xfrm>
          <a:off x="13462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19464</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131800" y="103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75009</xdr:rowOff>
    </xdr:from>
    <xdr:to>
      <xdr:col>24</xdr:col>
      <xdr:colOff>609600</xdr:colOff>
      <xdr:row>66</xdr:row>
      <xdr:rowOff>5159</xdr:rowOff>
    </xdr:to>
    <xdr:sp macro="" textlink="">
      <xdr:nvSpPr>
        <xdr:cNvPr id="346" name="円/楕円 345">
          <a:extLst>
            <a:ext uri="{FF2B5EF4-FFF2-40B4-BE49-F238E27FC236}">
              <a16:creationId xmlns="" xmlns:a16="http://schemas.microsoft.com/office/drawing/2014/main" id="{00000000-0008-0000-0300-00005A010000}"/>
            </a:ext>
          </a:extLst>
        </xdr:cNvPr>
        <xdr:cNvSpPr/>
      </xdr:nvSpPr>
      <xdr:spPr>
        <a:xfrm>
          <a:off x="16967200" y="112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47086</xdr:rowOff>
    </xdr:from>
    <xdr:ext cx="762000" cy="259045"/>
    <xdr:sp macro="" textlink="">
      <xdr:nvSpPr>
        <xdr:cNvPr id="347" name="定員管理の状況該当値テキスト">
          <a:extLst>
            <a:ext uri="{FF2B5EF4-FFF2-40B4-BE49-F238E27FC236}">
              <a16:creationId xmlns="" xmlns:a16="http://schemas.microsoft.com/office/drawing/2014/main" id="{00000000-0008-0000-0300-00005B010000}"/>
            </a:ext>
          </a:extLst>
        </xdr:cNvPr>
        <xdr:cNvSpPr txBox="1"/>
      </xdr:nvSpPr>
      <xdr:spPr>
        <a:xfrm>
          <a:off x="17106900" y="1119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117237</xdr:rowOff>
    </xdr:from>
    <xdr:to>
      <xdr:col>23</xdr:col>
      <xdr:colOff>457200</xdr:colOff>
      <xdr:row>66</xdr:row>
      <xdr:rowOff>47387</xdr:rowOff>
    </xdr:to>
    <xdr:sp macro="" textlink="">
      <xdr:nvSpPr>
        <xdr:cNvPr id="348" name="円/楕円 347">
          <a:extLst>
            <a:ext uri="{FF2B5EF4-FFF2-40B4-BE49-F238E27FC236}">
              <a16:creationId xmlns="" xmlns:a16="http://schemas.microsoft.com/office/drawing/2014/main" id="{00000000-0008-0000-0300-00005C010000}"/>
            </a:ext>
          </a:extLst>
        </xdr:cNvPr>
        <xdr:cNvSpPr/>
      </xdr:nvSpPr>
      <xdr:spPr>
        <a:xfrm>
          <a:off x="16129000" y="112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32164</xdr:rowOff>
    </xdr:from>
    <xdr:ext cx="7366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5798800" y="1134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121762</xdr:rowOff>
    </xdr:from>
    <xdr:to>
      <xdr:col>22</xdr:col>
      <xdr:colOff>254000</xdr:colOff>
      <xdr:row>66</xdr:row>
      <xdr:rowOff>51912</xdr:rowOff>
    </xdr:to>
    <xdr:sp macro="" textlink="">
      <xdr:nvSpPr>
        <xdr:cNvPr id="350" name="円/楕円 349">
          <a:extLst>
            <a:ext uri="{FF2B5EF4-FFF2-40B4-BE49-F238E27FC236}">
              <a16:creationId xmlns="" xmlns:a16="http://schemas.microsoft.com/office/drawing/2014/main" id="{00000000-0008-0000-0300-00005E010000}"/>
            </a:ext>
          </a:extLst>
        </xdr:cNvPr>
        <xdr:cNvSpPr/>
      </xdr:nvSpPr>
      <xdr:spPr>
        <a:xfrm>
          <a:off x="15240000" y="112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36689</xdr:rowOff>
    </xdr:from>
    <xdr:ext cx="762000" cy="259045"/>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4909800" y="1135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66993</xdr:rowOff>
    </xdr:from>
    <xdr:to>
      <xdr:col>21</xdr:col>
      <xdr:colOff>50800</xdr:colOff>
      <xdr:row>64</xdr:row>
      <xdr:rowOff>168593</xdr:rowOff>
    </xdr:to>
    <xdr:sp macro="" textlink="">
      <xdr:nvSpPr>
        <xdr:cNvPr id="352" name="円/楕円 351">
          <a:extLst>
            <a:ext uri="{FF2B5EF4-FFF2-40B4-BE49-F238E27FC236}">
              <a16:creationId xmlns="" xmlns:a16="http://schemas.microsoft.com/office/drawing/2014/main" id="{00000000-0008-0000-0300-000060010000}"/>
            </a:ext>
          </a:extLst>
        </xdr:cNvPr>
        <xdr:cNvSpPr/>
      </xdr:nvSpPr>
      <xdr:spPr>
        <a:xfrm>
          <a:off x="14351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153370</xdr:rowOff>
    </xdr:from>
    <xdr:ext cx="762000" cy="259045"/>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4020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114776</xdr:rowOff>
    </xdr:from>
    <xdr:to>
      <xdr:col>19</xdr:col>
      <xdr:colOff>533400</xdr:colOff>
      <xdr:row>64</xdr:row>
      <xdr:rowOff>44926</xdr:rowOff>
    </xdr:to>
    <xdr:sp macro="" textlink="">
      <xdr:nvSpPr>
        <xdr:cNvPr id="354" name="円/楕円 353">
          <a:extLst>
            <a:ext uri="{FF2B5EF4-FFF2-40B4-BE49-F238E27FC236}">
              <a16:creationId xmlns="" xmlns:a16="http://schemas.microsoft.com/office/drawing/2014/main" id="{00000000-0008-0000-0300-000062010000}"/>
            </a:ext>
          </a:extLst>
        </xdr:cNvPr>
        <xdr:cNvSpPr/>
      </xdr:nvSpPr>
      <xdr:spPr>
        <a:xfrm>
          <a:off x="13462000" y="109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29703</xdr:rowOff>
    </xdr:from>
    <xdr:ext cx="762000" cy="259045"/>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3131800" y="1100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a:extLst>
            <a:ext uri="{FF2B5EF4-FFF2-40B4-BE49-F238E27FC236}">
              <a16:creationId xmlns="" xmlns:a16="http://schemas.microsoft.com/office/drawing/2014/main" id="{00000000-0008-0000-0300-00006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a:extLst>
            <a:ext uri="{FF2B5EF4-FFF2-40B4-BE49-F238E27FC236}">
              <a16:creationId xmlns="" xmlns:a16="http://schemas.microsoft.com/office/drawing/2014/main" id="{00000000-0008-0000-0300-00006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a:extLst>
            <a:ext uri="{FF2B5EF4-FFF2-40B4-BE49-F238E27FC236}">
              <a16:creationId xmlns="" xmlns:a16="http://schemas.microsoft.com/office/drawing/2014/main" id="{00000000-0008-0000-0300-00006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a:t>
          </a:r>
          <a:r>
            <a:rPr kumimoji="1" lang="en-US" altLang="ja-JP" sz="1300">
              <a:latin typeface="ＭＳ Ｐゴシック"/>
            </a:rPr>
            <a:t>0.5</a:t>
          </a:r>
          <a:r>
            <a:rPr kumimoji="1" lang="ja-JP" altLang="en-US" sz="1300">
              <a:latin typeface="ＭＳ Ｐゴシック"/>
            </a:rPr>
            <a:t>％減少している。</a:t>
          </a:r>
          <a:endParaRPr kumimoji="1" lang="en-US" altLang="ja-JP" sz="1300">
            <a:latin typeface="ＭＳ Ｐゴシック"/>
          </a:endParaRPr>
        </a:p>
        <a:p>
          <a:r>
            <a:rPr kumimoji="1" lang="ja-JP" altLang="en-US" sz="1300">
              <a:latin typeface="ＭＳ Ｐゴシック"/>
            </a:rPr>
            <a:t>元利償還金が減少したこと及び標準税収入額等が増加したことが主な要因である。今後、東日本大震災の影響により借り入れた公営住宅事業債の償還開始によって、比率が大きくなることが予想される。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a:extLst>
            <a:ext uri="{FF2B5EF4-FFF2-40B4-BE49-F238E27FC236}">
              <a16:creationId xmlns=""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a:extLst>
            <a:ext uri="{FF2B5EF4-FFF2-40B4-BE49-F238E27FC236}">
              <a16:creationId xmlns="" xmlns:a16="http://schemas.microsoft.com/office/drawing/2014/main" id="{00000000-0008-0000-0300-00007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a:extLst>
            <a:ext uri="{FF2B5EF4-FFF2-40B4-BE49-F238E27FC236}">
              <a16:creationId xmlns="" xmlns:a16="http://schemas.microsoft.com/office/drawing/2014/main" id="{00000000-0008-0000-0300-00007F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a:extLst>
            <a:ext uri="{FF2B5EF4-FFF2-40B4-BE49-F238E27FC236}">
              <a16:creationId xmlns=""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6" name="公債費負担の状況最小値テキスト">
          <a:extLst>
            <a:ext uri="{FF2B5EF4-FFF2-40B4-BE49-F238E27FC236}">
              <a16:creationId xmlns="" xmlns:a16="http://schemas.microsoft.com/office/drawing/2014/main" id="{00000000-0008-0000-0300-000082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8" name="公債費負担の状況最大値テキスト">
          <a:extLst>
            <a:ext uri="{FF2B5EF4-FFF2-40B4-BE49-F238E27FC236}">
              <a16:creationId xmlns="" xmlns:a16="http://schemas.microsoft.com/office/drawing/2014/main" id="{00000000-0008-0000-0300-000084010000}"/>
            </a:ext>
          </a:extLst>
        </xdr:cNvPr>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167217</xdr:rowOff>
    </xdr:from>
    <xdr:to>
      <xdr:col>24</xdr:col>
      <xdr:colOff>558800</xdr:colOff>
      <xdr:row>41</xdr:row>
      <xdr:rowOff>62795</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6179800" y="7025217"/>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91" name="公債費負担の状況平均値テキスト">
          <a:extLst>
            <a:ext uri="{FF2B5EF4-FFF2-40B4-BE49-F238E27FC236}">
              <a16:creationId xmlns="" xmlns:a16="http://schemas.microsoft.com/office/drawing/2014/main" id="{00000000-0008-0000-0300-000087010000}"/>
            </a:ext>
          </a:extLst>
        </xdr:cNvPr>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2" name="フローチャート : 判断 391">
          <a:extLst>
            <a:ext uri="{FF2B5EF4-FFF2-40B4-BE49-F238E27FC236}">
              <a16:creationId xmlns="" xmlns:a16="http://schemas.microsoft.com/office/drawing/2014/main" id="{00000000-0008-0000-0300-000088010000}"/>
            </a:ext>
          </a:extLst>
        </xdr:cNvPr>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62795</xdr:rowOff>
    </xdr:from>
    <xdr:to>
      <xdr:col>23</xdr:col>
      <xdr:colOff>406400</xdr:colOff>
      <xdr:row>42</xdr:row>
      <xdr:rowOff>79022</xdr:rowOff>
    </xdr:to>
    <xdr:cxnSp macro="">
      <xdr:nvCxnSpPr>
        <xdr:cNvPr id="393" name="直線コネクタ 392">
          <a:extLst>
            <a:ext uri="{FF2B5EF4-FFF2-40B4-BE49-F238E27FC236}">
              <a16:creationId xmlns="" xmlns:a16="http://schemas.microsoft.com/office/drawing/2014/main" id="{00000000-0008-0000-0300-000089010000}"/>
            </a:ext>
          </a:extLst>
        </xdr:cNvPr>
        <xdr:cNvCxnSpPr/>
      </xdr:nvCxnSpPr>
      <xdr:spPr>
        <a:xfrm flipV="1">
          <a:off x="15290800" y="7092245"/>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4" name="フローチャート : 判断 393">
          <a:extLst>
            <a:ext uri="{FF2B5EF4-FFF2-40B4-BE49-F238E27FC236}">
              <a16:creationId xmlns="" xmlns:a16="http://schemas.microsoft.com/office/drawing/2014/main" id="{00000000-0008-0000-0300-00008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79022</xdr:rowOff>
    </xdr:from>
    <xdr:to>
      <xdr:col>22</xdr:col>
      <xdr:colOff>203200</xdr:colOff>
      <xdr:row>42</xdr:row>
      <xdr:rowOff>159455</xdr:rowOff>
    </xdr:to>
    <xdr:cxnSp macro="">
      <xdr:nvCxnSpPr>
        <xdr:cNvPr id="396" name="直線コネクタ 395">
          <a:extLst>
            <a:ext uri="{FF2B5EF4-FFF2-40B4-BE49-F238E27FC236}">
              <a16:creationId xmlns="" xmlns:a16="http://schemas.microsoft.com/office/drawing/2014/main" id="{00000000-0008-0000-0300-00008C010000}"/>
            </a:ext>
          </a:extLst>
        </xdr:cNvPr>
        <xdr:cNvCxnSpPr/>
      </xdr:nvCxnSpPr>
      <xdr:spPr>
        <a:xfrm flipV="1">
          <a:off x="14401800" y="72799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28222</xdr:rowOff>
    </xdr:from>
    <xdr:to>
      <xdr:col>22</xdr:col>
      <xdr:colOff>254000</xdr:colOff>
      <xdr:row>42</xdr:row>
      <xdr:rowOff>129822</xdr:rowOff>
    </xdr:to>
    <xdr:sp macro="" textlink="">
      <xdr:nvSpPr>
        <xdr:cNvPr id="397" name="フローチャート : 判断 396">
          <a:extLst>
            <a:ext uri="{FF2B5EF4-FFF2-40B4-BE49-F238E27FC236}">
              <a16:creationId xmlns="" xmlns:a16="http://schemas.microsoft.com/office/drawing/2014/main" id="{00000000-0008-0000-0300-00008D010000}"/>
            </a:ext>
          </a:extLst>
        </xdr:cNvPr>
        <xdr:cNvSpPr/>
      </xdr:nvSpPr>
      <xdr:spPr>
        <a:xfrm>
          <a:off x="15240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139999</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909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159455</xdr:rowOff>
    </xdr:from>
    <xdr:to>
      <xdr:col>21</xdr:col>
      <xdr:colOff>0</xdr:colOff>
      <xdr:row>43</xdr:row>
      <xdr:rowOff>122061</xdr:rowOff>
    </xdr:to>
    <xdr:cxnSp macro="">
      <xdr:nvCxnSpPr>
        <xdr:cNvPr id="399" name="直線コネクタ 398">
          <a:extLst>
            <a:ext uri="{FF2B5EF4-FFF2-40B4-BE49-F238E27FC236}">
              <a16:creationId xmlns="" xmlns:a16="http://schemas.microsoft.com/office/drawing/2014/main" id="{00000000-0008-0000-0300-00008F010000}"/>
            </a:ext>
          </a:extLst>
        </xdr:cNvPr>
        <xdr:cNvCxnSpPr/>
      </xdr:nvCxnSpPr>
      <xdr:spPr>
        <a:xfrm flipV="1">
          <a:off x="13512800" y="736035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17639</xdr:rowOff>
    </xdr:from>
    <xdr:to>
      <xdr:col>21</xdr:col>
      <xdr:colOff>50800</xdr:colOff>
      <xdr:row>43</xdr:row>
      <xdr:rowOff>119239</xdr:rowOff>
    </xdr:to>
    <xdr:sp macro="" textlink="">
      <xdr:nvSpPr>
        <xdr:cNvPr id="400" name="フローチャート : 判断 399">
          <a:extLst>
            <a:ext uri="{FF2B5EF4-FFF2-40B4-BE49-F238E27FC236}">
              <a16:creationId xmlns="" xmlns:a16="http://schemas.microsoft.com/office/drawing/2014/main" id="{00000000-0008-0000-0300-000090010000}"/>
            </a:ext>
          </a:extLst>
        </xdr:cNvPr>
        <xdr:cNvSpPr/>
      </xdr:nvSpPr>
      <xdr:spPr>
        <a:xfrm>
          <a:off x="14351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104016</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2" name="フローチャート : 判断 401">
          <a:extLst>
            <a:ext uri="{FF2B5EF4-FFF2-40B4-BE49-F238E27FC236}">
              <a16:creationId xmlns="" xmlns:a16="http://schemas.microsoft.com/office/drawing/2014/main" id="{00000000-0008-0000-0300-000092010000}"/>
            </a:ext>
          </a:extLst>
        </xdr:cNvPr>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409" name="円/楕円 408">
          <a:extLst>
            <a:ext uri="{FF2B5EF4-FFF2-40B4-BE49-F238E27FC236}">
              <a16:creationId xmlns="" xmlns:a16="http://schemas.microsoft.com/office/drawing/2014/main" id="{00000000-0008-0000-0300-000099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132944</xdr:rowOff>
    </xdr:from>
    <xdr:ext cx="762000" cy="259045"/>
    <xdr:sp macro="" textlink="">
      <xdr:nvSpPr>
        <xdr:cNvPr id="410" name="公債費負担の状況該当値テキスト">
          <a:extLst>
            <a:ext uri="{FF2B5EF4-FFF2-40B4-BE49-F238E27FC236}">
              <a16:creationId xmlns="" xmlns:a16="http://schemas.microsoft.com/office/drawing/2014/main" id="{00000000-0008-0000-0300-00009A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11995</xdr:rowOff>
    </xdr:from>
    <xdr:to>
      <xdr:col>23</xdr:col>
      <xdr:colOff>457200</xdr:colOff>
      <xdr:row>41</xdr:row>
      <xdr:rowOff>113595</xdr:rowOff>
    </xdr:to>
    <xdr:sp macro="" textlink="">
      <xdr:nvSpPr>
        <xdr:cNvPr id="411" name="円/楕円 410">
          <a:extLst>
            <a:ext uri="{FF2B5EF4-FFF2-40B4-BE49-F238E27FC236}">
              <a16:creationId xmlns="" xmlns:a16="http://schemas.microsoft.com/office/drawing/2014/main" id="{00000000-0008-0000-0300-00009B010000}"/>
            </a:ext>
          </a:extLst>
        </xdr:cNvPr>
        <xdr:cNvSpPr/>
      </xdr:nvSpPr>
      <xdr:spPr>
        <a:xfrm>
          <a:off x="16129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123772</xdr:rowOff>
    </xdr:from>
    <xdr:ext cx="7366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798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28222</xdr:rowOff>
    </xdr:from>
    <xdr:to>
      <xdr:col>22</xdr:col>
      <xdr:colOff>254000</xdr:colOff>
      <xdr:row>42</xdr:row>
      <xdr:rowOff>129822</xdr:rowOff>
    </xdr:to>
    <xdr:sp macro="" textlink="">
      <xdr:nvSpPr>
        <xdr:cNvPr id="413" name="円/楕円 412">
          <a:extLst>
            <a:ext uri="{FF2B5EF4-FFF2-40B4-BE49-F238E27FC236}">
              <a16:creationId xmlns="" xmlns:a16="http://schemas.microsoft.com/office/drawing/2014/main" id="{00000000-0008-0000-0300-00009D010000}"/>
            </a:ext>
          </a:extLst>
        </xdr:cNvPr>
        <xdr:cNvSpPr/>
      </xdr:nvSpPr>
      <xdr:spPr>
        <a:xfrm>
          <a:off x="15240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114599</xdr:rowOff>
    </xdr:from>
    <xdr:ext cx="762000" cy="259045"/>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4909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108655</xdr:rowOff>
    </xdr:from>
    <xdr:to>
      <xdr:col>21</xdr:col>
      <xdr:colOff>50800</xdr:colOff>
      <xdr:row>43</xdr:row>
      <xdr:rowOff>38805</xdr:rowOff>
    </xdr:to>
    <xdr:sp macro="" textlink="">
      <xdr:nvSpPr>
        <xdr:cNvPr id="415" name="円/楕円 414">
          <a:extLst>
            <a:ext uri="{FF2B5EF4-FFF2-40B4-BE49-F238E27FC236}">
              <a16:creationId xmlns="" xmlns:a16="http://schemas.microsoft.com/office/drawing/2014/main" id="{00000000-0008-0000-0300-00009F010000}"/>
            </a:ext>
          </a:extLst>
        </xdr:cNvPr>
        <xdr:cNvSpPr/>
      </xdr:nvSpPr>
      <xdr:spPr>
        <a:xfrm>
          <a:off x="14351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48982</xdr:rowOff>
    </xdr:from>
    <xdr:ext cx="762000" cy="259045"/>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4020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71261</xdr:rowOff>
    </xdr:from>
    <xdr:to>
      <xdr:col>19</xdr:col>
      <xdr:colOff>533400</xdr:colOff>
      <xdr:row>44</xdr:row>
      <xdr:rowOff>1411</xdr:rowOff>
    </xdr:to>
    <xdr:sp macro="" textlink="">
      <xdr:nvSpPr>
        <xdr:cNvPr id="417" name="円/楕円 416">
          <a:extLst>
            <a:ext uri="{FF2B5EF4-FFF2-40B4-BE49-F238E27FC236}">
              <a16:creationId xmlns="" xmlns:a16="http://schemas.microsoft.com/office/drawing/2014/main" id="{00000000-0008-0000-0300-0000A1010000}"/>
            </a:ext>
          </a:extLst>
        </xdr:cNvPr>
        <xdr:cNvSpPr/>
      </xdr:nvSpPr>
      <xdr:spPr>
        <a:xfrm>
          <a:off x="13462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11588</xdr:rowOff>
    </xdr:from>
    <xdr:ext cx="762000" cy="259045"/>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3131800" y="721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a:extLst>
            <a:ext uri="{FF2B5EF4-FFF2-40B4-BE49-F238E27FC236}">
              <a16:creationId xmlns=""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a:extLst>
            <a:ext uri="{FF2B5EF4-FFF2-40B4-BE49-F238E27FC236}">
              <a16:creationId xmlns=""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a:extLst>
            <a:ext uri="{FF2B5EF4-FFF2-40B4-BE49-F238E27FC236}">
              <a16:creationId xmlns=""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a:extLst>
            <a:ext uri="{FF2B5EF4-FFF2-40B4-BE49-F238E27FC236}">
              <a16:creationId xmlns=""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a:extLst>
            <a:ext uri="{FF2B5EF4-FFF2-40B4-BE49-F238E27FC236}">
              <a16:creationId xmlns=""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将来負担比率が発生しない状況となっている。主な要因としては、地方債の償還額等に充当可能な基金が増加したことによるものである。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a:extLst>
            <a:ext uri="{FF2B5EF4-FFF2-40B4-BE49-F238E27FC236}">
              <a16:creationId xmlns=""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4" name="将来負担の状況最小値テキスト">
          <a:extLst>
            <a:ext uri="{FF2B5EF4-FFF2-40B4-BE49-F238E27FC236}">
              <a16:creationId xmlns="" xmlns:a16="http://schemas.microsoft.com/office/drawing/2014/main" id="{00000000-0008-0000-0300-0000BC010000}"/>
            </a:ext>
          </a:extLst>
        </xdr:cNvPr>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6" name="将来負担の状況最大値テキスト">
          <a:extLst>
            <a:ext uri="{FF2B5EF4-FFF2-40B4-BE49-F238E27FC236}">
              <a16:creationId xmlns="" xmlns:a16="http://schemas.microsoft.com/office/drawing/2014/main" id="{00000000-0008-0000-0300-0000BE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59897</xdr:rowOff>
    </xdr:from>
    <xdr:ext cx="762000" cy="259045"/>
    <xdr:sp macro="" textlink="">
      <xdr:nvSpPr>
        <xdr:cNvPr id="448" name="将来負担の状況平均値テキスト">
          <a:extLst>
            <a:ext uri="{FF2B5EF4-FFF2-40B4-BE49-F238E27FC236}">
              <a16:creationId xmlns="" xmlns:a16="http://schemas.microsoft.com/office/drawing/2014/main" id="{00000000-0008-0000-0300-0000C0010000}"/>
            </a:ext>
          </a:extLst>
        </xdr:cNvPr>
        <xdr:cNvSpPr txBox="1"/>
      </xdr:nvSpPr>
      <xdr:spPr>
        <a:xfrm>
          <a:off x="17106900" y="2803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49" name="フローチャート : 判断 448">
          <a:extLst>
            <a:ext uri="{FF2B5EF4-FFF2-40B4-BE49-F238E27FC236}">
              <a16:creationId xmlns="" xmlns:a16="http://schemas.microsoft.com/office/drawing/2014/main" id="{00000000-0008-0000-0300-0000C1010000}"/>
            </a:ext>
          </a:extLst>
        </xdr:cNvPr>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0" name="フローチャート : 判断 449">
          <a:extLst>
            <a:ext uri="{FF2B5EF4-FFF2-40B4-BE49-F238E27FC236}">
              <a16:creationId xmlns="" xmlns:a16="http://schemas.microsoft.com/office/drawing/2014/main" id="{00000000-0008-0000-0300-0000C2010000}"/>
            </a:ext>
          </a:extLst>
        </xdr:cNvPr>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73391</xdr:rowOff>
    </xdr:from>
    <xdr:ext cx="7366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798800" y="264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77565</xdr:rowOff>
    </xdr:from>
    <xdr:to>
      <xdr:col>22</xdr:col>
      <xdr:colOff>254000</xdr:colOff>
      <xdr:row>17</xdr:row>
      <xdr:rowOff>7715</xdr:rowOff>
    </xdr:to>
    <xdr:sp macro="" textlink="">
      <xdr:nvSpPr>
        <xdr:cNvPr id="452" name="フローチャート : 判断 451">
          <a:extLst>
            <a:ext uri="{FF2B5EF4-FFF2-40B4-BE49-F238E27FC236}">
              <a16:creationId xmlns="" xmlns:a16="http://schemas.microsoft.com/office/drawing/2014/main" id="{00000000-0008-0000-0300-0000C4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17892</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132461</xdr:rowOff>
    </xdr:from>
    <xdr:to>
      <xdr:col>21</xdr:col>
      <xdr:colOff>50800</xdr:colOff>
      <xdr:row>17</xdr:row>
      <xdr:rowOff>62611</xdr:rowOff>
    </xdr:to>
    <xdr:sp macro="" textlink="">
      <xdr:nvSpPr>
        <xdr:cNvPr id="454" name="フローチャート : 判断 453">
          <a:extLst>
            <a:ext uri="{FF2B5EF4-FFF2-40B4-BE49-F238E27FC236}">
              <a16:creationId xmlns="" xmlns:a16="http://schemas.microsoft.com/office/drawing/2014/main" id="{00000000-0008-0000-0300-0000C6010000}"/>
            </a:ext>
          </a:extLst>
        </xdr:cNvPr>
        <xdr:cNvSpPr/>
      </xdr:nvSpPr>
      <xdr:spPr>
        <a:xfrm>
          <a:off x="14351000" y="287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72788</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020800" y="264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40640</xdr:rowOff>
    </xdr:from>
    <xdr:to>
      <xdr:col>19</xdr:col>
      <xdr:colOff>533400</xdr:colOff>
      <xdr:row>17</xdr:row>
      <xdr:rowOff>142240</xdr:rowOff>
    </xdr:to>
    <xdr:sp macro="" textlink="">
      <xdr:nvSpPr>
        <xdr:cNvPr id="456" name="フローチャート : 判断 455">
          <a:extLst>
            <a:ext uri="{FF2B5EF4-FFF2-40B4-BE49-F238E27FC236}">
              <a16:creationId xmlns="" xmlns:a16="http://schemas.microsoft.com/office/drawing/2014/main" id="{00000000-0008-0000-0300-0000C8010000}"/>
            </a:ext>
          </a:extLst>
        </xdr:cNvPr>
        <xdr:cNvSpPr/>
      </xdr:nvSpPr>
      <xdr:spPr>
        <a:xfrm>
          <a:off x="13462000" y="295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152417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3131800" y="272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13,529
13,392
163.40
49,740,550
43,592,497
2,190,964
5,330,695
12,095,583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合併により２つの一部事務組合も新町の職員となったことなどから、人件費に係る経常収支比率が類似団体と比較して高くなっている。民間でも実施可能な部分は指定管理者制度を導入することを検討し、また、今後も定員適正化計画によって適正な職員数にすることに努め、低水準化を目指す。</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a:extLst>
            <a:ext uri="{FF2B5EF4-FFF2-40B4-BE49-F238E27FC236}">
              <a16:creationId xmlns=""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a:extLst>
            <a:ext uri="{FF2B5EF4-FFF2-40B4-BE49-F238E27FC236}">
              <a16:creationId xmlns=""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a:extLst>
            <a:ext uri="{FF2B5EF4-FFF2-40B4-BE49-F238E27FC236}">
              <a16:creationId xmlns=""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a:extLst>
            <a:ext uri="{FF2B5EF4-FFF2-40B4-BE49-F238E27FC236}">
              <a16:creationId xmlns="" xmlns:a16="http://schemas.microsoft.com/office/drawing/2014/main" id="{00000000-0008-0000-0400-000040000000}"/>
            </a:ext>
          </a:extLst>
        </xdr:cNvPr>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a:extLst>
            <a:ext uri="{FF2B5EF4-FFF2-40B4-BE49-F238E27FC236}">
              <a16:creationId xmlns="" xmlns:a16="http://schemas.microsoft.com/office/drawing/2014/main" id="{00000000-0008-0000-0400-000042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86178</xdr:rowOff>
    </xdr:from>
    <xdr:to>
      <xdr:col>7</xdr:col>
      <xdr:colOff>15875</xdr:colOff>
      <xdr:row>39</xdr:row>
      <xdr:rowOff>97065</xdr:rowOff>
    </xdr:to>
    <xdr:cxnSp macro="">
      <xdr:nvCxnSpPr>
        <xdr:cNvPr id="68" name="直線コネクタ 67">
          <a:extLst>
            <a:ext uri="{FF2B5EF4-FFF2-40B4-BE49-F238E27FC236}">
              <a16:creationId xmlns="" xmlns:a16="http://schemas.microsoft.com/office/drawing/2014/main" id="{00000000-0008-0000-0400-000044000000}"/>
            </a:ext>
          </a:extLst>
        </xdr:cNvPr>
        <xdr:cNvCxnSpPr/>
      </xdr:nvCxnSpPr>
      <xdr:spPr>
        <a:xfrm flipV="1">
          <a:off x="3987800" y="67727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144434</xdr:rowOff>
    </xdr:from>
    <xdr:ext cx="762000" cy="259045"/>
    <xdr:sp macro="" textlink="">
      <xdr:nvSpPr>
        <xdr:cNvPr id="69" name="人件費平均値テキスト">
          <a:extLst>
            <a:ext uri="{FF2B5EF4-FFF2-40B4-BE49-F238E27FC236}">
              <a16:creationId xmlns=""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a:extLst>
            <a:ext uri="{FF2B5EF4-FFF2-40B4-BE49-F238E27FC236}">
              <a16:creationId xmlns=""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97065</xdr:rowOff>
    </xdr:from>
    <xdr:to>
      <xdr:col>5</xdr:col>
      <xdr:colOff>549275</xdr:colOff>
      <xdr:row>39</xdr:row>
      <xdr:rowOff>97065</xdr:rowOff>
    </xdr:to>
    <xdr:cxnSp macro="">
      <xdr:nvCxnSpPr>
        <xdr:cNvPr id="71" name="直線コネクタ 70">
          <a:extLst>
            <a:ext uri="{FF2B5EF4-FFF2-40B4-BE49-F238E27FC236}">
              <a16:creationId xmlns="" xmlns:a16="http://schemas.microsoft.com/office/drawing/2014/main" id="{00000000-0008-0000-0400-000047000000}"/>
            </a:ext>
          </a:extLst>
        </xdr:cNvPr>
        <xdr:cNvCxnSpPr/>
      </xdr:nvCxnSpPr>
      <xdr:spPr>
        <a:xfrm>
          <a:off x="3098800" y="678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a:extLst>
            <a:ext uri="{FF2B5EF4-FFF2-40B4-BE49-F238E27FC236}">
              <a16:creationId xmlns="" xmlns:a16="http://schemas.microsoft.com/office/drawing/2014/main" id="{00000000-0008-0000-0400-000048000000}"/>
            </a:ext>
          </a:extLst>
        </xdr:cNvPr>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97065</xdr:rowOff>
    </xdr:from>
    <xdr:to>
      <xdr:col>4</xdr:col>
      <xdr:colOff>346075</xdr:colOff>
      <xdr:row>41</xdr:row>
      <xdr:rowOff>26307</xdr:rowOff>
    </xdr:to>
    <xdr:cxnSp macro="">
      <xdr:nvCxnSpPr>
        <xdr:cNvPr id="74" name="直線コネクタ 73">
          <a:extLst>
            <a:ext uri="{FF2B5EF4-FFF2-40B4-BE49-F238E27FC236}">
              <a16:creationId xmlns="" xmlns:a16="http://schemas.microsoft.com/office/drawing/2014/main" id="{00000000-0008-0000-0400-00004A000000}"/>
            </a:ext>
          </a:extLst>
        </xdr:cNvPr>
        <xdr:cNvCxnSpPr/>
      </xdr:nvCxnSpPr>
      <xdr:spPr>
        <a:xfrm flipV="1">
          <a:off x="2209800" y="6783615"/>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119743</xdr:rowOff>
    </xdr:from>
    <xdr:to>
      <xdr:col>4</xdr:col>
      <xdr:colOff>396875</xdr:colOff>
      <xdr:row>39</xdr:row>
      <xdr:rowOff>49893</xdr:rowOff>
    </xdr:to>
    <xdr:sp macro="" textlink="">
      <xdr:nvSpPr>
        <xdr:cNvPr id="75" name="フローチャート : 判断 74">
          <a:extLst>
            <a:ext uri="{FF2B5EF4-FFF2-40B4-BE49-F238E27FC236}">
              <a16:creationId xmlns="" xmlns:a16="http://schemas.microsoft.com/office/drawing/2014/main" id="{00000000-0008-0000-0400-00004B000000}"/>
            </a:ext>
          </a:extLst>
        </xdr:cNvPr>
        <xdr:cNvSpPr/>
      </xdr:nvSpPr>
      <xdr:spPr>
        <a:xfrm>
          <a:off x="3048000" y="66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60070</xdr:rowOff>
    </xdr:from>
    <xdr:ext cx="762000" cy="259045"/>
    <xdr:sp macro="" textlink="">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2717800" y="640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26307</xdr:rowOff>
    </xdr:from>
    <xdr:to>
      <xdr:col>3</xdr:col>
      <xdr:colOff>142875</xdr:colOff>
      <xdr:row>42</xdr:row>
      <xdr:rowOff>18143</xdr:rowOff>
    </xdr:to>
    <xdr:cxnSp macro="">
      <xdr:nvCxnSpPr>
        <xdr:cNvPr id="77" name="直線コネクタ 76">
          <a:extLst>
            <a:ext uri="{FF2B5EF4-FFF2-40B4-BE49-F238E27FC236}">
              <a16:creationId xmlns="" xmlns:a16="http://schemas.microsoft.com/office/drawing/2014/main" id="{00000000-0008-0000-0400-00004D000000}"/>
            </a:ext>
          </a:extLst>
        </xdr:cNvPr>
        <xdr:cNvCxnSpPr/>
      </xdr:nvCxnSpPr>
      <xdr:spPr>
        <a:xfrm flipV="1">
          <a:off x="1320800" y="7055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97972</xdr:rowOff>
    </xdr:from>
    <xdr:to>
      <xdr:col>3</xdr:col>
      <xdr:colOff>193675</xdr:colOff>
      <xdr:row>39</xdr:row>
      <xdr:rowOff>28122</xdr:rowOff>
    </xdr:to>
    <xdr:sp macro="" textlink="">
      <xdr:nvSpPr>
        <xdr:cNvPr id="78" name="フローチャート : 判断 77">
          <a:extLst>
            <a:ext uri="{FF2B5EF4-FFF2-40B4-BE49-F238E27FC236}">
              <a16:creationId xmlns="" xmlns:a16="http://schemas.microsoft.com/office/drawing/2014/main" id="{00000000-0008-0000-0400-00004E000000}"/>
            </a:ext>
          </a:extLst>
        </xdr:cNvPr>
        <xdr:cNvSpPr/>
      </xdr:nvSpPr>
      <xdr:spPr>
        <a:xfrm>
          <a:off x="2159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38299</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828800" y="6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24493</xdr:rowOff>
    </xdr:from>
    <xdr:to>
      <xdr:col>1</xdr:col>
      <xdr:colOff>676275</xdr:colOff>
      <xdr:row>39</xdr:row>
      <xdr:rowOff>126093</xdr:rowOff>
    </xdr:to>
    <xdr:sp macro="" textlink="">
      <xdr:nvSpPr>
        <xdr:cNvPr id="80" name="フローチャート : 判断 79">
          <a:extLst>
            <a:ext uri="{FF2B5EF4-FFF2-40B4-BE49-F238E27FC236}">
              <a16:creationId xmlns="" xmlns:a16="http://schemas.microsoft.com/office/drawing/2014/main" id="{00000000-0008-0000-0400-000050000000}"/>
            </a:ext>
          </a:extLst>
        </xdr:cNvPr>
        <xdr:cNvSpPr/>
      </xdr:nvSpPr>
      <xdr:spPr>
        <a:xfrm>
          <a:off x="1270000" y="671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136270</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939800" y="647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a:extLst>
            <a:ext uri="{FF2B5EF4-FFF2-40B4-BE49-F238E27FC236}">
              <a16:creationId xmlns=""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35378</xdr:rowOff>
    </xdr:from>
    <xdr:to>
      <xdr:col>7</xdr:col>
      <xdr:colOff>66675</xdr:colOff>
      <xdr:row>39</xdr:row>
      <xdr:rowOff>136978</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4775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7455</xdr:rowOff>
    </xdr:from>
    <xdr:ext cx="762000" cy="259045"/>
    <xdr:sp macro="" textlink="">
      <xdr:nvSpPr>
        <xdr:cNvPr id="88" name="人件費該当値テキスト">
          <a:extLst>
            <a:ext uri="{FF2B5EF4-FFF2-40B4-BE49-F238E27FC236}">
              <a16:creationId xmlns="" xmlns:a16="http://schemas.microsoft.com/office/drawing/2014/main" id="{00000000-0008-0000-0400-000058000000}"/>
            </a:ext>
          </a:extLst>
        </xdr:cNvPr>
        <xdr:cNvSpPr txBox="1"/>
      </xdr:nvSpPr>
      <xdr:spPr>
        <a:xfrm>
          <a:off x="4914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46265</xdr:rowOff>
    </xdr:from>
    <xdr:to>
      <xdr:col>5</xdr:col>
      <xdr:colOff>600075</xdr:colOff>
      <xdr:row>39</xdr:row>
      <xdr:rowOff>147865</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3937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132642</xdr:rowOff>
    </xdr:from>
    <xdr:ext cx="7366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3606800" y="681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46265</xdr:rowOff>
    </xdr:from>
    <xdr:to>
      <xdr:col>4</xdr:col>
      <xdr:colOff>396875</xdr:colOff>
      <xdr:row>39</xdr:row>
      <xdr:rowOff>147865</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132642</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146957</xdr:rowOff>
    </xdr:from>
    <xdr:to>
      <xdr:col>3</xdr:col>
      <xdr:colOff>193675</xdr:colOff>
      <xdr:row>41</xdr:row>
      <xdr:rowOff>77107</xdr:rowOff>
    </xdr:to>
    <xdr:sp macro="" textlink="">
      <xdr:nvSpPr>
        <xdr:cNvPr id="93" name="円/楕円 92">
          <a:extLst>
            <a:ext uri="{FF2B5EF4-FFF2-40B4-BE49-F238E27FC236}">
              <a16:creationId xmlns="" xmlns:a16="http://schemas.microsoft.com/office/drawing/2014/main" id="{00000000-0008-0000-0400-00005D000000}"/>
            </a:ext>
          </a:extLst>
        </xdr:cNvPr>
        <xdr:cNvSpPr/>
      </xdr:nvSpPr>
      <xdr:spPr>
        <a:xfrm>
          <a:off x="2159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61884</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1828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138793</xdr:rowOff>
    </xdr:from>
    <xdr:to>
      <xdr:col>1</xdr:col>
      <xdr:colOff>676275</xdr:colOff>
      <xdr:row>42</xdr:row>
      <xdr:rowOff>68943</xdr:rowOff>
    </xdr:to>
    <xdr:sp macro="" textlink="">
      <xdr:nvSpPr>
        <xdr:cNvPr id="95" name="円/楕円 94">
          <a:extLst>
            <a:ext uri="{FF2B5EF4-FFF2-40B4-BE49-F238E27FC236}">
              <a16:creationId xmlns="" xmlns:a16="http://schemas.microsoft.com/office/drawing/2014/main" id="{00000000-0008-0000-0400-00005F000000}"/>
            </a:ext>
          </a:extLst>
        </xdr:cNvPr>
        <xdr:cNvSpPr/>
      </xdr:nvSpPr>
      <xdr:spPr>
        <a:xfrm>
          <a:off x="12700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53720</xdr:rowOff>
    </xdr:from>
    <xdr:ext cx="762000" cy="259045"/>
    <xdr:sp macro="" textlink="">
      <xdr:nvSpPr>
        <xdr:cNvPr id="96" name="テキスト ボックス 95">
          <a:extLst>
            <a:ext uri="{FF2B5EF4-FFF2-40B4-BE49-F238E27FC236}">
              <a16:creationId xmlns="" xmlns:a16="http://schemas.microsoft.com/office/drawing/2014/main" id="{00000000-0008-0000-0400-000060000000}"/>
            </a:ext>
          </a:extLst>
        </xdr:cNvPr>
        <xdr:cNvSpPr txBox="1"/>
      </xdr:nvSpPr>
      <xdr:spPr>
        <a:xfrm>
          <a:off x="939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a:extLst>
            <a:ext uri="{FF2B5EF4-FFF2-40B4-BE49-F238E27FC236}">
              <a16:creationId xmlns=""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a:extLst>
            <a:ext uri="{FF2B5EF4-FFF2-40B4-BE49-F238E27FC236}">
              <a16:creationId xmlns=""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a:extLst>
            <a:ext uri="{FF2B5EF4-FFF2-40B4-BE49-F238E27FC236}">
              <a16:creationId xmlns=""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前年度と比べて</a:t>
          </a:r>
          <a:r>
            <a:rPr kumimoji="1" lang="en-US" altLang="ja-JP" sz="1300">
              <a:latin typeface="ＭＳ Ｐゴシック"/>
            </a:rPr>
            <a:t>0.1</a:t>
          </a:r>
          <a:r>
            <a:rPr kumimoji="1" lang="ja-JP" altLang="en-US" sz="1300">
              <a:latin typeface="ＭＳ Ｐゴシック"/>
            </a:rPr>
            <a:t>％高くなってはいるが、同水準であり、類似団体平均と比較すると</a:t>
          </a:r>
          <a:r>
            <a:rPr kumimoji="1" lang="en-US" altLang="ja-JP" sz="1300">
              <a:latin typeface="ＭＳ Ｐゴシック"/>
            </a:rPr>
            <a:t>2.1</a:t>
          </a:r>
          <a:r>
            <a:rPr kumimoji="1" lang="ja-JP" altLang="en-US" sz="1300">
              <a:latin typeface="ＭＳ Ｐゴシック"/>
            </a:rPr>
            <a:t>％高くなっている。各種計画策定業務等の委託等により、震災後高い水準となっている。また、業務の民間委託化を推進している影響もあるため、人件費から物件費へのシフトが起きている状況である。</a:t>
          </a:r>
        </a:p>
      </xdr:txBody>
    </xdr:sp>
    <xdr:clientData/>
  </xdr:twoCellAnchor>
  <xdr:oneCellAnchor>
    <xdr:from>
      <xdr:col>18</xdr:col>
      <xdr:colOff>44450</xdr:colOff>
      <xdr:row>9</xdr:row>
      <xdr:rowOff>107950</xdr:rowOff>
    </xdr:from>
    <xdr:ext cx="298543" cy="225703"/>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a:extLst>
            <a:ext uri="{FF2B5EF4-FFF2-40B4-BE49-F238E27FC236}">
              <a16:creationId xmlns=""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a:extLst>
            <a:ext uri="{FF2B5EF4-FFF2-40B4-BE49-F238E27FC236}">
              <a16:creationId xmlns=""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a:extLst>
            <a:ext uri="{FF2B5EF4-FFF2-40B4-BE49-F238E27FC236}">
              <a16:creationId xmlns="" xmlns:a16="http://schemas.microsoft.com/office/drawing/2014/main" id="{00000000-0008-0000-0400-00007F000000}"/>
            </a:ext>
          </a:extLst>
        </xdr:cNvPr>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a:extLst>
            <a:ext uri="{FF2B5EF4-FFF2-40B4-BE49-F238E27FC236}">
              <a16:creationId xmlns="" xmlns:a16="http://schemas.microsoft.com/office/drawing/2014/main" id="{00000000-0008-0000-0400-000081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61686</xdr:rowOff>
    </xdr:from>
    <xdr:to>
      <xdr:col>24</xdr:col>
      <xdr:colOff>31750</xdr:colOff>
      <xdr:row>18</xdr:row>
      <xdr:rowOff>72571</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5671800" y="31477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2" name="物件費平均値テキスト">
          <a:extLst>
            <a:ext uri="{FF2B5EF4-FFF2-40B4-BE49-F238E27FC236}">
              <a16:creationId xmlns="" xmlns:a16="http://schemas.microsoft.com/office/drawing/2014/main" id="{00000000-0008-0000-0400-000084000000}"/>
            </a:ext>
          </a:extLst>
        </xdr:cNvPr>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a:extLst>
            <a:ext uri="{FF2B5EF4-FFF2-40B4-BE49-F238E27FC236}">
              <a16:creationId xmlns="" xmlns:a16="http://schemas.microsoft.com/office/drawing/2014/main" id="{00000000-0008-0000-0400-000085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61686</xdr:rowOff>
    </xdr:from>
    <xdr:to>
      <xdr:col>22</xdr:col>
      <xdr:colOff>565150</xdr:colOff>
      <xdr:row>18</xdr:row>
      <xdr:rowOff>61686</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4782800" y="3147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a:extLst>
            <a:ext uri="{FF2B5EF4-FFF2-40B4-BE49-F238E27FC236}">
              <a16:creationId xmlns="" xmlns:a16="http://schemas.microsoft.com/office/drawing/2014/main" id="{00000000-0008-0000-0400-000087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21970</xdr:rowOff>
    </xdr:from>
    <xdr:ext cx="7366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26307</xdr:rowOff>
    </xdr:from>
    <xdr:to>
      <xdr:col>21</xdr:col>
      <xdr:colOff>361950</xdr:colOff>
      <xdr:row>18</xdr:row>
      <xdr:rowOff>61686</xdr:rowOff>
    </xdr:to>
    <xdr:cxnSp macro="">
      <xdr:nvCxnSpPr>
        <xdr:cNvPr id="137" name="直線コネクタ 136">
          <a:extLst>
            <a:ext uri="{FF2B5EF4-FFF2-40B4-BE49-F238E27FC236}">
              <a16:creationId xmlns="" xmlns:a16="http://schemas.microsoft.com/office/drawing/2014/main" id="{00000000-0008-0000-0400-000089000000}"/>
            </a:ext>
          </a:extLst>
        </xdr:cNvPr>
        <xdr:cNvCxnSpPr/>
      </xdr:nvCxnSpPr>
      <xdr:spPr>
        <a:xfrm>
          <a:off x="13893800" y="29409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136071</xdr:rowOff>
    </xdr:from>
    <xdr:to>
      <xdr:col>21</xdr:col>
      <xdr:colOff>412750</xdr:colOff>
      <xdr:row>17</xdr:row>
      <xdr:rowOff>66221</xdr:rowOff>
    </xdr:to>
    <xdr:sp macro="" textlink="">
      <xdr:nvSpPr>
        <xdr:cNvPr id="138" name="フローチャート : 判断 137">
          <a:extLst>
            <a:ext uri="{FF2B5EF4-FFF2-40B4-BE49-F238E27FC236}">
              <a16:creationId xmlns="" xmlns:a16="http://schemas.microsoft.com/office/drawing/2014/main" id="{00000000-0008-0000-0400-00008A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76398</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26307</xdr:rowOff>
    </xdr:from>
    <xdr:to>
      <xdr:col>20</xdr:col>
      <xdr:colOff>158750</xdr:colOff>
      <xdr:row>17</xdr:row>
      <xdr:rowOff>135164</xdr:rowOff>
    </xdr:to>
    <xdr:cxnSp macro="">
      <xdr:nvCxnSpPr>
        <xdr:cNvPr id="140" name="直線コネクタ 139">
          <a:extLst>
            <a:ext uri="{FF2B5EF4-FFF2-40B4-BE49-F238E27FC236}">
              <a16:creationId xmlns="" xmlns:a16="http://schemas.microsoft.com/office/drawing/2014/main" id="{00000000-0008-0000-0400-00008C000000}"/>
            </a:ext>
          </a:extLst>
        </xdr:cNvPr>
        <xdr:cNvCxnSpPr/>
      </xdr:nvCxnSpPr>
      <xdr:spPr>
        <a:xfrm flipV="1">
          <a:off x="13004800" y="29409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41" name="フローチャート : 判断 140">
          <a:extLst>
            <a:ext uri="{FF2B5EF4-FFF2-40B4-BE49-F238E27FC236}">
              <a16:creationId xmlns="" xmlns:a16="http://schemas.microsoft.com/office/drawing/2014/main" id="{00000000-0008-0000-0400-00008D000000}"/>
            </a:ext>
          </a:extLst>
        </xdr:cNvPr>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3" name="フローチャート : 判断 142">
          <a:extLst>
            <a:ext uri="{FF2B5EF4-FFF2-40B4-BE49-F238E27FC236}">
              <a16:creationId xmlns="" xmlns:a16="http://schemas.microsoft.com/office/drawing/2014/main" id="{00000000-0008-0000-0400-00008F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21771</xdr:rowOff>
    </xdr:from>
    <xdr:to>
      <xdr:col>24</xdr:col>
      <xdr:colOff>82550</xdr:colOff>
      <xdr:row>18</xdr:row>
      <xdr:rowOff>123371</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64592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165298</xdr:rowOff>
    </xdr:from>
    <xdr:ext cx="762000" cy="259045"/>
    <xdr:sp macro="" textlink="">
      <xdr:nvSpPr>
        <xdr:cNvPr id="151" name="物件費該当値テキスト">
          <a:extLst>
            <a:ext uri="{FF2B5EF4-FFF2-40B4-BE49-F238E27FC236}">
              <a16:creationId xmlns="" xmlns:a16="http://schemas.microsoft.com/office/drawing/2014/main" id="{00000000-0008-0000-0400-000097000000}"/>
            </a:ext>
          </a:extLst>
        </xdr:cNvPr>
        <xdr:cNvSpPr txBox="1"/>
      </xdr:nvSpPr>
      <xdr:spPr>
        <a:xfrm>
          <a:off x="16598900" y="307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10886</xdr:rowOff>
    </xdr:from>
    <xdr:to>
      <xdr:col>22</xdr:col>
      <xdr:colOff>615950</xdr:colOff>
      <xdr:row>18</xdr:row>
      <xdr:rowOff>112486</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97263</xdr:rowOff>
    </xdr:from>
    <xdr:ext cx="7366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10886</xdr:rowOff>
    </xdr:from>
    <xdr:to>
      <xdr:col>21</xdr:col>
      <xdr:colOff>412750</xdr:colOff>
      <xdr:row>18</xdr:row>
      <xdr:rowOff>112486</xdr:rowOff>
    </xdr:to>
    <xdr:sp macro="" textlink="">
      <xdr:nvSpPr>
        <xdr:cNvPr id="154" name="円/楕円 153">
          <a:extLst>
            <a:ext uri="{FF2B5EF4-FFF2-40B4-BE49-F238E27FC236}">
              <a16:creationId xmlns="" xmlns:a16="http://schemas.microsoft.com/office/drawing/2014/main" id="{00000000-0008-0000-0400-00009A000000}"/>
            </a:ext>
          </a:extLst>
        </xdr:cNvPr>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97263</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146957</xdr:rowOff>
    </xdr:from>
    <xdr:to>
      <xdr:col>20</xdr:col>
      <xdr:colOff>209550</xdr:colOff>
      <xdr:row>17</xdr:row>
      <xdr:rowOff>77107</xdr:rowOff>
    </xdr:to>
    <xdr:sp macro="" textlink="">
      <xdr:nvSpPr>
        <xdr:cNvPr id="156" name="円/楕円 155">
          <a:extLst>
            <a:ext uri="{FF2B5EF4-FFF2-40B4-BE49-F238E27FC236}">
              <a16:creationId xmlns="" xmlns:a16="http://schemas.microsoft.com/office/drawing/2014/main" id="{00000000-0008-0000-0400-00009C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84364</xdr:rowOff>
    </xdr:from>
    <xdr:to>
      <xdr:col>19</xdr:col>
      <xdr:colOff>6350</xdr:colOff>
      <xdr:row>18</xdr:row>
      <xdr:rowOff>14514</xdr:rowOff>
    </xdr:to>
    <xdr:sp macro="" textlink="">
      <xdr:nvSpPr>
        <xdr:cNvPr id="158" name="円/楕円 157">
          <a:extLst>
            <a:ext uri="{FF2B5EF4-FFF2-40B4-BE49-F238E27FC236}">
              <a16:creationId xmlns="" xmlns:a16="http://schemas.microsoft.com/office/drawing/2014/main" id="{00000000-0008-0000-0400-00009E000000}"/>
            </a:ext>
          </a:extLst>
        </xdr:cNvPr>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170741</xdr:rowOff>
    </xdr:from>
    <xdr:ext cx="762000" cy="259045"/>
    <xdr:sp macro="" textlink="">
      <xdr:nvSpPr>
        <xdr:cNvPr id="159" name="テキスト ボックス 158">
          <a:extLst>
            <a:ext uri="{FF2B5EF4-FFF2-40B4-BE49-F238E27FC236}">
              <a16:creationId xmlns="" xmlns:a16="http://schemas.microsoft.com/office/drawing/2014/main" id="{00000000-0008-0000-0400-00009F000000}"/>
            </a:ext>
          </a:extLst>
        </xdr:cNvPr>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a:extLst>
            <a:ext uri="{FF2B5EF4-FFF2-40B4-BE49-F238E27FC236}">
              <a16:creationId xmlns=""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a:extLst>
            <a:ext uri="{FF2B5EF4-FFF2-40B4-BE49-F238E27FC236}">
              <a16:creationId xmlns=""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類似団体平均も高くなっていることと、前年比から</a:t>
          </a:r>
          <a:r>
            <a:rPr kumimoji="1" lang="en-US" altLang="ja-JP" sz="1300">
              <a:latin typeface="ＭＳ Ｐゴシック"/>
            </a:rPr>
            <a:t>0.5</a:t>
          </a:r>
          <a:r>
            <a:rPr kumimoji="1" lang="ja-JP" altLang="en-US" sz="1300">
              <a:latin typeface="ＭＳ Ｐゴシック"/>
            </a:rPr>
            <a:t>％減少していることもあり、類似団体平均とは</a:t>
          </a:r>
          <a:r>
            <a:rPr kumimoji="1" lang="en-US" altLang="ja-JP" sz="1300">
              <a:latin typeface="ＭＳ Ｐゴシック"/>
            </a:rPr>
            <a:t>2.8</a:t>
          </a:r>
          <a:r>
            <a:rPr kumimoji="1" lang="ja-JP" altLang="en-US" sz="1300">
              <a:latin typeface="ＭＳ Ｐゴシック"/>
            </a:rPr>
            <a:t>％の差がある。今後、新規事業の実施により数値が変動する可能性が見込まれる。</a:t>
          </a:r>
        </a:p>
      </xdr:txBody>
    </xdr:sp>
    <xdr:clientData/>
  </xdr:twoCellAnchor>
  <xdr:oneCellAnchor>
    <xdr:from>
      <xdr:col>1</xdr:col>
      <xdr:colOff>28575</xdr:colOff>
      <xdr:row>49</xdr:row>
      <xdr:rowOff>107950</xdr:rowOff>
    </xdr:from>
    <xdr:ext cx="298543" cy="225703"/>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a:extLst>
            <a:ext uri="{FF2B5EF4-FFF2-40B4-BE49-F238E27FC236}">
              <a16:creationId xmlns=""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a:extLst>
            <a:ext uri="{FF2B5EF4-FFF2-40B4-BE49-F238E27FC236}">
              <a16:creationId xmlns=""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a:extLst>
            <a:ext uri="{FF2B5EF4-FFF2-40B4-BE49-F238E27FC236}">
              <a16:creationId xmlns="" xmlns:a16="http://schemas.microsoft.com/office/drawing/2014/main" id="{00000000-0008-0000-0400-0000BE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a:extLst>
            <a:ext uri="{FF2B5EF4-FFF2-40B4-BE49-F238E27FC236}">
              <a16:creationId xmlns="" xmlns:a16="http://schemas.microsoft.com/office/drawing/2014/main" id="{00000000-0008-0000-0400-0000C0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86178</xdr:rowOff>
    </xdr:from>
    <xdr:to>
      <xdr:col>7</xdr:col>
      <xdr:colOff>15875</xdr:colOff>
      <xdr:row>53</xdr:row>
      <xdr:rowOff>167822</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flipV="1">
          <a:off x="3987800" y="91730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5" name="扶助費平均値テキスト">
          <a:extLst>
            <a:ext uri="{FF2B5EF4-FFF2-40B4-BE49-F238E27FC236}">
              <a16:creationId xmlns="" xmlns:a16="http://schemas.microsoft.com/office/drawing/2014/main" id="{00000000-0008-0000-0400-0000C3000000}"/>
            </a:ext>
          </a:extLst>
        </xdr:cNvPr>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a:extLst>
            <a:ext uri="{FF2B5EF4-FFF2-40B4-BE49-F238E27FC236}">
              <a16:creationId xmlns="" xmlns:a16="http://schemas.microsoft.com/office/drawing/2014/main" id="{00000000-0008-0000-0400-0000C4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37193</xdr:rowOff>
    </xdr:from>
    <xdr:to>
      <xdr:col>5</xdr:col>
      <xdr:colOff>549275</xdr:colOff>
      <xdr:row>53</xdr:row>
      <xdr:rowOff>167822</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a:off x="3098800" y="9124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a:extLst>
            <a:ext uri="{FF2B5EF4-FFF2-40B4-BE49-F238E27FC236}">
              <a16:creationId xmlns="" xmlns:a16="http://schemas.microsoft.com/office/drawing/2014/main" id="{00000000-0008-0000-0400-0000C6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159657</xdr:rowOff>
    </xdr:from>
    <xdr:to>
      <xdr:col>4</xdr:col>
      <xdr:colOff>346075</xdr:colOff>
      <xdr:row>53</xdr:row>
      <xdr:rowOff>37193</xdr:rowOff>
    </xdr:to>
    <xdr:cxnSp macro="">
      <xdr:nvCxnSpPr>
        <xdr:cNvPr id="200" name="直線コネクタ 199">
          <a:extLst>
            <a:ext uri="{FF2B5EF4-FFF2-40B4-BE49-F238E27FC236}">
              <a16:creationId xmlns="" xmlns:a16="http://schemas.microsoft.com/office/drawing/2014/main" id="{00000000-0008-0000-0400-0000C8000000}"/>
            </a:ext>
          </a:extLst>
        </xdr:cNvPr>
        <xdr:cNvCxnSpPr/>
      </xdr:nvCxnSpPr>
      <xdr:spPr>
        <a:xfrm>
          <a:off x="2209800" y="9075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201" name="フローチャート : 判断 200">
          <a:extLst>
            <a:ext uri="{FF2B5EF4-FFF2-40B4-BE49-F238E27FC236}">
              <a16:creationId xmlns="" xmlns:a16="http://schemas.microsoft.com/office/drawing/2014/main" id="{00000000-0008-0000-0400-0000C9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159657</xdr:rowOff>
    </xdr:from>
    <xdr:to>
      <xdr:col>3</xdr:col>
      <xdr:colOff>142875</xdr:colOff>
      <xdr:row>53</xdr:row>
      <xdr:rowOff>102507</xdr:rowOff>
    </xdr:to>
    <xdr:cxnSp macro="">
      <xdr:nvCxnSpPr>
        <xdr:cNvPr id="203" name="直線コネクタ 202">
          <a:extLst>
            <a:ext uri="{FF2B5EF4-FFF2-40B4-BE49-F238E27FC236}">
              <a16:creationId xmlns="" xmlns:a16="http://schemas.microsoft.com/office/drawing/2014/main" id="{00000000-0008-0000-0400-0000CB000000}"/>
            </a:ext>
          </a:extLst>
        </xdr:cNvPr>
        <xdr:cNvCxnSpPr/>
      </xdr:nvCxnSpPr>
      <xdr:spPr>
        <a:xfrm flipV="1">
          <a:off x="1320800" y="90750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4" name="フローチャート : 判断 203">
          <a:extLst>
            <a:ext uri="{FF2B5EF4-FFF2-40B4-BE49-F238E27FC236}">
              <a16:creationId xmlns="" xmlns:a16="http://schemas.microsoft.com/office/drawing/2014/main" id="{00000000-0008-0000-0400-0000CC000000}"/>
            </a:ext>
          </a:extLst>
        </xdr:cNvPr>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06" name="フローチャート : 判断 205">
          <a:extLst>
            <a:ext uri="{FF2B5EF4-FFF2-40B4-BE49-F238E27FC236}">
              <a16:creationId xmlns="" xmlns:a16="http://schemas.microsoft.com/office/drawing/2014/main" id="{00000000-0008-0000-0400-0000CE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35378</xdr:rowOff>
    </xdr:from>
    <xdr:to>
      <xdr:col>7</xdr:col>
      <xdr:colOff>66675</xdr:colOff>
      <xdr:row>53</xdr:row>
      <xdr:rowOff>136978</xdr:rowOff>
    </xdr:to>
    <xdr:sp macro="" textlink="">
      <xdr:nvSpPr>
        <xdr:cNvPr id="213" name="円/楕円 212">
          <a:extLst>
            <a:ext uri="{FF2B5EF4-FFF2-40B4-BE49-F238E27FC236}">
              <a16:creationId xmlns="" xmlns:a16="http://schemas.microsoft.com/office/drawing/2014/main" id="{00000000-0008-0000-0400-0000D5000000}"/>
            </a:ext>
          </a:extLst>
        </xdr:cNvPr>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51905</xdr:rowOff>
    </xdr:from>
    <xdr:ext cx="762000" cy="259045"/>
    <xdr:sp macro="" textlink="">
      <xdr:nvSpPr>
        <xdr:cNvPr id="214" name="扶助費該当値テキスト">
          <a:extLst>
            <a:ext uri="{FF2B5EF4-FFF2-40B4-BE49-F238E27FC236}">
              <a16:creationId xmlns="" xmlns:a16="http://schemas.microsoft.com/office/drawing/2014/main" id="{00000000-0008-0000-0400-0000D6000000}"/>
            </a:ext>
          </a:extLst>
        </xdr:cNvPr>
        <xdr:cNvSpPr txBox="1"/>
      </xdr:nvSpPr>
      <xdr:spPr>
        <a:xfrm>
          <a:off x="4914900" y="896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5" name="円/楕円 214">
          <a:extLst>
            <a:ext uri="{FF2B5EF4-FFF2-40B4-BE49-F238E27FC236}">
              <a16:creationId xmlns="" xmlns:a16="http://schemas.microsoft.com/office/drawing/2014/main" id="{00000000-0008-0000-0400-0000D7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157843</xdr:rowOff>
    </xdr:from>
    <xdr:to>
      <xdr:col>4</xdr:col>
      <xdr:colOff>396875</xdr:colOff>
      <xdr:row>53</xdr:row>
      <xdr:rowOff>87993</xdr:rowOff>
    </xdr:to>
    <xdr:sp macro="" textlink="">
      <xdr:nvSpPr>
        <xdr:cNvPr id="217" name="円/楕円 216">
          <a:extLst>
            <a:ext uri="{FF2B5EF4-FFF2-40B4-BE49-F238E27FC236}">
              <a16:creationId xmlns="" xmlns:a16="http://schemas.microsoft.com/office/drawing/2014/main" id="{00000000-0008-0000-0400-0000D9000000}"/>
            </a:ext>
          </a:extLst>
        </xdr:cNvPr>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98170</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108857</xdr:rowOff>
    </xdr:from>
    <xdr:to>
      <xdr:col>3</xdr:col>
      <xdr:colOff>193675</xdr:colOff>
      <xdr:row>53</xdr:row>
      <xdr:rowOff>39007</xdr:rowOff>
    </xdr:to>
    <xdr:sp macro="" textlink="">
      <xdr:nvSpPr>
        <xdr:cNvPr id="219" name="円/楕円 218">
          <a:extLst>
            <a:ext uri="{FF2B5EF4-FFF2-40B4-BE49-F238E27FC236}">
              <a16:creationId xmlns="" xmlns:a16="http://schemas.microsoft.com/office/drawing/2014/main" id="{00000000-0008-0000-0400-0000DB000000}"/>
            </a:ext>
          </a:extLst>
        </xdr:cNvPr>
        <xdr:cNvSpPr/>
      </xdr:nvSpPr>
      <xdr:spPr>
        <a:xfrm>
          <a:off x="2159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49184</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1828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21" name="円/楕円 220">
          <a:extLst>
            <a:ext uri="{FF2B5EF4-FFF2-40B4-BE49-F238E27FC236}">
              <a16:creationId xmlns="" xmlns:a16="http://schemas.microsoft.com/office/drawing/2014/main" id="{00000000-0008-0000-0400-0000DD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22" name="テキスト ボックス 221">
          <a:extLst>
            <a:ext uri="{FF2B5EF4-FFF2-40B4-BE49-F238E27FC236}">
              <a16:creationId xmlns="" xmlns:a16="http://schemas.microsoft.com/office/drawing/2014/main" id="{00000000-0008-0000-0400-0000DE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a:extLst>
            <a:ext uri="{FF2B5EF4-FFF2-40B4-BE49-F238E27FC236}">
              <a16:creationId xmlns=""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a:extLst>
            <a:ext uri="{FF2B5EF4-FFF2-40B4-BE49-F238E27FC236}">
              <a16:creationId xmlns=""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a:t>
          </a:r>
          <a:r>
            <a:rPr kumimoji="1" lang="en-US" altLang="ja-JP" sz="1300">
              <a:latin typeface="ＭＳ Ｐゴシック"/>
            </a:rPr>
            <a:t>3.4</a:t>
          </a:r>
          <a:r>
            <a:rPr kumimoji="1" lang="ja-JP" altLang="en-US" sz="1300">
              <a:latin typeface="ＭＳ Ｐゴシック"/>
            </a:rPr>
            <a:t>％下回っている。震災前と同程度の水準となっているが、公営企業会計への繰出金等が依然として多いことから、今後も注視していく必要がある。各事業とも経費を削減するとともに独立採算の原則に基づいた事業運営に努める。</a:t>
          </a:r>
        </a:p>
      </xdr:txBody>
    </xdr:sp>
    <xdr:clientData/>
  </xdr:twoCellAnchor>
  <xdr:oneCellAnchor>
    <xdr:from>
      <xdr:col>18</xdr:col>
      <xdr:colOff>44450</xdr:colOff>
      <xdr:row>49</xdr:row>
      <xdr:rowOff>107950</xdr:rowOff>
    </xdr:from>
    <xdr:ext cx="298543" cy="225703"/>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a:extLst>
            <a:ext uri="{FF2B5EF4-FFF2-40B4-BE49-F238E27FC236}">
              <a16:creationId xmlns=""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a:extLst>
            <a:ext uri="{FF2B5EF4-FFF2-40B4-BE49-F238E27FC236}">
              <a16:creationId xmlns="" xmlns:a16="http://schemas.microsoft.com/office/drawing/2014/main" id="{00000000-0008-0000-0400-0000FB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a:extLst>
            <a:ext uri="{FF2B5EF4-FFF2-40B4-BE49-F238E27FC236}">
              <a16:creationId xmlns="" xmlns:a16="http://schemas.microsoft.com/office/drawing/2014/main" id="{00000000-0008-0000-0400-0000FD000000}"/>
            </a:ext>
          </a:extLst>
        </xdr:cNvPr>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20320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flipV="1">
          <a:off x="15671800" y="9575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56" name="その他平均値テキスト">
          <a:extLst>
            <a:ext uri="{FF2B5EF4-FFF2-40B4-BE49-F238E27FC236}">
              <a16:creationId xmlns="" xmlns:a16="http://schemas.microsoft.com/office/drawing/2014/main" id="{00000000-0008-0000-0400-00000001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a:extLst>
            <a:ext uri="{FF2B5EF4-FFF2-40B4-BE49-F238E27FC236}">
              <a16:creationId xmlns="" xmlns:a16="http://schemas.microsoft.com/office/drawing/2014/main" id="{00000000-0008-0000-0400-00000101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20320</xdr:rowOff>
    </xdr:from>
    <xdr:to>
      <xdr:col>22</xdr:col>
      <xdr:colOff>565150</xdr:colOff>
      <xdr:row>56</xdr:row>
      <xdr:rowOff>149860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flipV="1">
          <a:off x="14782800" y="96215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a:extLst>
            <a:ext uri="{FF2B5EF4-FFF2-40B4-BE49-F238E27FC236}">
              <a16:creationId xmlns="" xmlns:a16="http://schemas.microsoft.com/office/drawing/2014/main" id="{00000000-0008-0000-0400-00000301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149860</xdr:rowOff>
    </xdr:to>
    <xdr:cxnSp macro="">
      <xdr:nvCxnSpPr>
        <xdr:cNvPr id="261" name="直線コネクタ 260">
          <a:extLst>
            <a:ext uri="{FF2B5EF4-FFF2-40B4-BE49-F238E27FC236}">
              <a16:creationId xmlns="" xmlns:a16="http://schemas.microsoft.com/office/drawing/2014/main" id="{00000000-0008-0000-0400-000005010000}"/>
            </a:ext>
          </a:extLst>
        </xdr:cNvPr>
        <xdr:cNvCxnSpPr/>
      </xdr:nvCxnSpPr>
      <xdr:spPr>
        <a:xfrm>
          <a:off x="13893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62" name="フローチャート : 判断 261">
          <a:extLst>
            <a:ext uri="{FF2B5EF4-FFF2-40B4-BE49-F238E27FC236}">
              <a16:creationId xmlns="" xmlns:a16="http://schemas.microsoft.com/office/drawing/2014/main" id="{00000000-0008-0000-0400-000006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165100</xdr:rowOff>
    </xdr:to>
    <xdr:cxnSp macro="">
      <xdr:nvCxnSpPr>
        <xdr:cNvPr id="264" name="直線コネクタ 263">
          <a:extLst>
            <a:ext uri="{FF2B5EF4-FFF2-40B4-BE49-F238E27FC236}">
              <a16:creationId xmlns="" xmlns:a16="http://schemas.microsoft.com/office/drawing/2014/main" id="{00000000-0008-0000-0400-000008010000}"/>
            </a:ext>
          </a:extLst>
        </xdr:cNvPr>
        <xdr:cNvCxnSpPr/>
      </xdr:nvCxnSpPr>
      <xdr:spPr>
        <a:xfrm flipV="1">
          <a:off x="13004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65" name="フローチャート : 判断 264">
          <a:extLst>
            <a:ext uri="{FF2B5EF4-FFF2-40B4-BE49-F238E27FC236}">
              <a16:creationId xmlns="" xmlns:a16="http://schemas.microsoft.com/office/drawing/2014/main" id="{00000000-0008-0000-0400-000009010000}"/>
            </a:ext>
          </a:extLst>
        </xdr:cNvPr>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7" name="フローチャート : 判断 266">
          <a:extLst>
            <a:ext uri="{FF2B5EF4-FFF2-40B4-BE49-F238E27FC236}">
              <a16:creationId xmlns="" xmlns:a16="http://schemas.microsoft.com/office/drawing/2014/main" id="{00000000-0008-0000-0400-00000B010000}"/>
            </a:ext>
          </a:extLst>
        </xdr:cNvPr>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4" name="円/楕円 273">
          <a:extLst>
            <a:ext uri="{FF2B5EF4-FFF2-40B4-BE49-F238E27FC236}">
              <a16:creationId xmlns="" xmlns:a16="http://schemas.microsoft.com/office/drawing/2014/main" id="{00000000-0008-0000-0400-000012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75" name="その他該当値テキスト">
          <a:extLst>
            <a:ext uri="{FF2B5EF4-FFF2-40B4-BE49-F238E27FC236}">
              <a16:creationId xmlns="" xmlns:a16="http://schemas.microsoft.com/office/drawing/2014/main" id="{00000000-0008-0000-0400-000013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76" name="円/楕円 275">
          <a:extLst>
            <a:ext uri="{FF2B5EF4-FFF2-40B4-BE49-F238E27FC236}">
              <a16:creationId xmlns="" xmlns:a16="http://schemas.microsoft.com/office/drawing/2014/main" id="{00000000-0008-0000-0400-000014010000}"/>
            </a:ext>
          </a:extLst>
        </xdr:cNvPr>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8" name="円/楕円 277">
          <a:extLst>
            <a:ext uri="{FF2B5EF4-FFF2-40B4-BE49-F238E27FC236}">
              <a16:creationId xmlns="" xmlns:a16="http://schemas.microsoft.com/office/drawing/2014/main" id="{00000000-0008-0000-0400-000016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80" name="円/楕円 279">
          <a:extLst>
            <a:ext uri="{FF2B5EF4-FFF2-40B4-BE49-F238E27FC236}">
              <a16:creationId xmlns="" xmlns:a16="http://schemas.microsoft.com/office/drawing/2014/main" id="{00000000-0008-0000-0400-000018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82" name="円/楕円 281">
          <a:extLst>
            <a:ext uri="{FF2B5EF4-FFF2-40B4-BE49-F238E27FC236}">
              <a16:creationId xmlns="" xmlns:a16="http://schemas.microsoft.com/office/drawing/2014/main" id="{00000000-0008-0000-0400-00001A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a:extLst>
            <a:ext uri="{FF2B5EF4-FFF2-40B4-BE49-F238E27FC236}">
              <a16:creationId xmlns=""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a:extLst>
            <a:ext uri="{FF2B5EF4-FFF2-40B4-BE49-F238E27FC236}">
              <a16:creationId xmlns=""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一部事務組合及び病院事業会計等に対する補助金等が大きく、歳出抑制の効果を表すのは困難であるが、類似団体平均が高くなったことから平均より</a:t>
          </a:r>
          <a:r>
            <a:rPr kumimoji="1" lang="en-US" altLang="ja-JP" sz="1300">
              <a:latin typeface="ＭＳ Ｐゴシック"/>
            </a:rPr>
            <a:t>0.3</a:t>
          </a:r>
          <a:r>
            <a:rPr kumimoji="1" lang="ja-JP" altLang="en-US" sz="1300">
              <a:latin typeface="ＭＳ Ｐゴシック"/>
            </a:rPr>
            <a:t>％低くなっている。</a:t>
          </a:r>
        </a:p>
      </xdr:txBody>
    </xdr:sp>
    <xdr:clientData/>
  </xdr:twoCellAnchor>
  <xdr:oneCellAnchor>
    <xdr:from>
      <xdr:col>18</xdr:col>
      <xdr:colOff>44450</xdr:colOff>
      <xdr:row>29</xdr:row>
      <xdr:rowOff>107950</xdr:rowOff>
    </xdr:from>
    <xdr:ext cx="298543" cy="225703"/>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a:extLst>
            <a:ext uri="{FF2B5EF4-FFF2-40B4-BE49-F238E27FC236}">
              <a16:creationId xmlns=""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a:extLst>
            <a:ext uri="{FF2B5EF4-FFF2-40B4-BE49-F238E27FC236}">
              <a16:creationId xmlns="" xmlns:a16="http://schemas.microsoft.com/office/drawing/2014/main" id="{00000000-0008-0000-0400-00003A010000}"/>
            </a:ext>
          </a:extLst>
        </xdr:cNvPr>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a:extLst>
            <a:ext uri="{FF2B5EF4-FFF2-40B4-BE49-F238E27FC236}">
              <a16:creationId xmlns="" xmlns:a16="http://schemas.microsoft.com/office/drawing/2014/main" id="{00000000-0008-0000-0400-00003C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164556</xdr:rowOff>
    </xdr:from>
    <xdr:to>
      <xdr:col>24</xdr:col>
      <xdr:colOff>31750</xdr:colOff>
      <xdr:row>36</xdr:row>
      <xdr:rowOff>84546</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a:off x="15671800" y="616530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319" name="補助費等平均値テキスト">
          <a:extLst>
            <a:ext uri="{FF2B5EF4-FFF2-40B4-BE49-F238E27FC236}">
              <a16:creationId xmlns="" xmlns:a16="http://schemas.microsoft.com/office/drawing/2014/main" id="{00000000-0008-0000-0400-00003F010000}"/>
            </a:ext>
          </a:extLst>
        </xdr:cNvPr>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a:extLst>
            <a:ext uri="{FF2B5EF4-FFF2-40B4-BE49-F238E27FC236}">
              <a16:creationId xmlns="" xmlns:a16="http://schemas.microsoft.com/office/drawing/2014/main" id="{00000000-0008-0000-0400-000040010000}"/>
            </a:ext>
          </a:extLst>
        </xdr:cNvPr>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151493</xdr:rowOff>
    </xdr:from>
    <xdr:to>
      <xdr:col>22</xdr:col>
      <xdr:colOff>565150</xdr:colOff>
      <xdr:row>35</xdr:row>
      <xdr:rowOff>164556</xdr:rowOff>
    </xdr:to>
    <xdr:cxnSp macro="">
      <xdr:nvCxnSpPr>
        <xdr:cNvPr id="321" name="直線コネクタ 320">
          <a:extLst>
            <a:ext uri="{FF2B5EF4-FFF2-40B4-BE49-F238E27FC236}">
              <a16:creationId xmlns="" xmlns:a16="http://schemas.microsoft.com/office/drawing/2014/main" id="{00000000-0008-0000-0400-000041010000}"/>
            </a:ext>
          </a:extLst>
        </xdr:cNvPr>
        <xdr:cNvCxnSpPr/>
      </xdr:nvCxnSpPr>
      <xdr:spPr>
        <a:xfrm>
          <a:off x="14782800" y="6152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a:extLst>
            <a:ext uri="{FF2B5EF4-FFF2-40B4-BE49-F238E27FC236}">
              <a16:creationId xmlns="" xmlns:a16="http://schemas.microsoft.com/office/drawing/2014/main" id="{00000000-0008-0000-0400-000042010000}"/>
            </a:ext>
          </a:extLst>
        </xdr:cNvPr>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100528</xdr:rowOff>
    </xdr:from>
    <xdr:ext cx="7366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290800" y="62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151493</xdr:rowOff>
    </xdr:from>
    <xdr:to>
      <xdr:col>21</xdr:col>
      <xdr:colOff>361950</xdr:colOff>
      <xdr:row>36</xdr:row>
      <xdr:rowOff>58420</xdr:rowOff>
    </xdr:to>
    <xdr:cxnSp macro="">
      <xdr:nvCxnSpPr>
        <xdr:cNvPr id="324" name="直線コネクタ 323">
          <a:extLst>
            <a:ext uri="{FF2B5EF4-FFF2-40B4-BE49-F238E27FC236}">
              <a16:creationId xmlns="" xmlns:a16="http://schemas.microsoft.com/office/drawing/2014/main" id="{00000000-0008-0000-0400-000044010000}"/>
            </a:ext>
          </a:extLst>
        </xdr:cNvPr>
        <xdr:cNvCxnSpPr/>
      </xdr:nvCxnSpPr>
      <xdr:spPr>
        <a:xfrm flipV="1">
          <a:off x="13893800" y="61522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61504</xdr:rowOff>
    </xdr:from>
    <xdr:to>
      <xdr:col>21</xdr:col>
      <xdr:colOff>412750</xdr:colOff>
      <xdr:row>35</xdr:row>
      <xdr:rowOff>163104</xdr:rowOff>
    </xdr:to>
    <xdr:sp macro="" textlink="">
      <xdr:nvSpPr>
        <xdr:cNvPr id="325" name="フローチャート : 判断 324">
          <a:extLst>
            <a:ext uri="{FF2B5EF4-FFF2-40B4-BE49-F238E27FC236}">
              <a16:creationId xmlns="" xmlns:a16="http://schemas.microsoft.com/office/drawing/2014/main" id="{00000000-0008-0000-0400-000045010000}"/>
            </a:ext>
          </a:extLst>
        </xdr:cNvPr>
        <xdr:cNvSpPr/>
      </xdr:nvSpPr>
      <xdr:spPr>
        <a:xfrm>
          <a:off x="14732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1831</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4401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84546</xdr:rowOff>
    </xdr:to>
    <xdr:cxnSp macro="">
      <xdr:nvCxnSpPr>
        <xdr:cNvPr id="327" name="直線コネクタ 326">
          <a:extLst>
            <a:ext uri="{FF2B5EF4-FFF2-40B4-BE49-F238E27FC236}">
              <a16:creationId xmlns="" xmlns:a16="http://schemas.microsoft.com/office/drawing/2014/main" id="{00000000-0008-0000-0400-000047010000}"/>
            </a:ext>
          </a:extLst>
        </xdr:cNvPr>
        <xdr:cNvCxnSpPr/>
      </xdr:nvCxnSpPr>
      <xdr:spPr>
        <a:xfrm flipV="1">
          <a:off x="13004800" y="62306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68036</xdr:rowOff>
    </xdr:from>
    <xdr:to>
      <xdr:col>20</xdr:col>
      <xdr:colOff>209550</xdr:colOff>
      <xdr:row>35</xdr:row>
      <xdr:rowOff>169636</xdr:rowOff>
    </xdr:to>
    <xdr:sp macro="" textlink="">
      <xdr:nvSpPr>
        <xdr:cNvPr id="328" name="フローチャート : 判断 327">
          <a:extLst>
            <a:ext uri="{FF2B5EF4-FFF2-40B4-BE49-F238E27FC236}">
              <a16:creationId xmlns="" xmlns:a16="http://schemas.microsoft.com/office/drawing/2014/main" id="{00000000-0008-0000-0400-000048010000}"/>
            </a:ext>
          </a:extLst>
        </xdr:cNvPr>
        <xdr:cNvSpPr/>
      </xdr:nvSpPr>
      <xdr:spPr>
        <a:xfrm>
          <a:off x="13843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8363</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48442</xdr:rowOff>
    </xdr:from>
    <xdr:to>
      <xdr:col>19</xdr:col>
      <xdr:colOff>6350</xdr:colOff>
      <xdr:row>35</xdr:row>
      <xdr:rowOff>150042</xdr:rowOff>
    </xdr:to>
    <xdr:sp macro="" textlink="">
      <xdr:nvSpPr>
        <xdr:cNvPr id="330" name="フローチャート : 判断 329">
          <a:extLst>
            <a:ext uri="{FF2B5EF4-FFF2-40B4-BE49-F238E27FC236}">
              <a16:creationId xmlns="" xmlns:a16="http://schemas.microsoft.com/office/drawing/2014/main" id="{00000000-0008-0000-0400-00004A010000}"/>
            </a:ext>
          </a:extLst>
        </xdr:cNvPr>
        <xdr:cNvSpPr/>
      </xdr:nvSpPr>
      <xdr:spPr>
        <a:xfrm>
          <a:off x="12954000" y="60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160219</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33746</xdr:rowOff>
    </xdr:from>
    <xdr:to>
      <xdr:col>24</xdr:col>
      <xdr:colOff>82550</xdr:colOff>
      <xdr:row>36</xdr:row>
      <xdr:rowOff>135346</xdr:rowOff>
    </xdr:to>
    <xdr:sp macro="" textlink="">
      <xdr:nvSpPr>
        <xdr:cNvPr id="337" name="円/楕円 336">
          <a:extLst>
            <a:ext uri="{FF2B5EF4-FFF2-40B4-BE49-F238E27FC236}">
              <a16:creationId xmlns="" xmlns:a16="http://schemas.microsoft.com/office/drawing/2014/main" id="{00000000-0008-0000-0400-000051010000}"/>
            </a:ext>
          </a:extLst>
        </xdr:cNvPr>
        <xdr:cNvSpPr/>
      </xdr:nvSpPr>
      <xdr:spPr>
        <a:xfrm>
          <a:off x="164592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50273</xdr:rowOff>
    </xdr:from>
    <xdr:ext cx="762000" cy="259045"/>
    <xdr:sp macro="" textlink="">
      <xdr:nvSpPr>
        <xdr:cNvPr id="338" name="補助費等該当値テキスト">
          <a:extLst>
            <a:ext uri="{FF2B5EF4-FFF2-40B4-BE49-F238E27FC236}">
              <a16:creationId xmlns="" xmlns:a16="http://schemas.microsoft.com/office/drawing/2014/main" id="{00000000-0008-0000-0400-000052010000}"/>
            </a:ext>
          </a:extLst>
        </xdr:cNvPr>
        <xdr:cNvSpPr txBox="1"/>
      </xdr:nvSpPr>
      <xdr:spPr>
        <a:xfrm>
          <a:off x="16598900" y="605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113756</xdr:rowOff>
    </xdr:from>
    <xdr:to>
      <xdr:col>22</xdr:col>
      <xdr:colOff>615950</xdr:colOff>
      <xdr:row>36</xdr:row>
      <xdr:rowOff>43906</xdr:rowOff>
    </xdr:to>
    <xdr:sp macro="" textlink="">
      <xdr:nvSpPr>
        <xdr:cNvPr id="339" name="円/楕円 338">
          <a:extLst>
            <a:ext uri="{FF2B5EF4-FFF2-40B4-BE49-F238E27FC236}">
              <a16:creationId xmlns="" xmlns:a16="http://schemas.microsoft.com/office/drawing/2014/main" id="{00000000-0008-0000-0400-000053010000}"/>
            </a:ext>
          </a:extLst>
        </xdr:cNvPr>
        <xdr:cNvSpPr/>
      </xdr:nvSpPr>
      <xdr:spPr>
        <a:xfrm>
          <a:off x="15621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54083</xdr:rowOff>
    </xdr:from>
    <xdr:ext cx="7366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100693</xdr:rowOff>
    </xdr:from>
    <xdr:to>
      <xdr:col>21</xdr:col>
      <xdr:colOff>412750</xdr:colOff>
      <xdr:row>36</xdr:row>
      <xdr:rowOff>30843</xdr:rowOff>
    </xdr:to>
    <xdr:sp macro="" textlink="">
      <xdr:nvSpPr>
        <xdr:cNvPr id="341" name="円/楕円 340">
          <a:extLst>
            <a:ext uri="{FF2B5EF4-FFF2-40B4-BE49-F238E27FC236}">
              <a16:creationId xmlns="" xmlns:a16="http://schemas.microsoft.com/office/drawing/2014/main" id="{00000000-0008-0000-0400-000055010000}"/>
            </a:ext>
          </a:extLst>
        </xdr:cNvPr>
        <xdr:cNvSpPr/>
      </xdr:nvSpPr>
      <xdr:spPr>
        <a:xfrm>
          <a:off x="14732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15620</xdr:rowOff>
    </xdr:from>
    <xdr:ext cx="762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14401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43" name="円/楕円 342">
          <a:extLst>
            <a:ext uri="{FF2B5EF4-FFF2-40B4-BE49-F238E27FC236}">
              <a16:creationId xmlns="" xmlns:a16="http://schemas.microsoft.com/office/drawing/2014/main" id="{00000000-0008-0000-0400-000057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33746</xdr:rowOff>
    </xdr:from>
    <xdr:to>
      <xdr:col>19</xdr:col>
      <xdr:colOff>6350</xdr:colOff>
      <xdr:row>36</xdr:row>
      <xdr:rowOff>135346</xdr:rowOff>
    </xdr:to>
    <xdr:sp macro="" textlink="">
      <xdr:nvSpPr>
        <xdr:cNvPr id="345" name="円/楕円 344">
          <a:extLst>
            <a:ext uri="{FF2B5EF4-FFF2-40B4-BE49-F238E27FC236}">
              <a16:creationId xmlns="" xmlns:a16="http://schemas.microsoft.com/office/drawing/2014/main" id="{00000000-0008-0000-0400-000059010000}"/>
            </a:ext>
          </a:extLst>
        </xdr:cNvPr>
        <xdr:cNvSpPr/>
      </xdr:nvSpPr>
      <xdr:spPr>
        <a:xfrm>
          <a:off x="12954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120123</xdr:rowOff>
    </xdr:from>
    <xdr:ext cx="762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12623800" y="62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a:extLst>
            <a:ext uri="{FF2B5EF4-FFF2-40B4-BE49-F238E27FC236}">
              <a16:creationId xmlns=""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a:extLst>
            <a:ext uri="{FF2B5EF4-FFF2-40B4-BE49-F238E27FC236}">
              <a16:creationId xmlns=""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a:extLst>
            <a:ext uri="{FF2B5EF4-FFF2-40B4-BE49-F238E27FC236}">
              <a16:creationId xmlns=""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a:extLst>
            <a:ext uri="{FF2B5EF4-FFF2-40B4-BE49-F238E27FC236}">
              <a16:creationId xmlns=""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a:extLst>
            <a:ext uri="{FF2B5EF4-FFF2-40B4-BE49-F238E27FC236}">
              <a16:creationId xmlns=""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借換債の関係により、昨年度に比べ</a:t>
          </a:r>
          <a:r>
            <a:rPr kumimoji="1" lang="en-US" altLang="ja-JP" sz="1300">
              <a:latin typeface="ＭＳ Ｐゴシック"/>
            </a:rPr>
            <a:t>0.5</a:t>
          </a:r>
          <a:r>
            <a:rPr kumimoji="1" lang="ja-JP" altLang="en-US" sz="1300">
              <a:latin typeface="ＭＳ Ｐゴシック"/>
            </a:rPr>
            <a:t>％増加し、類似団体平均と比べて</a:t>
          </a:r>
          <a:r>
            <a:rPr kumimoji="1" lang="en-US" altLang="ja-JP" sz="1300">
              <a:latin typeface="ＭＳ Ｐゴシック"/>
            </a:rPr>
            <a:t>0.9</a:t>
          </a:r>
          <a:r>
            <a:rPr kumimoji="1" lang="ja-JP" altLang="en-US" sz="1300">
              <a:latin typeface="ＭＳ Ｐゴシック"/>
            </a:rPr>
            <a:t>％低くなっている。庁舎災害復旧事業や生涯学習センター災害復旧事業等にまだ起債を充てることとしており、今後数値が高くなる可能性もあるが、他の事業においては起債依存型の事業実施とならないよう財政運営に努める。</a:t>
          </a:r>
        </a:p>
      </xdr:txBody>
    </xdr:sp>
    <xdr:clientData/>
  </xdr:twoCellAnchor>
  <xdr:oneCellAnchor>
    <xdr:from>
      <xdr:col>1</xdr:col>
      <xdr:colOff>28575</xdr:colOff>
      <xdr:row>69</xdr:row>
      <xdr:rowOff>107950</xdr:rowOff>
    </xdr:from>
    <xdr:ext cx="298543" cy="225703"/>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a:extLst>
            <a:ext uri="{FF2B5EF4-FFF2-40B4-BE49-F238E27FC236}">
              <a16:creationId xmlns=""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a:extLst>
            <a:ext uri="{FF2B5EF4-FFF2-40B4-BE49-F238E27FC236}">
              <a16:creationId xmlns="" xmlns:a16="http://schemas.microsoft.com/office/drawing/2014/main" id="{00000000-0008-0000-0400-000073010000}"/>
            </a:ext>
          </a:extLst>
        </xdr:cNvPr>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a:extLst>
            <a:ext uri="{FF2B5EF4-FFF2-40B4-BE49-F238E27FC236}">
              <a16:creationId xmlns="" xmlns:a16="http://schemas.microsoft.com/office/drawing/2014/main" id="{00000000-0008-0000-0400-000075010000}"/>
            </a:ext>
          </a:extLst>
        </xdr:cNvPr>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92711</xdr:rowOff>
    </xdr:from>
    <xdr:to>
      <xdr:col>7</xdr:col>
      <xdr:colOff>15875</xdr:colOff>
      <xdr:row>76</xdr:row>
      <xdr:rowOff>121286</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a:off x="3987800" y="1312291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93997</xdr:rowOff>
    </xdr:from>
    <xdr:ext cx="762000" cy="259045"/>
    <xdr:sp macro="" textlink="">
      <xdr:nvSpPr>
        <xdr:cNvPr id="376" name="公債費平均値テキスト">
          <a:extLst>
            <a:ext uri="{FF2B5EF4-FFF2-40B4-BE49-F238E27FC236}">
              <a16:creationId xmlns="" xmlns:a16="http://schemas.microsoft.com/office/drawing/2014/main" id="{00000000-0008-0000-0400-000078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a:extLst>
            <a:ext uri="{FF2B5EF4-FFF2-40B4-BE49-F238E27FC236}">
              <a16:creationId xmlns="" xmlns:a16="http://schemas.microsoft.com/office/drawing/2014/main" id="{00000000-0008-0000-0400-000079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92711</xdr:rowOff>
    </xdr:from>
    <xdr:to>
      <xdr:col>5</xdr:col>
      <xdr:colOff>549275</xdr:colOff>
      <xdr:row>77</xdr:row>
      <xdr:rowOff>58420</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flipV="1">
          <a:off x="3098800" y="1312291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a:extLst>
            <a:ext uri="{FF2B5EF4-FFF2-40B4-BE49-F238E27FC236}">
              <a16:creationId xmlns="" xmlns:a16="http://schemas.microsoft.com/office/drawing/2014/main" id="{00000000-0008-0000-0400-00007B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6986</xdr:rowOff>
    </xdr:from>
    <xdr:to>
      <xdr:col>4</xdr:col>
      <xdr:colOff>346075</xdr:colOff>
      <xdr:row>77</xdr:row>
      <xdr:rowOff>58420</xdr:rowOff>
    </xdr:to>
    <xdr:cxnSp macro="">
      <xdr:nvCxnSpPr>
        <xdr:cNvPr id="381" name="直線コネクタ 380">
          <a:extLst>
            <a:ext uri="{FF2B5EF4-FFF2-40B4-BE49-F238E27FC236}">
              <a16:creationId xmlns="" xmlns:a16="http://schemas.microsoft.com/office/drawing/2014/main" id="{00000000-0008-0000-0400-00007D010000}"/>
            </a:ext>
          </a:extLst>
        </xdr:cNvPr>
        <xdr:cNvCxnSpPr/>
      </xdr:nvCxnSpPr>
      <xdr:spPr>
        <a:xfrm>
          <a:off x="2209800" y="132086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150495</xdr:rowOff>
    </xdr:from>
    <xdr:to>
      <xdr:col>4</xdr:col>
      <xdr:colOff>396875</xdr:colOff>
      <xdr:row>77</xdr:row>
      <xdr:rowOff>80645</xdr:rowOff>
    </xdr:to>
    <xdr:sp macro="" textlink="">
      <xdr:nvSpPr>
        <xdr:cNvPr id="382" name="フローチャート : 判断 381">
          <a:extLst>
            <a:ext uri="{FF2B5EF4-FFF2-40B4-BE49-F238E27FC236}">
              <a16:creationId xmlns="" xmlns:a16="http://schemas.microsoft.com/office/drawing/2014/main" id="{00000000-0008-0000-0400-00007E010000}"/>
            </a:ext>
          </a:extLst>
        </xdr:cNvPr>
        <xdr:cNvSpPr/>
      </xdr:nvSpPr>
      <xdr:spPr>
        <a:xfrm>
          <a:off x="3048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90822</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2717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6986</xdr:rowOff>
    </xdr:from>
    <xdr:to>
      <xdr:col>3</xdr:col>
      <xdr:colOff>142875</xdr:colOff>
      <xdr:row>78</xdr:row>
      <xdr:rowOff>18414</xdr:rowOff>
    </xdr:to>
    <xdr:cxnSp macro="">
      <xdr:nvCxnSpPr>
        <xdr:cNvPr id="384" name="直線コネクタ 383">
          <a:extLst>
            <a:ext uri="{FF2B5EF4-FFF2-40B4-BE49-F238E27FC236}">
              <a16:creationId xmlns="" xmlns:a16="http://schemas.microsoft.com/office/drawing/2014/main" id="{00000000-0008-0000-0400-000080010000}"/>
            </a:ext>
          </a:extLst>
        </xdr:cNvPr>
        <xdr:cNvCxnSpPr/>
      </xdr:nvCxnSpPr>
      <xdr:spPr>
        <a:xfrm flipV="1">
          <a:off x="1320800" y="13208636"/>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167639</xdr:rowOff>
    </xdr:from>
    <xdr:to>
      <xdr:col>3</xdr:col>
      <xdr:colOff>193675</xdr:colOff>
      <xdr:row>77</xdr:row>
      <xdr:rowOff>97789</xdr:rowOff>
    </xdr:to>
    <xdr:sp macro="" textlink="">
      <xdr:nvSpPr>
        <xdr:cNvPr id="385" name="フローチャート : 判断 384">
          <a:extLst>
            <a:ext uri="{FF2B5EF4-FFF2-40B4-BE49-F238E27FC236}">
              <a16:creationId xmlns="" xmlns:a16="http://schemas.microsoft.com/office/drawing/2014/main" id="{00000000-0008-0000-0400-000081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82566</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7620</xdr:rowOff>
    </xdr:from>
    <xdr:to>
      <xdr:col>1</xdr:col>
      <xdr:colOff>676275</xdr:colOff>
      <xdr:row>77</xdr:row>
      <xdr:rowOff>109220</xdr:rowOff>
    </xdr:to>
    <xdr:sp macro="" textlink="">
      <xdr:nvSpPr>
        <xdr:cNvPr id="387" name="フローチャート : 判断 386">
          <a:extLst>
            <a:ext uri="{FF2B5EF4-FFF2-40B4-BE49-F238E27FC236}">
              <a16:creationId xmlns="" xmlns:a16="http://schemas.microsoft.com/office/drawing/2014/main" id="{00000000-0008-0000-0400-000083010000}"/>
            </a:ext>
          </a:extLst>
        </xdr:cNvPr>
        <xdr:cNvSpPr/>
      </xdr:nvSpPr>
      <xdr:spPr>
        <a:xfrm>
          <a:off x="1270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119397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939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70486</xdr:rowOff>
    </xdr:from>
    <xdr:to>
      <xdr:col>7</xdr:col>
      <xdr:colOff>66675</xdr:colOff>
      <xdr:row>77</xdr:row>
      <xdr:rowOff>636</xdr:rowOff>
    </xdr:to>
    <xdr:sp macro="" textlink="">
      <xdr:nvSpPr>
        <xdr:cNvPr id="394" name="円/楕円 393">
          <a:extLst>
            <a:ext uri="{FF2B5EF4-FFF2-40B4-BE49-F238E27FC236}">
              <a16:creationId xmlns="" xmlns:a16="http://schemas.microsoft.com/office/drawing/2014/main" id="{00000000-0008-0000-0400-00008A010000}"/>
            </a:ext>
          </a:extLst>
        </xdr:cNvPr>
        <xdr:cNvSpPr/>
      </xdr:nvSpPr>
      <xdr:spPr>
        <a:xfrm>
          <a:off x="47752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87013</xdr:rowOff>
    </xdr:from>
    <xdr:ext cx="762000" cy="259045"/>
    <xdr:sp macro="" textlink="">
      <xdr:nvSpPr>
        <xdr:cNvPr id="395" name="公債費該当値テキスト">
          <a:extLst>
            <a:ext uri="{FF2B5EF4-FFF2-40B4-BE49-F238E27FC236}">
              <a16:creationId xmlns="" xmlns:a16="http://schemas.microsoft.com/office/drawing/2014/main" id="{00000000-0008-0000-0400-00008B010000}"/>
            </a:ext>
          </a:extLst>
        </xdr:cNvPr>
        <xdr:cNvSpPr txBox="1"/>
      </xdr:nvSpPr>
      <xdr:spPr>
        <a:xfrm>
          <a:off x="4914900" y="1294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41911</xdr:rowOff>
    </xdr:from>
    <xdr:to>
      <xdr:col>5</xdr:col>
      <xdr:colOff>600075</xdr:colOff>
      <xdr:row>76</xdr:row>
      <xdr:rowOff>143511</xdr:rowOff>
    </xdr:to>
    <xdr:sp macro="" textlink="">
      <xdr:nvSpPr>
        <xdr:cNvPr id="396" name="円/楕円 395">
          <a:extLst>
            <a:ext uri="{FF2B5EF4-FFF2-40B4-BE49-F238E27FC236}">
              <a16:creationId xmlns="" xmlns:a16="http://schemas.microsoft.com/office/drawing/2014/main" id="{00000000-0008-0000-0400-00008C010000}"/>
            </a:ext>
          </a:extLst>
        </xdr:cNvPr>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153687</xdr:rowOff>
    </xdr:from>
    <xdr:ext cx="7366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7620</xdr:rowOff>
    </xdr:from>
    <xdr:to>
      <xdr:col>4</xdr:col>
      <xdr:colOff>396875</xdr:colOff>
      <xdr:row>77</xdr:row>
      <xdr:rowOff>109220</xdr:rowOff>
    </xdr:to>
    <xdr:sp macro="" textlink="">
      <xdr:nvSpPr>
        <xdr:cNvPr id="398" name="円/楕円 397">
          <a:extLst>
            <a:ext uri="{FF2B5EF4-FFF2-40B4-BE49-F238E27FC236}">
              <a16:creationId xmlns="" xmlns:a16="http://schemas.microsoft.com/office/drawing/2014/main" id="{00000000-0008-0000-0400-00008E010000}"/>
            </a:ext>
          </a:extLst>
        </xdr:cNvPr>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93997</xdr:rowOff>
    </xdr:from>
    <xdr:ext cx="7620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2717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127636</xdr:rowOff>
    </xdr:from>
    <xdr:to>
      <xdr:col>3</xdr:col>
      <xdr:colOff>193675</xdr:colOff>
      <xdr:row>77</xdr:row>
      <xdr:rowOff>57786</xdr:rowOff>
    </xdr:to>
    <xdr:sp macro="" textlink="">
      <xdr:nvSpPr>
        <xdr:cNvPr id="400" name="円/楕円 399">
          <a:extLst>
            <a:ext uri="{FF2B5EF4-FFF2-40B4-BE49-F238E27FC236}">
              <a16:creationId xmlns="" xmlns:a16="http://schemas.microsoft.com/office/drawing/2014/main" id="{00000000-0008-0000-0400-000090010000}"/>
            </a:ext>
          </a:extLst>
        </xdr:cNvPr>
        <xdr:cNvSpPr/>
      </xdr:nvSpPr>
      <xdr:spPr>
        <a:xfrm>
          <a:off x="2159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67962</xdr:rowOff>
    </xdr:from>
    <xdr:ext cx="762000" cy="259045"/>
    <xdr:sp macro="" textlink="">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1828800" y="1292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139064</xdr:rowOff>
    </xdr:from>
    <xdr:to>
      <xdr:col>1</xdr:col>
      <xdr:colOff>676275</xdr:colOff>
      <xdr:row>78</xdr:row>
      <xdr:rowOff>69214</xdr:rowOff>
    </xdr:to>
    <xdr:sp macro="" textlink="">
      <xdr:nvSpPr>
        <xdr:cNvPr id="402" name="円/楕円 401">
          <a:extLst>
            <a:ext uri="{FF2B5EF4-FFF2-40B4-BE49-F238E27FC236}">
              <a16:creationId xmlns="" xmlns:a16="http://schemas.microsoft.com/office/drawing/2014/main" id="{00000000-0008-0000-0400-000092010000}"/>
            </a:ext>
          </a:extLst>
        </xdr:cNvPr>
        <xdr:cNvSpPr/>
      </xdr:nvSpPr>
      <xdr:spPr>
        <a:xfrm>
          <a:off x="1270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53991</xdr:rowOff>
    </xdr:from>
    <xdr:ext cx="762000" cy="259045"/>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9398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a:extLst>
            <a:ext uri="{FF2B5EF4-FFF2-40B4-BE49-F238E27FC236}">
              <a16:creationId xmlns=""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a:extLst>
            <a:ext uri="{FF2B5EF4-FFF2-40B4-BE49-F238E27FC236}">
              <a16:creationId xmlns=""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a:extLst>
            <a:ext uri="{FF2B5EF4-FFF2-40B4-BE49-F238E27FC236}">
              <a16:creationId xmlns=""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前年度と比較すると</a:t>
          </a:r>
          <a:r>
            <a:rPr kumimoji="1" lang="en-US" altLang="ja-JP" sz="1300">
              <a:latin typeface="ＭＳ Ｐゴシック"/>
            </a:rPr>
            <a:t>0.3</a:t>
          </a:r>
          <a:r>
            <a:rPr kumimoji="1" lang="ja-JP" altLang="en-US" sz="1300">
              <a:latin typeface="ＭＳ Ｐゴシック"/>
            </a:rPr>
            <a:t>％増加し、類似団体平均と比較すると</a:t>
          </a:r>
          <a:r>
            <a:rPr kumimoji="1" lang="en-US" altLang="ja-JP" sz="1300">
              <a:latin typeface="ＭＳ Ｐゴシック"/>
            </a:rPr>
            <a:t>2.1</a:t>
          </a:r>
          <a:r>
            <a:rPr kumimoji="1" lang="ja-JP" altLang="en-US" sz="1300">
              <a:latin typeface="ＭＳ Ｐゴシック"/>
            </a:rPr>
            <a:t>％下回っている。公債費・公債費以外ともに類似団体平均よりも若干低い水準となっている。人件費、補助費等、その他（繰出金）をそれぞれ改善に努め、全体としても類似団体平均よりも低水準を維持する。</a:t>
          </a:r>
        </a:p>
      </xdr:txBody>
    </xdr:sp>
    <xdr:clientData/>
  </xdr:twoCellAnchor>
  <xdr:oneCellAnchor>
    <xdr:from>
      <xdr:col>18</xdr:col>
      <xdr:colOff>44450</xdr:colOff>
      <xdr:row>69</xdr:row>
      <xdr:rowOff>107950</xdr:rowOff>
    </xdr:from>
    <xdr:ext cx="298543" cy="225703"/>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a:extLst>
            <a:ext uri="{FF2B5EF4-FFF2-40B4-BE49-F238E27FC236}">
              <a16:creationId xmlns=""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a:extLst>
            <a:ext uri="{FF2B5EF4-FFF2-40B4-BE49-F238E27FC236}">
              <a16:creationId xmlns="" xmlns:a16="http://schemas.microsoft.com/office/drawing/2014/main" id="{00000000-0008-0000-0400-0000B0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a:extLst>
            <a:ext uri="{FF2B5EF4-FFF2-40B4-BE49-F238E27FC236}">
              <a16:creationId xmlns="" xmlns:a16="http://schemas.microsoft.com/office/drawing/2014/main" id="{00000000-0008-0000-0400-0000B2010000}"/>
            </a:ext>
          </a:extLst>
        </xdr:cNvPr>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130811</xdr:rowOff>
    </xdr:from>
    <xdr:to>
      <xdr:col>24</xdr:col>
      <xdr:colOff>31750</xdr:colOff>
      <xdr:row>76</xdr:row>
      <xdr:rowOff>142239</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5671800" y="131610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143527</xdr:rowOff>
    </xdr:from>
    <xdr:ext cx="762000" cy="259045"/>
    <xdr:sp macro="" textlink="">
      <xdr:nvSpPr>
        <xdr:cNvPr id="437" name="公債費以外平均値テキスト">
          <a:extLst>
            <a:ext uri="{FF2B5EF4-FFF2-40B4-BE49-F238E27FC236}">
              <a16:creationId xmlns="" xmlns:a16="http://schemas.microsoft.com/office/drawing/2014/main" id="{00000000-0008-0000-0400-0000B5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a:extLst>
            <a:ext uri="{FF2B5EF4-FFF2-40B4-BE49-F238E27FC236}">
              <a16:creationId xmlns="" xmlns:a16="http://schemas.microsoft.com/office/drawing/2014/main" id="{00000000-0008-0000-0400-0000B6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130811</xdr:rowOff>
    </xdr:from>
    <xdr:to>
      <xdr:col>22</xdr:col>
      <xdr:colOff>565150</xdr:colOff>
      <xdr:row>76</xdr:row>
      <xdr:rowOff>157480</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flipV="1">
          <a:off x="14782800" y="131610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a:extLst>
            <a:ext uri="{FF2B5EF4-FFF2-40B4-BE49-F238E27FC236}">
              <a16:creationId xmlns="" xmlns:a16="http://schemas.microsoft.com/office/drawing/2014/main" id="{00000000-0008-0000-0400-0000B8010000}"/>
            </a:ext>
          </a:extLst>
        </xdr:cNvPr>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2557</xdr:rowOff>
    </xdr:from>
    <xdr:ext cx="7366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157480</xdr:rowOff>
    </xdr:from>
    <xdr:to>
      <xdr:col>21</xdr:col>
      <xdr:colOff>361950</xdr:colOff>
      <xdr:row>77</xdr:row>
      <xdr:rowOff>8889</xdr:rowOff>
    </xdr:to>
    <xdr:cxnSp macro="">
      <xdr:nvCxnSpPr>
        <xdr:cNvPr id="442" name="直線コネクタ 441">
          <a:extLst>
            <a:ext uri="{FF2B5EF4-FFF2-40B4-BE49-F238E27FC236}">
              <a16:creationId xmlns="" xmlns:a16="http://schemas.microsoft.com/office/drawing/2014/main" id="{00000000-0008-0000-0400-0000BA010000}"/>
            </a:ext>
          </a:extLst>
        </xdr:cNvPr>
        <xdr:cNvCxnSpPr/>
      </xdr:nvCxnSpPr>
      <xdr:spPr>
        <a:xfrm flipV="1">
          <a:off x="13893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95250</xdr:rowOff>
    </xdr:from>
    <xdr:to>
      <xdr:col>21</xdr:col>
      <xdr:colOff>412750</xdr:colOff>
      <xdr:row>77</xdr:row>
      <xdr:rowOff>25400</xdr:rowOff>
    </xdr:to>
    <xdr:sp macro="" textlink="">
      <xdr:nvSpPr>
        <xdr:cNvPr id="443" name="フローチャート : 判断 442">
          <a:extLst>
            <a:ext uri="{FF2B5EF4-FFF2-40B4-BE49-F238E27FC236}">
              <a16:creationId xmlns="" xmlns:a16="http://schemas.microsoft.com/office/drawing/2014/main" id="{00000000-0008-0000-0400-0000BB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35577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8889</xdr:rowOff>
    </xdr:from>
    <xdr:to>
      <xdr:col>20</xdr:col>
      <xdr:colOff>158750</xdr:colOff>
      <xdr:row>78</xdr:row>
      <xdr:rowOff>16511</xdr:rowOff>
    </xdr:to>
    <xdr:cxnSp macro="">
      <xdr:nvCxnSpPr>
        <xdr:cNvPr id="445" name="直線コネクタ 444">
          <a:extLst>
            <a:ext uri="{FF2B5EF4-FFF2-40B4-BE49-F238E27FC236}">
              <a16:creationId xmlns="" xmlns:a16="http://schemas.microsoft.com/office/drawing/2014/main" id="{00000000-0008-0000-0400-0000BD010000}"/>
            </a:ext>
          </a:extLst>
        </xdr:cNvPr>
        <xdr:cNvCxnSpPr/>
      </xdr:nvCxnSpPr>
      <xdr:spPr>
        <a:xfrm flipV="1">
          <a:off x="13004800" y="1321053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38100</xdr:rowOff>
    </xdr:from>
    <xdr:to>
      <xdr:col>20</xdr:col>
      <xdr:colOff>209550</xdr:colOff>
      <xdr:row>76</xdr:row>
      <xdr:rowOff>139700</xdr:rowOff>
    </xdr:to>
    <xdr:sp macro="" textlink="">
      <xdr:nvSpPr>
        <xdr:cNvPr id="446" name="フローチャート : 判断 445">
          <a:extLst>
            <a:ext uri="{FF2B5EF4-FFF2-40B4-BE49-F238E27FC236}">
              <a16:creationId xmlns="" xmlns:a16="http://schemas.microsoft.com/office/drawing/2014/main" id="{00000000-0008-0000-0400-0000BE010000}"/>
            </a:ext>
          </a:extLst>
        </xdr:cNvPr>
        <xdr:cNvSpPr/>
      </xdr:nvSpPr>
      <xdr:spPr>
        <a:xfrm>
          <a:off x="13843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149877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3512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48" name="フローチャート : 判断 447">
          <a:extLst>
            <a:ext uri="{FF2B5EF4-FFF2-40B4-BE49-F238E27FC236}">
              <a16:creationId xmlns="" xmlns:a16="http://schemas.microsoft.com/office/drawing/2014/main" id="{00000000-0008-0000-0400-0000C0010000}"/>
            </a:ext>
          </a:extLst>
        </xdr:cNvPr>
        <xdr:cNvSpPr/>
      </xdr:nvSpPr>
      <xdr:spPr>
        <a:xfrm>
          <a:off x="12954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55" name="円/楕円 454">
          <a:extLst>
            <a:ext uri="{FF2B5EF4-FFF2-40B4-BE49-F238E27FC236}">
              <a16:creationId xmlns="" xmlns:a16="http://schemas.microsoft.com/office/drawing/2014/main" id="{00000000-0008-0000-0400-0000C7010000}"/>
            </a:ext>
          </a:extLst>
        </xdr:cNvPr>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56" name="公債費以外該当値テキスト">
          <a:extLst>
            <a:ext uri="{FF2B5EF4-FFF2-40B4-BE49-F238E27FC236}">
              <a16:creationId xmlns="" xmlns:a16="http://schemas.microsoft.com/office/drawing/2014/main" id="{00000000-0008-0000-0400-0000C8010000}"/>
            </a:ext>
          </a:extLst>
        </xdr:cNvPr>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80011</xdr:rowOff>
    </xdr:from>
    <xdr:to>
      <xdr:col>22</xdr:col>
      <xdr:colOff>615950</xdr:colOff>
      <xdr:row>77</xdr:row>
      <xdr:rowOff>10161</xdr:rowOff>
    </xdr:to>
    <xdr:sp macro="" textlink="">
      <xdr:nvSpPr>
        <xdr:cNvPr id="457" name="円/楕円 456">
          <a:extLst>
            <a:ext uri="{FF2B5EF4-FFF2-40B4-BE49-F238E27FC236}">
              <a16:creationId xmlns="" xmlns:a16="http://schemas.microsoft.com/office/drawing/2014/main" id="{00000000-0008-0000-0400-0000C9010000}"/>
            </a:ext>
          </a:extLst>
        </xdr:cNvPr>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20337</xdr:rowOff>
    </xdr:from>
    <xdr:ext cx="7366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5290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106680</xdr:rowOff>
    </xdr:from>
    <xdr:to>
      <xdr:col>21</xdr:col>
      <xdr:colOff>412750</xdr:colOff>
      <xdr:row>77</xdr:row>
      <xdr:rowOff>36830</xdr:rowOff>
    </xdr:to>
    <xdr:sp macro="" textlink="">
      <xdr:nvSpPr>
        <xdr:cNvPr id="459" name="円/楕円 458">
          <a:extLst>
            <a:ext uri="{FF2B5EF4-FFF2-40B4-BE49-F238E27FC236}">
              <a16:creationId xmlns="" xmlns:a16="http://schemas.microsoft.com/office/drawing/2014/main" id="{00000000-0008-0000-0400-0000CB010000}"/>
            </a:ext>
          </a:extLst>
        </xdr:cNvPr>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21607</xdr:rowOff>
    </xdr:from>
    <xdr:ext cx="762000" cy="259045"/>
    <xdr:sp macro="" textlink="">
      <xdr:nvSpPr>
        <xdr:cNvPr id="460" name="テキスト ボックス 459">
          <a:extLst>
            <a:ext uri="{FF2B5EF4-FFF2-40B4-BE49-F238E27FC236}">
              <a16:creationId xmlns="" xmlns:a16="http://schemas.microsoft.com/office/drawing/2014/main" id="{00000000-0008-0000-0400-0000CC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129539</xdr:rowOff>
    </xdr:from>
    <xdr:to>
      <xdr:col>20</xdr:col>
      <xdr:colOff>209550</xdr:colOff>
      <xdr:row>77</xdr:row>
      <xdr:rowOff>59689</xdr:rowOff>
    </xdr:to>
    <xdr:sp macro="" textlink="">
      <xdr:nvSpPr>
        <xdr:cNvPr id="461" name="円/楕円 460">
          <a:extLst>
            <a:ext uri="{FF2B5EF4-FFF2-40B4-BE49-F238E27FC236}">
              <a16:creationId xmlns="" xmlns:a16="http://schemas.microsoft.com/office/drawing/2014/main" id="{00000000-0008-0000-0400-0000CD010000}"/>
            </a:ext>
          </a:extLst>
        </xdr:cNvPr>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44466</xdr:rowOff>
    </xdr:from>
    <xdr:ext cx="762000" cy="259045"/>
    <xdr:sp macro="" textlink="">
      <xdr:nvSpPr>
        <xdr:cNvPr id="462" name="テキスト ボックス 461">
          <a:extLst>
            <a:ext uri="{FF2B5EF4-FFF2-40B4-BE49-F238E27FC236}">
              <a16:creationId xmlns="" xmlns:a16="http://schemas.microsoft.com/office/drawing/2014/main" id="{00000000-0008-0000-0400-0000CE010000}"/>
            </a:ext>
          </a:extLst>
        </xdr:cNvPr>
        <xdr:cNvSpPr txBox="1"/>
      </xdr:nvSpPr>
      <xdr:spPr>
        <a:xfrm>
          <a:off x="13512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63" name="円/楕円 462">
          <a:extLst>
            <a:ext uri="{FF2B5EF4-FFF2-40B4-BE49-F238E27FC236}">
              <a16:creationId xmlns="" xmlns:a16="http://schemas.microsoft.com/office/drawing/2014/main" id="{00000000-0008-0000-0400-0000CF010000}"/>
            </a:ext>
          </a:extLst>
        </xdr:cNvPr>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52088</xdr:rowOff>
    </xdr:from>
    <xdr:ext cx="762000" cy="259045"/>
    <xdr:sp macro="" textlink="">
      <xdr:nvSpPr>
        <xdr:cNvPr id="464" name="テキスト ボックス 463">
          <a:extLst>
            <a:ext uri="{FF2B5EF4-FFF2-40B4-BE49-F238E27FC236}">
              <a16:creationId xmlns="" xmlns:a16="http://schemas.microsoft.com/office/drawing/2014/main" id="{00000000-0008-0000-0400-0000D0010000}"/>
            </a:ext>
          </a:extLst>
        </xdr:cNvPr>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宮城県南三陸町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54392</xdr:rowOff>
    </xdr:from>
    <xdr:to>
      <xdr:col>4</xdr:col>
      <xdr:colOff>1117600</xdr:colOff>
      <xdr:row>14</xdr:row>
      <xdr:rowOff>64266</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a:off x="5003800" y="2502317"/>
          <a:ext cx="647700" cy="9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83754</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874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a:extLst>
            <a:ext uri="{FF2B5EF4-FFF2-40B4-BE49-F238E27FC236}">
              <a16:creationId xmlns="" xmlns:a16="http://schemas.microsoft.com/office/drawing/2014/main" id="{00000000-0008-0000-0500-000036000000}"/>
            </a:ext>
          </a:extLst>
        </xdr:cNvPr>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54392</xdr:rowOff>
    </xdr:from>
    <xdr:to>
      <xdr:col>4</xdr:col>
      <xdr:colOff>469900</xdr:colOff>
      <xdr:row>14</xdr:row>
      <xdr:rowOff>74868</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502317"/>
          <a:ext cx="698500" cy="2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a:extLst>
            <a:ext uri="{FF2B5EF4-FFF2-40B4-BE49-F238E27FC236}">
              <a16:creationId xmlns="" xmlns:a16="http://schemas.microsoft.com/office/drawing/2014/main" id="{00000000-0008-0000-0500-000038000000}"/>
            </a:ext>
          </a:extLst>
        </xdr:cNvPr>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42083</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00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74868</xdr:rowOff>
    </xdr:from>
    <xdr:to>
      <xdr:col>3</xdr:col>
      <xdr:colOff>904875</xdr:colOff>
      <xdr:row>14</xdr:row>
      <xdr:rowOff>165035</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2522793"/>
          <a:ext cx="698500" cy="90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160706</xdr:rowOff>
    </xdr:from>
    <xdr:to>
      <xdr:col>3</xdr:col>
      <xdr:colOff>955675</xdr:colOff>
      <xdr:row>17</xdr:row>
      <xdr:rowOff>90856</xdr:rowOff>
    </xdr:to>
    <xdr:sp macro="" textlink="">
      <xdr:nvSpPr>
        <xdr:cNvPr id="59" name="フローチャート : 判断 58">
          <a:extLst>
            <a:ext uri="{FF2B5EF4-FFF2-40B4-BE49-F238E27FC236}">
              <a16:creationId xmlns="" xmlns:a16="http://schemas.microsoft.com/office/drawing/2014/main" id="{00000000-0008-0000-0500-00003B000000}"/>
            </a:ext>
          </a:extLst>
        </xdr:cNvPr>
        <xdr:cNvSpPr/>
      </xdr:nvSpPr>
      <xdr:spPr bwMode="auto">
        <a:xfrm>
          <a:off x="4254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75633</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165035</xdr:rowOff>
    </xdr:from>
    <xdr:to>
      <xdr:col>3</xdr:col>
      <xdr:colOff>206375</xdr:colOff>
      <xdr:row>16</xdr:row>
      <xdr:rowOff>301</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2612960"/>
          <a:ext cx="698500" cy="178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21782</xdr:rowOff>
    </xdr:from>
    <xdr:to>
      <xdr:col>3</xdr:col>
      <xdr:colOff>257175</xdr:colOff>
      <xdr:row>17</xdr:row>
      <xdr:rowOff>123382</xdr:rowOff>
    </xdr:to>
    <xdr:sp macro="" textlink="">
      <xdr:nvSpPr>
        <xdr:cNvPr id="62" name="フローチャート : 判断 61">
          <a:extLst>
            <a:ext uri="{FF2B5EF4-FFF2-40B4-BE49-F238E27FC236}">
              <a16:creationId xmlns="" xmlns:a16="http://schemas.microsoft.com/office/drawing/2014/main" id="{00000000-0008-0000-0500-00003E000000}"/>
            </a:ext>
          </a:extLst>
        </xdr:cNvPr>
        <xdr:cNvSpPr/>
      </xdr:nvSpPr>
      <xdr:spPr bwMode="auto">
        <a:xfrm>
          <a:off x="35560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108159</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07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156613</xdr:rowOff>
    </xdr:from>
    <xdr:to>
      <xdr:col>2</xdr:col>
      <xdr:colOff>692150</xdr:colOff>
      <xdr:row>17</xdr:row>
      <xdr:rowOff>86763</xdr:rowOff>
    </xdr:to>
    <xdr:sp macro="" textlink="">
      <xdr:nvSpPr>
        <xdr:cNvPr id="64" name="フローチャート : 判断 63">
          <a:extLst>
            <a:ext uri="{FF2B5EF4-FFF2-40B4-BE49-F238E27FC236}">
              <a16:creationId xmlns="" xmlns:a16="http://schemas.microsoft.com/office/drawing/2014/main" id="{00000000-0008-0000-0500-000040000000}"/>
            </a:ext>
          </a:extLst>
        </xdr:cNvPr>
        <xdr:cNvSpPr/>
      </xdr:nvSpPr>
      <xdr:spPr bwMode="auto">
        <a:xfrm>
          <a:off x="28575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71540</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03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13466</xdr:rowOff>
    </xdr:from>
    <xdr:to>
      <xdr:col>5</xdr:col>
      <xdr:colOff>34925</xdr:colOff>
      <xdr:row>14</xdr:row>
      <xdr:rowOff>115066</xdr:rowOff>
    </xdr:to>
    <xdr:sp macro="" textlink="">
      <xdr:nvSpPr>
        <xdr:cNvPr id="71" name="円/楕円 70">
          <a:extLst>
            <a:ext uri="{FF2B5EF4-FFF2-40B4-BE49-F238E27FC236}">
              <a16:creationId xmlns="" xmlns:a16="http://schemas.microsoft.com/office/drawing/2014/main" id="{00000000-0008-0000-0500-000047000000}"/>
            </a:ext>
          </a:extLst>
        </xdr:cNvPr>
        <xdr:cNvSpPr/>
      </xdr:nvSpPr>
      <xdr:spPr bwMode="auto">
        <a:xfrm>
          <a:off x="5600700" y="2461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29993</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30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160,888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3592</xdr:rowOff>
    </xdr:from>
    <xdr:to>
      <xdr:col>4</xdr:col>
      <xdr:colOff>520700</xdr:colOff>
      <xdr:row>14</xdr:row>
      <xdr:rowOff>105192</xdr:rowOff>
    </xdr:to>
    <xdr:sp macro="" textlink="">
      <xdr:nvSpPr>
        <xdr:cNvPr id="73" name="円/楕円 72">
          <a:extLst>
            <a:ext uri="{FF2B5EF4-FFF2-40B4-BE49-F238E27FC236}">
              <a16:creationId xmlns="" xmlns:a16="http://schemas.microsoft.com/office/drawing/2014/main" id="{00000000-0008-0000-0500-000049000000}"/>
            </a:ext>
          </a:extLst>
        </xdr:cNvPr>
        <xdr:cNvSpPr/>
      </xdr:nvSpPr>
      <xdr:spPr bwMode="auto">
        <a:xfrm>
          <a:off x="4953000" y="245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115369</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220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161,795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24068</xdr:rowOff>
    </xdr:from>
    <xdr:to>
      <xdr:col>3</xdr:col>
      <xdr:colOff>955675</xdr:colOff>
      <xdr:row>14</xdr:row>
      <xdr:rowOff>125668</xdr:rowOff>
    </xdr:to>
    <xdr:sp macro="" textlink="">
      <xdr:nvSpPr>
        <xdr:cNvPr id="75" name="円/楕円 74">
          <a:extLst>
            <a:ext uri="{FF2B5EF4-FFF2-40B4-BE49-F238E27FC236}">
              <a16:creationId xmlns="" xmlns:a16="http://schemas.microsoft.com/office/drawing/2014/main" id="{00000000-0008-0000-0500-00004B000000}"/>
            </a:ext>
          </a:extLst>
        </xdr:cNvPr>
        <xdr:cNvSpPr/>
      </xdr:nvSpPr>
      <xdr:spPr bwMode="auto">
        <a:xfrm>
          <a:off x="4254500" y="247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135845</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24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159,914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114235</xdr:rowOff>
    </xdr:from>
    <xdr:to>
      <xdr:col>3</xdr:col>
      <xdr:colOff>257175</xdr:colOff>
      <xdr:row>15</xdr:row>
      <xdr:rowOff>44385</xdr:rowOff>
    </xdr:to>
    <xdr:sp macro="" textlink="">
      <xdr:nvSpPr>
        <xdr:cNvPr id="77" name="円/楕円 76">
          <a:extLst>
            <a:ext uri="{FF2B5EF4-FFF2-40B4-BE49-F238E27FC236}">
              <a16:creationId xmlns="" xmlns:a16="http://schemas.microsoft.com/office/drawing/2014/main" id="{00000000-0008-0000-0500-00004D000000}"/>
            </a:ext>
          </a:extLst>
        </xdr:cNvPr>
        <xdr:cNvSpPr/>
      </xdr:nvSpPr>
      <xdr:spPr bwMode="auto">
        <a:xfrm>
          <a:off x="3556000" y="256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54562</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3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151,631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120951</xdr:rowOff>
    </xdr:from>
    <xdr:to>
      <xdr:col>2</xdr:col>
      <xdr:colOff>692150</xdr:colOff>
      <xdr:row>16</xdr:row>
      <xdr:rowOff>51101</xdr:rowOff>
    </xdr:to>
    <xdr:sp macro="" textlink="">
      <xdr:nvSpPr>
        <xdr:cNvPr id="79" name="円/楕円 78">
          <a:extLst>
            <a:ext uri="{FF2B5EF4-FFF2-40B4-BE49-F238E27FC236}">
              <a16:creationId xmlns="" xmlns:a16="http://schemas.microsoft.com/office/drawing/2014/main" id="{00000000-0008-0000-0500-00004F000000}"/>
            </a:ext>
          </a:extLst>
        </xdr:cNvPr>
        <xdr:cNvSpPr/>
      </xdr:nvSpPr>
      <xdr:spPr bwMode="auto">
        <a:xfrm>
          <a:off x="2857500" y="2740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61278</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5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a:extLst>
            <a:ext uri="{FF2B5EF4-FFF2-40B4-BE49-F238E27FC236}">
              <a16:creationId xmlns=""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a:extLst>
            <a:ext uri="{FF2B5EF4-FFF2-40B4-BE49-F238E27FC236}">
              <a16:creationId xmlns="" xmlns:a16="http://schemas.microsoft.com/office/drawing/2014/main" id="{00000000-0008-0000-0500-00006E000000}"/>
            </a:ext>
          </a:extLst>
        </xdr:cNvPr>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a:extLst>
            <a:ext uri="{FF2B5EF4-FFF2-40B4-BE49-F238E27FC236}">
              <a16:creationId xmlns="" xmlns:a16="http://schemas.microsoft.com/office/drawing/2014/main" id="{00000000-0008-0000-0500-000070000000}"/>
            </a:ext>
          </a:extLst>
        </xdr:cNvPr>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2946</xdr:rowOff>
    </xdr:from>
    <xdr:to>
      <xdr:col>4</xdr:col>
      <xdr:colOff>1117600</xdr:colOff>
      <xdr:row>36</xdr:row>
      <xdr:rowOff>33655</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5003800" y="6956196"/>
          <a:ext cx="647700" cy="30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a:extLst>
            <a:ext uri="{FF2B5EF4-FFF2-40B4-BE49-F238E27FC236}">
              <a16:creationId xmlns="" xmlns:a16="http://schemas.microsoft.com/office/drawing/2014/main" id="{00000000-0008-0000-0500-000073000000}"/>
            </a:ext>
          </a:extLst>
        </xdr:cNvPr>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a:extLst>
            <a:ext uri="{FF2B5EF4-FFF2-40B4-BE49-F238E27FC236}">
              <a16:creationId xmlns="" xmlns:a16="http://schemas.microsoft.com/office/drawing/2014/main" id="{00000000-0008-0000-0500-000074000000}"/>
            </a:ext>
          </a:extLst>
        </xdr:cNvPr>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292411</xdr:rowOff>
    </xdr:from>
    <xdr:to>
      <xdr:col>4</xdr:col>
      <xdr:colOff>469900</xdr:colOff>
      <xdr:row>36</xdr:row>
      <xdr:rowOff>33655</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4305300" y="6902761"/>
          <a:ext cx="698500" cy="84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a:extLst>
            <a:ext uri="{FF2B5EF4-FFF2-40B4-BE49-F238E27FC236}">
              <a16:creationId xmlns="" xmlns:a16="http://schemas.microsoft.com/office/drawing/2014/main" id="{00000000-0008-0000-0500-000076000000}"/>
            </a:ext>
          </a:extLst>
        </xdr:cNvPr>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29557</xdr:rowOff>
    </xdr:from>
    <xdr:ext cx="7366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4622800" y="663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282848</xdr:rowOff>
    </xdr:from>
    <xdr:to>
      <xdr:col>3</xdr:col>
      <xdr:colOff>904875</xdr:colOff>
      <xdr:row>35</xdr:row>
      <xdr:rowOff>292411</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3606800" y="6893198"/>
          <a:ext cx="6985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270643</xdr:rowOff>
    </xdr:from>
    <xdr:to>
      <xdr:col>3</xdr:col>
      <xdr:colOff>955675</xdr:colOff>
      <xdr:row>36</xdr:row>
      <xdr:rowOff>29343</xdr:rowOff>
    </xdr:to>
    <xdr:sp macro="" textlink="">
      <xdr:nvSpPr>
        <xdr:cNvPr id="121" name="フローチャート : 判断 120">
          <a:extLst>
            <a:ext uri="{FF2B5EF4-FFF2-40B4-BE49-F238E27FC236}">
              <a16:creationId xmlns="" xmlns:a16="http://schemas.microsoft.com/office/drawing/2014/main" id="{00000000-0008-0000-0500-000079000000}"/>
            </a:ext>
          </a:extLst>
        </xdr:cNvPr>
        <xdr:cNvSpPr/>
      </xdr:nvSpPr>
      <xdr:spPr bwMode="auto">
        <a:xfrm>
          <a:off x="42545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14120</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924300" y="69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175216</xdr:rowOff>
    </xdr:from>
    <xdr:to>
      <xdr:col>3</xdr:col>
      <xdr:colOff>206375</xdr:colOff>
      <xdr:row>35</xdr:row>
      <xdr:rowOff>282848</xdr:rowOff>
    </xdr:to>
    <xdr:cxnSp macro="">
      <xdr:nvCxnSpPr>
        <xdr:cNvPr id="123" name="直線コネクタ 122">
          <a:extLst>
            <a:ext uri="{FF2B5EF4-FFF2-40B4-BE49-F238E27FC236}">
              <a16:creationId xmlns="" xmlns:a16="http://schemas.microsoft.com/office/drawing/2014/main" id="{00000000-0008-0000-0500-00007B000000}"/>
            </a:ext>
          </a:extLst>
        </xdr:cNvPr>
        <xdr:cNvCxnSpPr/>
      </xdr:nvCxnSpPr>
      <xdr:spPr bwMode="auto">
        <a:xfrm>
          <a:off x="2908300" y="6785566"/>
          <a:ext cx="698500" cy="107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188119</xdr:rowOff>
    </xdr:from>
    <xdr:to>
      <xdr:col>3</xdr:col>
      <xdr:colOff>257175</xdr:colOff>
      <xdr:row>35</xdr:row>
      <xdr:rowOff>289719</xdr:rowOff>
    </xdr:to>
    <xdr:sp macro="" textlink="">
      <xdr:nvSpPr>
        <xdr:cNvPr id="124" name="フローチャート : 判断 123">
          <a:extLst>
            <a:ext uri="{FF2B5EF4-FFF2-40B4-BE49-F238E27FC236}">
              <a16:creationId xmlns="" xmlns:a16="http://schemas.microsoft.com/office/drawing/2014/main" id="{00000000-0008-0000-0500-00007C000000}"/>
            </a:ext>
          </a:extLst>
        </xdr:cNvPr>
        <xdr:cNvSpPr/>
      </xdr:nvSpPr>
      <xdr:spPr bwMode="auto">
        <a:xfrm>
          <a:off x="3556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299896</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2258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138512</xdr:rowOff>
    </xdr:from>
    <xdr:to>
      <xdr:col>2</xdr:col>
      <xdr:colOff>692150</xdr:colOff>
      <xdr:row>35</xdr:row>
      <xdr:rowOff>240112</xdr:rowOff>
    </xdr:to>
    <xdr:sp macro="" textlink="">
      <xdr:nvSpPr>
        <xdr:cNvPr id="126" name="フローチャート : 判断 125">
          <a:extLst>
            <a:ext uri="{FF2B5EF4-FFF2-40B4-BE49-F238E27FC236}">
              <a16:creationId xmlns="" xmlns:a16="http://schemas.microsoft.com/office/drawing/2014/main" id="{00000000-0008-0000-0500-00007E000000}"/>
            </a:ext>
          </a:extLst>
        </xdr:cNvPr>
        <xdr:cNvSpPr/>
      </xdr:nvSpPr>
      <xdr:spPr bwMode="auto">
        <a:xfrm>
          <a:off x="2857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224889</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5273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295046</xdr:rowOff>
    </xdr:from>
    <xdr:to>
      <xdr:col>5</xdr:col>
      <xdr:colOff>34925</xdr:colOff>
      <xdr:row>36</xdr:row>
      <xdr:rowOff>53746</xdr:rowOff>
    </xdr:to>
    <xdr:sp macro="" textlink="">
      <xdr:nvSpPr>
        <xdr:cNvPr id="133" name="円/楕円 132">
          <a:extLst>
            <a:ext uri="{FF2B5EF4-FFF2-40B4-BE49-F238E27FC236}">
              <a16:creationId xmlns="" xmlns:a16="http://schemas.microsoft.com/office/drawing/2014/main" id="{00000000-0008-0000-0500-000085000000}"/>
            </a:ext>
          </a:extLst>
        </xdr:cNvPr>
        <xdr:cNvSpPr/>
      </xdr:nvSpPr>
      <xdr:spPr bwMode="auto">
        <a:xfrm>
          <a:off x="5600700" y="6905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267123</xdr:rowOff>
    </xdr:from>
    <xdr:ext cx="762000" cy="259045"/>
    <xdr:sp macro="" textlink="">
      <xdr:nvSpPr>
        <xdr:cNvPr id="134" name="人口1人当たり決算額の推移該当値テキスト445">
          <a:extLst>
            <a:ext uri="{FF2B5EF4-FFF2-40B4-BE49-F238E27FC236}">
              <a16:creationId xmlns="" xmlns:a16="http://schemas.microsoft.com/office/drawing/2014/main" id="{00000000-0008-0000-0500-000086000000}"/>
            </a:ext>
          </a:extLst>
        </xdr:cNvPr>
        <xdr:cNvSpPr txBox="1"/>
      </xdr:nvSpPr>
      <xdr:spPr>
        <a:xfrm>
          <a:off x="57404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325755</xdr:rowOff>
    </xdr:from>
    <xdr:to>
      <xdr:col>4</xdr:col>
      <xdr:colOff>520700</xdr:colOff>
      <xdr:row>36</xdr:row>
      <xdr:rowOff>84455</xdr:rowOff>
    </xdr:to>
    <xdr:sp macro="" textlink="">
      <xdr:nvSpPr>
        <xdr:cNvPr id="135" name="円/楕円 134">
          <a:extLst>
            <a:ext uri="{FF2B5EF4-FFF2-40B4-BE49-F238E27FC236}">
              <a16:creationId xmlns="" xmlns:a16="http://schemas.microsoft.com/office/drawing/2014/main" id="{00000000-0008-0000-0500-000087000000}"/>
            </a:ext>
          </a:extLst>
        </xdr:cNvPr>
        <xdr:cNvSpPr/>
      </xdr:nvSpPr>
      <xdr:spPr bwMode="auto">
        <a:xfrm>
          <a:off x="4953000" y="693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69232</xdr:rowOff>
    </xdr:from>
    <xdr:ext cx="7366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4622800" y="7022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241611</xdr:rowOff>
    </xdr:from>
    <xdr:to>
      <xdr:col>3</xdr:col>
      <xdr:colOff>955675</xdr:colOff>
      <xdr:row>36</xdr:row>
      <xdr:rowOff>311</xdr:rowOff>
    </xdr:to>
    <xdr:sp macro="" textlink="">
      <xdr:nvSpPr>
        <xdr:cNvPr id="137" name="円/楕円 136">
          <a:extLst>
            <a:ext uri="{FF2B5EF4-FFF2-40B4-BE49-F238E27FC236}">
              <a16:creationId xmlns="" xmlns:a16="http://schemas.microsoft.com/office/drawing/2014/main" id="{00000000-0008-0000-0500-000089000000}"/>
            </a:ext>
          </a:extLst>
        </xdr:cNvPr>
        <xdr:cNvSpPr/>
      </xdr:nvSpPr>
      <xdr:spPr bwMode="auto">
        <a:xfrm>
          <a:off x="4254500" y="685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10488</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924300" y="662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232048</xdr:rowOff>
    </xdr:from>
    <xdr:to>
      <xdr:col>3</xdr:col>
      <xdr:colOff>257175</xdr:colOff>
      <xdr:row>35</xdr:row>
      <xdr:rowOff>333648</xdr:rowOff>
    </xdr:to>
    <xdr:sp macro="" textlink="">
      <xdr:nvSpPr>
        <xdr:cNvPr id="139" name="円/楕円 138">
          <a:extLst>
            <a:ext uri="{FF2B5EF4-FFF2-40B4-BE49-F238E27FC236}">
              <a16:creationId xmlns="" xmlns:a16="http://schemas.microsoft.com/office/drawing/2014/main" id="{00000000-0008-0000-0500-00008B000000}"/>
            </a:ext>
          </a:extLst>
        </xdr:cNvPr>
        <xdr:cNvSpPr/>
      </xdr:nvSpPr>
      <xdr:spPr bwMode="auto">
        <a:xfrm>
          <a:off x="3556000" y="684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318425</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3225800" y="692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124416</xdr:rowOff>
    </xdr:from>
    <xdr:to>
      <xdr:col>2</xdr:col>
      <xdr:colOff>692150</xdr:colOff>
      <xdr:row>35</xdr:row>
      <xdr:rowOff>226016</xdr:rowOff>
    </xdr:to>
    <xdr:sp macro="" textlink="">
      <xdr:nvSpPr>
        <xdr:cNvPr id="141" name="円/楕円 140">
          <a:extLst>
            <a:ext uri="{FF2B5EF4-FFF2-40B4-BE49-F238E27FC236}">
              <a16:creationId xmlns="" xmlns:a16="http://schemas.microsoft.com/office/drawing/2014/main" id="{00000000-0008-0000-0500-00008D000000}"/>
            </a:ext>
          </a:extLst>
        </xdr:cNvPr>
        <xdr:cNvSpPr/>
      </xdr:nvSpPr>
      <xdr:spPr bwMode="auto">
        <a:xfrm>
          <a:off x="2857500" y="673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236193</xdr:rowOff>
    </xdr:from>
    <xdr:ext cx="762000" cy="259045"/>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2527300" y="650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13,529
13,392
163.40
49,740,550
43,592,497
2,190,964
5,330,695
12,095,583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55477</xdr:rowOff>
    </xdr:from>
    <xdr:to>
      <xdr:col>6</xdr:col>
      <xdr:colOff>511175</xdr:colOff>
      <xdr:row>31</xdr:row>
      <xdr:rowOff>61258</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5370427"/>
          <a:ext cx="8382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34408</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8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55477</xdr:rowOff>
    </xdr:from>
    <xdr:to>
      <xdr:col>5</xdr:col>
      <xdr:colOff>358775</xdr:colOff>
      <xdr:row>32</xdr:row>
      <xdr:rowOff>5463</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5370427"/>
          <a:ext cx="889000" cy="1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a:extLst>
            <a:ext uri="{FF2B5EF4-FFF2-40B4-BE49-F238E27FC236}">
              <a16:creationId xmlns="" xmlns:a16="http://schemas.microsoft.com/office/drawing/2014/main" id="{00000000-0008-0000-0600-000043000000}"/>
            </a:ext>
          </a:extLst>
        </xdr:cNvPr>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146700</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5463</xdr:rowOff>
    </xdr:from>
    <xdr:to>
      <xdr:col>4</xdr:col>
      <xdr:colOff>155575</xdr:colOff>
      <xdr:row>32</xdr:row>
      <xdr:rowOff>25024</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5491863"/>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19242</xdr:rowOff>
    </xdr:from>
    <xdr:to>
      <xdr:col>4</xdr:col>
      <xdr:colOff>206375</xdr:colOff>
      <xdr:row>34</xdr:row>
      <xdr:rowOff>120842</xdr:rowOff>
    </xdr:to>
    <xdr:sp macro="" textlink="">
      <xdr:nvSpPr>
        <xdr:cNvPr id="70" name="フローチャート : 判断 69">
          <a:extLst>
            <a:ext uri="{FF2B5EF4-FFF2-40B4-BE49-F238E27FC236}">
              <a16:creationId xmlns="" xmlns:a16="http://schemas.microsoft.com/office/drawing/2014/main" id="{00000000-0008-0000-0600-000046000000}"/>
            </a:ext>
          </a:extLst>
        </xdr:cNvPr>
        <xdr:cNvSpPr/>
      </xdr:nvSpPr>
      <xdr:spPr>
        <a:xfrm>
          <a:off x="2857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111969</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594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25024</xdr:rowOff>
    </xdr:from>
    <xdr:to>
      <xdr:col>2</xdr:col>
      <xdr:colOff>638175</xdr:colOff>
      <xdr:row>33</xdr:row>
      <xdr:rowOff>23359</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5511424"/>
          <a:ext cx="889000" cy="16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44943</xdr:rowOff>
    </xdr:from>
    <xdr:to>
      <xdr:col>3</xdr:col>
      <xdr:colOff>3175</xdr:colOff>
      <xdr:row>34</xdr:row>
      <xdr:rowOff>146543</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968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137670</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596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150442</xdr:rowOff>
    </xdr:from>
    <xdr:to>
      <xdr:col>1</xdr:col>
      <xdr:colOff>485775</xdr:colOff>
      <xdr:row>34</xdr:row>
      <xdr:rowOff>80592</xdr:rowOff>
    </xdr:to>
    <xdr:sp macro="" textlink="">
      <xdr:nvSpPr>
        <xdr:cNvPr id="75" name="フローチャート : 判断 74">
          <a:extLst>
            <a:ext uri="{FF2B5EF4-FFF2-40B4-BE49-F238E27FC236}">
              <a16:creationId xmlns="" xmlns:a16="http://schemas.microsoft.com/office/drawing/2014/main" id="{00000000-0008-0000-0600-00004B000000}"/>
            </a:ext>
          </a:extLst>
        </xdr:cNvPr>
        <xdr:cNvSpPr/>
      </xdr:nvSpPr>
      <xdr:spPr>
        <a:xfrm>
          <a:off x="1079500" y="580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71719</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59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10458</xdr:rowOff>
    </xdr:from>
    <xdr:to>
      <xdr:col>6</xdr:col>
      <xdr:colOff>561975</xdr:colOff>
      <xdr:row>31</xdr:row>
      <xdr:rowOff>112058</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4584700" y="53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33335</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517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126,304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4677</xdr:rowOff>
    </xdr:from>
    <xdr:to>
      <xdr:col>5</xdr:col>
      <xdr:colOff>409575</xdr:colOff>
      <xdr:row>31</xdr:row>
      <xdr:rowOff>106277</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3746500" y="53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122804</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4" y="509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126,658</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126113</xdr:rowOff>
    </xdr:from>
    <xdr:to>
      <xdr:col>4</xdr:col>
      <xdr:colOff>206375</xdr:colOff>
      <xdr:row>32</xdr:row>
      <xdr:rowOff>56263</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2857500" y="54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72790</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08794" y="521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119,221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145674</xdr:rowOff>
    </xdr:from>
    <xdr:to>
      <xdr:col>3</xdr:col>
      <xdr:colOff>3175</xdr:colOff>
      <xdr:row>32</xdr:row>
      <xdr:rowOff>75824</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968500" y="54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92351</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19794" y="523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118,023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144009</xdr:rowOff>
    </xdr:from>
    <xdr:to>
      <xdr:col>1</xdr:col>
      <xdr:colOff>485775</xdr:colOff>
      <xdr:row>33</xdr:row>
      <xdr:rowOff>74159</xdr:rowOff>
    </xdr:to>
    <xdr:sp macro="" textlink="">
      <xdr:nvSpPr>
        <xdr:cNvPr id="90" name="円/楕円 89">
          <a:extLst>
            <a:ext uri="{FF2B5EF4-FFF2-40B4-BE49-F238E27FC236}">
              <a16:creationId xmlns="" xmlns:a16="http://schemas.microsoft.com/office/drawing/2014/main" id="{00000000-0008-0000-0600-00005A000000}"/>
            </a:ext>
          </a:extLst>
        </xdr:cNvPr>
        <xdr:cNvSpPr/>
      </xdr:nvSpPr>
      <xdr:spPr>
        <a:xfrm>
          <a:off x="1079500" y="56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90686</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4" y="540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a:extLst>
            <a:ext uri="{FF2B5EF4-FFF2-40B4-BE49-F238E27FC236}">
              <a16:creationId xmlns=""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a:extLst>
            <a:ext uri="{FF2B5EF4-FFF2-40B4-BE49-F238E27FC236}">
              <a16:creationId xmlns="" xmlns:a16="http://schemas.microsoft.com/office/drawing/2014/main" id="{00000000-0008-0000-0600-000074000000}"/>
            </a:ext>
          </a:extLst>
        </xdr:cNvPr>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a:extLst>
            <a:ext uri="{FF2B5EF4-FFF2-40B4-BE49-F238E27FC236}">
              <a16:creationId xmlns="" xmlns:a16="http://schemas.microsoft.com/office/drawing/2014/main" id="{00000000-0008-0000-0600-000076000000}"/>
            </a:ext>
          </a:extLst>
        </xdr:cNvPr>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11692</xdr:rowOff>
    </xdr:from>
    <xdr:to>
      <xdr:col>6</xdr:col>
      <xdr:colOff>511175</xdr:colOff>
      <xdr:row>54</xdr:row>
      <xdr:rowOff>59396</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3797300" y="9269992"/>
          <a:ext cx="838200" cy="4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92462</xdr:rowOff>
    </xdr:from>
    <xdr:ext cx="599010" cy="259045"/>
    <xdr:sp macro="" textlink="">
      <xdr:nvSpPr>
        <xdr:cNvPr id="121" name="物件費平均値テキスト">
          <a:extLst>
            <a:ext uri="{FF2B5EF4-FFF2-40B4-BE49-F238E27FC236}">
              <a16:creationId xmlns="" xmlns:a16="http://schemas.microsoft.com/office/drawing/2014/main" id="{00000000-0008-0000-0600-000079000000}"/>
            </a:ext>
          </a:extLst>
        </xdr:cNvPr>
        <xdr:cNvSpPr txBox="1"/>
      </xdr:nvSpPr>
      <xdr:spPr>
        <a:xfrm>
          <a:off x="4686300" y="9693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a:extLst>
            <a:ext uri="{FF2B5EF4-FFF2-40B4-BE49-F238E27FC236}">
              <a16:creationId xmlns="" xmlns:a16="http://schemas.microsoft.com/office/drawing/2014/main" id="{00000000-0008-0000-0600-00007A000000}"/>
            </a:ext>
          </a:extLst>
        </xdr:cNvPr>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110252</xdr:rowOff>
    </xdr:from>
    <xdr:to>
      <xdr:col>5</xdr:col>
      <xdr:colOff>358775</xdr:colOff>
      <xdr:row>54</xdr:row>
      <xdr:rowOff>11692</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a:off x="2908300" y="9025652"/>
          <a:ext cx="889000" cy="24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a:extLst>
            <a:ext uri="{FF2B5EF4-FFF2-40B4-BE49-F238E27FC236}">
              <a16:creationId xmlns="" xmlns:a16="http://schemas.microsoft.com/office/drawing/2014/main" id="{00000000-0008-0000-0600-00007C000000}"/>
            </a:ext>
          </a:extLst>
        </xdr:cNvPr>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87352</xdr:rowOff>
    </xdr:from>
    <xdr:ext cx="534377"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3530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111853</xdr:rowOff>
    </xdr:from>
    <xdr:to>
      <xdr:col>4</xdr:col>
      <xdr:colOff>155575</xdr:colOff>
      <xdr:row>52</xdr:row>
      <xdr:rowOff>110252</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a:off x="2019300" y="8684353"/>
          <a:ext cx="889000" cy="34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30897</xdr:rowOff>
    </xdr:from>
    <xdr:to>
      <xdr:col>4</xdr:col>
      <xdr:colOff>206375</xdr:colOff>
      <xdr:row>57</xdr:row>
      <xdr:rowOff>132497</xdr:rowOff>
    </xdr:to>
    <xdr:sp macro="" textlink="">
      <xdr:nvSpPr>
        <xdr:cNvPr id="127" name="フローチャート : 判断 126">
          <a:extLst>
            <a:ext uri="{FF2B5EF4-FFF2-40B4-BE49-F238E27FC236}">
              <a16:creationId xmlns="" xmlns:a16="http://schemas.microsoft.com/office/drawing/2014/main" id="{00000000-0008-0000-0600-00007F000000}"/>
            </a:ext>
          </a:extLst>
        </xdr:cNvPr>
        <xdr:cNvSpPr/>
      </xdr:nvSpPr>
      <xdr:spPr>
        <a:xfrm>
          <a:off x="2857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123624</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2641111" y="98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70982</xdr:rowOff>
    </xdr:from>
    <xdr:to>
      <xdr:col>2</xdr:col>
      <xdr:colOff>638175</xdr:colOff>
      <xdr:row>50</xdr:row>
      <xdr:rowOff>111853</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a:off x="1130300" y="8643482"/>
          <a:ext cx="889000" cy="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45337</xdr:rowOff>
    </xdr:from>
    <xdr:to>
      <xdr:col>3</xdr:col>
      <xdr:colOff>3175</xdr:colOff>
      <xdr:row>57</xdr:row>
      <xdr:rowOff>146937</xdr:rowOff>
    </xdr:to>
    <xdr:sp macro="" textlink="">
      <xdr:nvSpPr>
        <xdr:cNvPr id="130" name="フローチャート : 判断 129">
          <a:extLst>
            <a:ext uri="{FF2B5EF4-FFF2-40B4-BE49-F238E27FC236}">
              <a16:creationId xmlns="" xmlns:a16="http://schemas.microsoft.com/office/drawing/2014/main" id="{00000000-0008-0000-0600-000082000000}"/>
            </a:ext>
          </a:extLst>
        </xdr:cNvPr>
        <xdr:cNvSpPr/>
      </xdr:nvSpPr>
      <xdr:spPr>
        <a:xfrm>
          <a:off x="1968500" y="9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138064</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1752111" y="991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60740</xdr:rowOff>
    </xdr:from>
    <xdr:to>
      <xdr:col>1</xdr:col>
      <xdr:colOff>485775</xdr:colOff>
      <xdr:row>57</xdr:row>
      <xdr:rowOff>162340</xdr:rowOff>
    </xdr:to>
    <xdr:sp macro="" textlink="">
      <xdr:nvSpPr>
        <xdr:cNvPr id="132" name="フローチャート : 判断 131">
          <a:extLst>
            <a:ext uri="{FF2B5EF4-FFF2-40B4-BE49-F238E27FC236}">
              <a16:creationId xmlns="" xmlns:a16="http://schemas.microsoft.com/office/drawing/2014/main" id="{00000000-0008-0000-0600-000084000000}"/>
            </a:ext>
          </a:extLst>
        </xdr:cNvPr>
        <xdr:cNvSpPr/>
      </xdr:nvSpPr>
      <xdr:spPr>
        <a:xfrm>
          <a:off x="1079500" y="98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153467</xdr:rowOff>
    </xdr:from>
    <xdr:ext cx="534377"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863111" y="99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8596</xdr:rowOff>
    </xdr:from>
    <xdr:to>
      <xdr:col>6</xdr:col>
      <xdr:colOff>561975</xdr:colOff>
      <xdr:row>54</xdr:row>
      <xdr:rowOff>110196</xdr:rowOff>
    </xdr:to>
    <xdr:sp macro="" textlink="">
      <xdr:nvSpPr>
        <xdr:cNvPr id="139" name="円/楕円 138">
          <a:extLst>
            <a:ext uri="{FF2B5EF4-FFF2-40B4-BE49-F238E27FC236}">
              <a16:creationId xmlns="" xmlns:a16="http://schemas.microsoft.com/office/drawing/2014/main" id="{00000000-0008-0000-0600-00008B000000}"/>
            </a:ext>
          </a:extLst>
        </xdr:cNvPr>
        <xdr:cNvSpPr/>
      </xdr:nvSpPr>
      <xdr:spPr>
        <a:xfrm>
          <a:off x="4584700" y="926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31473</xdr:rowOff>
    </xdr:from>
    <xdr:ext cx="599010" cy="259045"/>
    <xdr:sp macro="" textlink="">
      <xdr:nvSpPr>
        <xdr:cNvPr id="140" name="物件費該当値テキスト">
          <a:extLst>
            <a:ext uri="{FF2B5EF4-FFF2-40B4-BE49-F238E27FC236}">
              <a16:creationId xmlns="" xmlns:a16="http://schemas.microsoft.com/office/drawing/2014/main" id="{00000000-0008-0000-0600-00008C000000}"/>
            </a:ext>
          </a:extLst>
        </xdr:cNvPr>
        <xdr:cNvSpPr txBox="1"/>
      </xdr:nvSpPr>
      <xdr:spPr>
        <a:xfrm>
          <a:off x="4686300" y="911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221,077</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132342</xdr:rowOff>
    </xdr:from>
    <xdr:to>
      <xdr:col>5</xdr:col>
      <xdr:colOff>409575</xdr:colOff>
      <xdr:row>54</xdr:row>
      <xdr:rowOff>62492</xdr:rowOff>
    </xdr:to>
    <xdr:sp macro="" textlink="">
      <xdr:nvSpPr>
        <xdr:cNvPr id="141" name="円/楕円 140">
          <a:extLst>
            <a:ext uri="{FF2B5EF4-FFF2-40B4-BE49-F238E27FC236}">
              <a16:creationId xmlns="" xmlns:a16="http://schemas.microsoft.com/office/drawing/2014/main" id="{00000000-0008-0000-0600-00008D000000}"/>
            </a:ext>
          </a:extLst>
        </xdr:cNvPr>
        <xdr:cNvSpPr/>
      </xdr:nvSpPr>
      <xdr:spPr>
        <a:xfrm>
          <a:off x="3746500" y="92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79019</xdr:rowOff>
    </xdr:from>
    <xdr:ext cx="59901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3497794" y="899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233,598</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59452</xdr:rowOff>
    </xdr:from>
    <xdr:to>
      <xdr:col>4</xdr:col>
      <xdr:colOff>206375</xdr:colOff>
      <xdr:row>52</xdr:row>
      <xdr:rowOff>161052</xdr:rowOff>
    </xdr:to>
    <xdr:sp macro="" textlink="">
      <xdr:nvSpPr>
        <xdr:cNvPr id="143" name="円/楕円 142">
          <a:extLst>
            <a:ext uri="{FF2B5EF4-FFF2-40B4-BE49-F238E27FC236}">
              <a16:creationId xmlns="" xmlns:a16="http://schemas.microsoft.com/office/drawing/2014/main" id="{00000000-0008-0000-0600-00008F000000}"/>
            </a:ext>
          </a:extLst>
        </xdr:cNvPr>
        <xdr:cNvSpPr/>
      </xdr:nvSpPr>
      <xdr:spPr>
        <a:xfrm>
          <a:off x="2857500" y="89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6129</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2608794" y="875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297,729</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61053</xdr:rowOff>
    </xdr:from>
    <xdr:to>
      <xdr:col>3</xdr:col>
      <xdr:colOff>3175</xdr:colOff>
      <xdr:row>50</xdr:row>
      <xdr:rowOff>162653</xdr:rowOff>
    </xdr:to>
    <xdr:sp macro="" textlink="">
      <xdr:nvSpPr>
        <xdr:cNvPr id="145" name="円/楕円 144">
          <a:extLst>
            <a:ext uri="{FF2B5EF4-FFF2-40B4-BE49-F238E27FC236}">
              <a16:creationId xmlns="" xmlns:a16="http://schemas.microsoft.com/office/drawing/2014/main" id="{00000000-0008-0000-0600-000091000000}"/>
            </a:ext>
          </a:extLst>
        </xdr:cNvPr>
        <xdr:cNvSpPr/>
      </xdr:nvSpPr>
      <xdr:spPr>
        <a:xfrm>
          <a:off x="1968500" y="86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7730</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1719794" y="840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387,309</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20182</xdr:rowOff>
    </xdr:from>
    <xdr:to>
      <xdr:col>1</xdr:col>
      <xdr:colOff>485775</xdr:colOff>
      <xdr:row>50</xdr:row>
      <xdr:rowOff>121782</xdr:rowOff>
    </xdr:to>
    <xdr:sp macro="" textlink="">
      <xdr:nvSpPr>
        <xdr:cNvPr id="147" name="円/楕円 146">
          <a:extLst>
            <a:ext uri="{FF2B5EF4-FFF2-40B4-BE49-F238E27FC236}">
              <a16:creationId xmlns="" xmlns:a16="http://schemas.microsoft.com/office/drawing/2014/main" id="{00000000-0008-0000-0600-000093000000}"/>
            </a:ext>
          </a:extLst>
        </xdr:cNvPr>
        <xdr:cNvSpPr/>
      </xdr:nvSpPr>
      <xdr:spPr>
        <a:xfrm>
          <a:off x="1079500" y="85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48</xdr:row>
      <xdr:rowOff>138309</xdr:rowOff>
    </xdr:from>
    <xdr:ext cx="599010"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830794" y="836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a:extLst>
            <a:ext uri="{FF2B5EF4-FFF2-40B4-BE49-F238E27FC236}">
              <a16:creationId xmlns="" xmlns:a16="http://schemas.microsoft.com/office/drawing/2014/main" id="{00000000-0008-0000-0600-0000AD000000}"/>
            </a:ext>
          </a:extLst>
        </xdr:cNvPr>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a:extLst>
            <a:ext uri="{FF2B5EF4-FFF2-40B4-BE49-F238E27FC236}">
              <a16:creationId xmlns="" xmlns:a16="http://schemas.microsoft.com/office/drawing/2014/main" id="{00000000-0008-0000-0600-0000AF000000}"/>
            </a:ext>
          </a:extLst>
        </xdr:cNvPr>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154102</xdr:rowOff>
    </xdr:from>
    <xdr:to>
      <xdr:col>6</xdr:col>
      <xdr:colOff>511175</xdr:colOff>
      <xdr:row>78</xdr:row>
      <xdr:rowOff>71425</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3797300" y="13355752"/>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a:extLst>
            <a:ext uri="{FF2B5EF4-FFF2-40B4-BE49-F238E27FC236}">
              <a16:creationId xmlns="" xmlns:a16="http://schemas.microsoft.com/office/drawing/2014/main" id="{00000000-0008-0000-0600-0000B2000000}"/>
            </a:ext>
          </a:extLst>
        </xdr:cNvPr>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a:extLst>
            <a:ext uri="{FF2B5EF4-FFF2-40B4-BE49-F238E27FC236}">
              <a16:creationId xmlns="" xmlns:a16="http://schemas.microsoft.com/office/drawing/2014/main" id="{00000000-0008-0000-0600-0000B3000000}"/>
            </a:ext>
          </a:extLst>
        </xdr:cNvPr>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52299</xdr:rowOff>
    </xdr:from>
    <xdr:to>
      <xdr:col>5</xdr:col>
      <xdr:colOff>358775</xdr:colOff>
      <xdr:row>77</xdr:row>
      <xdr:rowOff>154102</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2908300" y="13253949"/>
          <a:ext cx="8890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a:extLst>
            <a:ext uri="{FF2B5EF4-FFF2-40B4-BE49-F238E27FC236}">
              <a16:creationId xmlns="" xmlns:a16="http://schemas.microsoft.com/office/drawing/2014/main" id="{00000000-0008-0000-0600-0000B5000000}"/>
            </a:ext>
          </a:extLst>
        </xdr:cNvPr>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52299</xdr:rowOff>
    </xdr:from>
    <xdr:to>
      <xdr:col>4</xdr:col>
      <xdr:colOff>155575</xdr:colOff>
      <xdr:row>77</xdr:row>
      <xdr:rowOff>141681</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2019300" y="13253949"/>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4" name="フローチャート : 判断 183">
          <a:extLst>
            <a:ext uri="{FF2B5EF4-FFF2-40B4-BE49-F238E27FC236}">
              <a16:creationId xmlns="" xmlns:a16="http://schemas.microsoft.com/office/drawing/2014/main" id="{00000000-0008-0000-0600-0000B8000000}"/>
            </a:ext>
          </a:extLst>
        </xdr:cNvPr>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116806</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2673427"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141681</xdr:rowOff>
    </xdr:from>
    <xdr:to>
      <xdr:col>2</xdr:col>
      <xdr:colOff>638175</xdr:colOff>
      <xdr:row>77</xdr:row>
      <xdr:rowOff>170027</xdr:rowOff>
    </xdr:to>
    <xdr:cxnSp macro="">
      <xdr:nvCxnSpPr>
        <xdr:cNvPr id="186" name="直線コネクタ 185">
          <a:extLst>
            <a:ext uri="{FF2B5EF4-FFF2-40B4-BE49-F238E27FC236}">
              <a16:creationId xmlns="" xmlns:a16="http://schemas.microsoft.com/office/drawing/2014/main" id="{00000000-0008-0000-0600-0000BA000000}"/>
            </a:ext>
          </a:extLst>
        </xdr:cNvPr>
        <xdr:cNvCxnSpPr/>
      </xdr:nvCxnSpPr>
      <xdr:spPr>
        <a:xfrm flipV="1">
          <a:off x="1130300" y="13343331"/>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87" name="フローチャート : 判断 186">
          <a:extLst>
            <a:ext uri="{FF2B5EF4-FFF2-40B4-BE49-F238E27FC236}">
              <a16:creationId xmlns="" xmlns:a16="http://schemas.microsoft.com/office/drawing/2014/main" id="{00000000-0008-0000-0600-0000BB000000}"/>
            </a:ext>
          </a:extLst>
        </xdr:cNvPr>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129760</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1784427"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89" name="フローチャート : 判断 188">
          <a:extLst>
            <a:ext uri="{FF2B5EF4-FFF2-40B4-BE49-F238E27FC236}">
              <a16:creationId xmlns="" xmlns:a16="http://schemas.microsoft.com/office/drawing/2014/main" id="{00000000-0008-0000-0600-0000BD000000}"/>
            </a:ext>
          </a:extLst>
        </xdr:cNvPr>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132960</xdr:rowOff>
    </xdr:from>
    <xdr:ext cx="469744"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895427" y="129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20625</xdr:rowOff>
    </xdr:from>
    <xdr:to>
      <xdr:col>6</xdr:col>
      <xdr:colOff>561975</xdr:colOff>
      <xdr:row>78</xdr:row>
      <xdr:rowOff>122225</xdr:rowOff>
    </xdr:to>
    <xdr:sp macro="" textlink="">
      <xdr:nvSpPr>
        <xdr:cNvPr id="196" name="円/楕円 195">
          <a:extLst>
            <a:ext uri="{FF2B5EF4-FFF2-40B4-BE49-F238E27FC236}">
              <a16:creationId xmlns="" xmlns:a16="http://schemas.microsoft.com/office/drawing/2014/main" id="{00000000-0008-0000-0600-0000C4000000}"/>
            </a:ext>
          </a:extLst>
        </xdr:cNvPr>
        <xdr:cNvSpPr/>
      </xdr:nvSpPr>
      <xdr:spPr>
        <a:xfrm>
          <a:off x="4584700" y="133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170502</xdr:rowOff>
    </xdr:from>
    <xdr:ext cx="469744" cy="259045"/>
    <xdr:sp macro="" textlink="">
      <xdr:nvSpPr>
        <xdr:cNvPr id="197" name="維持補修費該当値テキスト">
          <a:extLst>
            <a:ext uri="{FF2B5EF4-FFF2-40B4-BE49-F238E27FC236}">
              <a16:creationId xmlns="" xmlns:a16="http://schemas.microsoft.com/office/drawing/2014/main" id="{00000000-0008-0000-0600-0000C5000000}"/>
            </a:ext>
          </a:extLst>
        </xdr:cNvPr>
        <xdr:cNvSpPr txBox="1"/>
      </xdr:nvSpPr>
      <xdr:spPr>
        <a:xfrm>
          <a:off x="4686300" y="1337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103302</xdr:rowOff>
    </xdr:from>
    <xdr:to>
      <xdr:col>5</xdr:col>
      <xdr:colOff>409575</xdr:colOff>
      <xdr:row>78</xdr:row>
      <xdr:rowOff>33452</xdr:rowOff>
    </xdr:to>
    <xdr:sp macro="" textlink="">
      <xdr:nvSpPr>
        <xdr:cNvPr id="198" name="円/楕円 197">
          <a:extLst>
            <a:ext uri="{FF2B5EF4-FFF2-40B4-BE49-F238E27FC236}">
              <a16:creationId xmlns="" xmlns:a16="http://schemas.microsoft.com/office/drawing/2014/main" id="{00000000-0008-0000-0600-0000C6000000}"/>
            </a:ext>
          </a:extLst>
        </xdr:cNvPr>
        <xdr:cNvSpPr/>
      </xdr:nvSpPr>
      <xdr:spPr>
        <a:xfrm>
          <a:off x="3746500" y="133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24579</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3562427"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1499</xdr:rowOff>
    </xdr:from>
    <xdr:to>
      <xdr:col>4</xdr:col>
      <xdr:colOff>206375</xdr:colOff>
      <xdr:row>77</xdr:row>
      <xdr:rowOff>103099</xdr:rowOff>
    </xdr:to>
    <xdr:sp macro="" textlink="">
      <xdr:nvSpPr>
        <xdr:cNvPr id="200" name="円/楕円 199">
          <a:extLst>
            <a:ext uri="{FF2B5EF4-FFF2-40B4-BE49-F238E27FC236}">
              <a16:creationId xmlns="" xmlns:a16="http://schemas.microsoft.com/office/drawing/2014/main" id="{00000000-0008-0000-0600-0000C8000000}"/>
            </a:ext>
          </a:extLst>
        </xdr:cNvPr>
        <xdr:cNvSpPr/>
      </xdr:nvSpPr>
      <xdr:spPr>
        <a:xfrm>
          <a:off x="2857500" y="132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94226</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2673427" y="1329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90881</xdr:rowOff>
    </xdr:from>
    <xdr:to>
      <xdr:col>3</xdr:col>
      <xdr:colOff>3175</xdr:colOff>
      <xdr:row>78</xdr:row>
      <xdr:rowOff>21031</xdr:rowOff>
    </xdr:to>
    <xdr:sp macro="" textlink="">
      <xdr:nvSpPr>
        <xdr:cNvPr id="202" name="円/楕円 201">
          <a:extLst>
            <a:ext uri="{FF2B5EF4-FFF2-40B4-BE49-F238E27FC236}">
              <a16:creationId xmlns="" xmlns:a16="http://schemas.microsoft.com/office/drawing/2014/main" id="{00000000-0008-0000-0600-0000CA000000}"/>
            </a:ext>
          </a:extLst>
        </xdr:cNvPr>
        <xdr:cNvSpPr/>
      </xdr:nvSpPr>
      <xdr:spPr>
        <a:xfrm>
          <a:off x="1968500" y="132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12158</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1784427" y="1338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119227</xdr:rowOff>
    </xdr:from>
    <xdr:to>
      <xdr:col>1</xdr:col>
      <xdr:colOff>485775</xdr:colOff>
      <xdr:row>78</xdr:row>
      <xdr:rowOff>49377</xdr:rowOff>
    </xdr:to>
    <xdr:sp macro="" textlink="">
      <xdr:nvSpPr>
        <xdr:cNvPr id="204" name="円/楕円 203">
          <a:extLst>
            <a:ext uri="{FF2B5EF4-FFF2-40B4-BE49-F238E27FC236}">
              <a16:creationId xmlns="" xmlns:a16="http://schemas.microsoft.com/office/drawing/2014/main" id="{00000000-0008-0000-0600-0000CC000000}"/>
            </a:ext>
          </a:extLst>
        </xdr:cNvPr>
        <xdr:cNvSpPr/>
      </xdr:nvSpPr>
      <xdr:spPr>
        <a:xfrm>
          <a:off x="1079500" y="1332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40504</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895427" y="1341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a:extLst>
            <a:ext uri="{FF2B5EF4-FFF2-40B4-BE49-F238E27FC236}">
              <a16:creationId xmlns="" xmlns:a16="http://schemas.microsoft.com/office/drawing/2014/main" id="{00000000-0008-0000-0600-0000E7000000}"/>
            </a:ext>
          </a:extLst>
        </xdr:cNvPr>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a:extLst>
            <a:ext uri="{FF2B5EF4-FFF2-40B4-BE49-F238E27FC236}">
              <a16:creationId xmlns="" xmlns:a16="http://schemas.microsoft.com/office/drawing/2014/main" id="{00000000-0008-0000-0600-0000E9000000}"/>
            </a:ext>
          </a:extLst>
        </xdr:cNvPr>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97637</xdr:rowOff>
    </xdr:from>
    <xdr:to>
      <xdr:col>6</xdr:col>
      <xdr:colOff>511175</xdr:colOff>
      <xdr:row>97</xdr:row>
      <xdr:rowOff>157366</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3797300" y="16728287"/>
          <a:ext cx="838200" cy="5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88485</xdr:rowOff>
    </xdr:from>
    <xdr:ext cx="534377" cy="259045"/>
    <xdr:sp macro="" textlink="">
      <xdr:nvSpPr>
        <xdr:cNvPr id="236" name="扶助費平均値テキスト">
          <a:extLst>
            <a:ext uri="{FF2B5EF4-FFF2-40B4-BE49-F238E27FC236}">
              <a16:creationId xmlns="" xmlns:a16="http://schemas.microsoft.com/office/drawing/2014/main" id="{00000000-0008-0000-0600-0000EC000000}"/>
            </a:ext>
          </a:extLst>
        </xdr:cNvPr>
        <xdr:cNvSpPr txBox="1"/>
      </xdr:nvSpPr>
      <xdr:spPr>
        <a:xfrm>
          <a:off x="4686300" y="16204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a:extLst>
            <a:ext uri="{FF2B5EF4-FFF2-40B4-BE49-F238E27FC236}">
              <a16:creationId xmlns="" xmlns:a16="http://schemas.microsoft.com/office/drawing/2014/main" id="{00000000-0008-0000-0600-0000ED000000}"/>
            </a:ext>
          </a:extLst>
        </xdr:cNvPr>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157366</xdr:rowOff>
    </xdr:from>
    <xdr:to>
      <xdr:col>5</xdr:col>
      <xdr:colOff>358775</xdr:colOff>
      <xdr:row>98</xdr:row>
      <xdr:rowOff>17298</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2908300" y="16788016"/>
          <a:ext cx="889000" cy="3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a:extLst>
            <a:ext uri="{FF2B5EF4-FFF2-40B4-BE49-F238E27FC236}">
              <a16:creationId xmlns="" xmlns:a16="http://schemas.microsoft.com/office/drawing/2014/main" id="{00000000-0008-0000-0600-0000EF000000}"/>
            </a:ext>
          </a:extLst>
        </xdr:cNvPr>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101528</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3530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17298</xdr:rowOff>
    </xdr:from>
    <xdr:to>
      <xdr:col>4</xdr:col>
      <xdr:colOff>155575</xdr:colOff>
      <xdr:row>98</xdr:row>
      <xdr:rowOff>81992</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2019300" y="16819398"/>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170562</xdr:rowOff>
    </xdr:from>
    <xdr:to>
      <xdr:col>4</xdr:col>
      <xdr:colOff>206375</xdr:colOff>
      <xdr:row>96</xdr:row>
      <xdr:rowOff>100712</xdr:rowOff>
    </xdr:to>
    <xdr:sp macro="" textlink="">
      <xdr:nvSpPr>
        <xdr:cNvPr id="242" name="フローチャート : 判断 241">
          <a:extLst>
            <a:ext uri="{FF2B5EF4-FFF2-40B4-BE49-F238E27FC236}">
              <a16:creationId xmlns="" xmlns:a16="http://schemas.microsoft.com/office/drawing/2014/main" id="{00000000-0008-0000-0600-0000F2000000}"/>
            </a:ext>
          </a:extLst>
        </xdr:cNvPr>
        <xdr:cNvSpPr/>
      </xdr:nvSpPr>
      <xdr:spPr>
        <a:xfrm>
          <a:off x="2857500" y="1645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117239</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2641111" y="162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81992</xdr:rowOff>
    </xdr:from>
    <xdr:to>
      <xdr:col>2</xdr:col>
      <xdr:colOff>638175</xdr:colOff>
      <xdr:row>98</xdr:row>
      <xdr:rowOff>103226</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flipV="1">
          <a:off x="1130300" y="16884092"/>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84277</xdr:rowOff>
    </xdr:from>
    <xdr:to>
      <xdr:col>3</xdr:col>
      <xdr:colOff>3175</xdr:colOff>
      <xdr:row>97</xdr:row>
      <xdr:rowOff>14427</xdr:rowOff>
    </xdr:to>
    <xdr:sp macro="" textlink="">
      <xdr:nvSpPr>
        <xdr:cNvPr id="245" name="フローチャート : 判断 244">
          <a:extLst>
            <a:ext uri="{FF2B5EF4-FFF2-40B4-BE49-F238E27FC236}">
              <a16:creationId xmlns="" xmlns:a16="http://schemas.microsoft.com/office/drawing/2014/main" id="{00000000-0008-0000-0600-0000F5000000}"/>
            </a:ext>
          </a:extLst>
        </xdr:cNvPr>
        <xdr:cNvSpPr/>
      </xdr:nvSpPr>
      <xdr:spPr>
        <a:xfrm>
          <a:off x="1968500" y="1654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30954</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1752111" y="163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111506</xdr:rowOff>
    </xdr:from>
    <xdr:to>
      <xdr:col>1</xdr:col>
      <xdr:colOff>485775</xdr:colOff>
      <xdr:row>97</xdr:row>
      <xdr:rowOff>41656</xdr:rowOff>
    </xdr:to>
    <xdr:sp macro="" textlink="">
      <xdr:nvSpPr>
        <xdr:cNvPr id="247" name="フローチャート : 判断 246">
          <a:extLst>
            <a:ext uri="{FF2B5EF4-FFF2-40B4-BE49-F238E27FC236}">
              <a16:creationId xmlns="" xmlns:a16="http://schemas.microsoft.com/office/drawing/2014/main" id="{00000000-0008-0000-0600-0000F7000000}"/>
            </a:ext>
          </a:extLst>
        </xdr:cNvPr>
        <xdr:cNvSpPr/>
      </xdr:nvSpPr>
      <xdr:spPr>
        <a:xfrm>
          <a:off x="1079500" y="1657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58183</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863111" y="1634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46837</xdr:rowOff>
    </xdr:from>
    <xdr:to>
      <xdr:col>6</xdr:col>
      <xdr:colOff>561975</xdr:colOff>
      <xdr:row>97</xdr:row>
      <xdr:rowOff>148437</xdr:rowOff>
    </xdr:to>
    <xdr:sp macro="" textlink="">
      <xdr:nvSpPr>
        <xdr:cNvPr id="254" name="円/楕円 253">
          <a:extLst>
            <a:ext uri="{FF2B5EF4-FFF2-40B4-BE49-F238E27FC236}">
              <a16:creationId xmlns="" xmlns:a16="http://schemas.microsoft.com/office/drawing/2014/main" id="{00000000-0008-0000-0600-0000FE000000}"/>
            </a:ext>
          </a:extLst>
        </xdr:cNvPr>
        <xdr:cNvSpPr/>
      </xdr:nvSpPr>
      <xdr:spPr>
        <a:xfrm>
          <a:off x="4584700" y="166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25264</xdr:rowOff>
    </xdr:from>
    <xdr:ext cx="534377" cy="259045"/>
    <xdr:sp macro="" textlink="">
      <xdr:nvSpPr>
        <xdr:cNvPr id="255" name="扶助費該当値テキスト">
          <a:extLst>
            <a:ext uri="{FF2B5EF4-FFF2-40B4-BE49-F238E27FC236}">
              <a16:creationId xmlns="" xmlns:a16="http://schemas.microsoft.com/office/drawing/2014/main" id="{00000000-0008-0000-0600-0000FF000000}"/>
            </a:ext>
          </a:extLst>
        </xdr:cNvPr>
        <xdr:cNvSpPr txBox="1"/>
      </xdr:nvSpPr>
      <xdr:spPr>
        <a:xfrm>
          <a:off x="4686300" y="166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52,812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106566</xdr:rowOff>
    </xdr:from>
    <xdr:to>
      <xdr:col>5</xdr:col>
      <xdr:colOff>409575</xdr:colOff>
      <xdr:row>98</xdr:row>
      <xdr:rowOff>36716</xdr:rowOff>
    </xdr:to>
    <xdr:sp macro="" textlink="">
      <xdr:nvSpPr>
        <xdr:cNvPr id="256" name="円/楕円 255">
          <a:extLst>
            <a:ext uri="{FF2B5EF4-FFF2-40B4-BE49-F238E27FC236}">
              <a16:creationId xmlns="" xmlns:a16="http://schemas.microsoft.com/office/drawing/2014/main" id="{00000000-0008-0000-0600-000000010000}"/>
            </a:ext>
          </a:extLst>
        </xdr:cNvPr>
        <xdr:cNvSpPr/>
      </xdr:nvSpPr>
      <xdr:spPr>
        <a:xfrm>
          <a:off x="3746500" y="1673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27843</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3530111" y="1682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137948</xdr:rowOff>
    </xdr:from>
    <xdr:to>
      <xdr:col>4</xdr:col>
      <xdr:colOff>206375</xdr:colOff>
      <xdr:row>98</xdr:row>
      <xdr:rowOff>68098</xdr:rowOff>
    </xdr:to>
    <xdr:sp macro="" textlink="">
      <xdr:nvSpPr>
        <xdr:cNvPr id="258" name="円/楕円 257">
          <a:extLst>
            <a:ext uri="{FF2B5EF4-FFF2-40B4-BE49-F238E27FC236}">
              <a16:creationId xmlns="" xmlns:a16="http://schemas.microsoft.com/office/drawing/2014/main" id="{00000000-0008-0000-0600-000002010000}"/>
            </a:ext>
          </a:extLst>
        </xdr:cNvPr>
        <xdr:cNvSpPr/>
      </xdr:nvSpPr>
      <xdr:spPr>
        <a:xfrm>
          <a:off x="2857500" y="167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59225</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2641111" y="1686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31192</xdr:rowOff>
    </xdr:from>
    <xdr:to>
      <xdr:col>3</xdr:col>
      <xdr:colOff>3175</xdr:colOff>
      <xdr:row>98</xdr:row>
      <xdr:rowOff>132792</xdr:rowOff>
    </xdr:to>
    <xdr:sp macro="" textlink="">
      <xdr:nvSpPr>
        <xdr:cNvPr id="260" name="円/楕円 259">
          <a:extLst>
            <a:ext uri="{FF2B5EF4-FFF2-40B4-BE49-F238E27FC236}">
              <a16:creationId xmlns="" xmlns:a16="http://schemas.microsoft.com/office/drawing/2014/main" id="{00000000-0008-0000-0600-000004010000}"/>
            </a:ext>
          </a:extLst>
        </xdr:cNvPr>
        <xdr:cNvSpPr/>
      </xdr:nvSpPr>
      <xdr:spPr>
        <a:xfrm>
          <a:off x="1968500" y="168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123919</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1752111" y="169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52426</xdr:rowOff>
    </xdr:from>
    <xdr:to>
      <xdr:col>1</xdr:col>
      <xdr:colOff>485775</xdr:colOff>
      <xdr:row>98</xdr:row>
      <xdr:rowOff>154026</xdr:rowOff>
    </xdr:to>
    <xdr:sp macro="" textlink="">
      <xdr:nvSpPr>
        <xdr:cNvPr id="262" name="円/楕円 261">
          <a:extLst>
            <a:ext uri="{FF2B5EF4-FFF2-40B4-BE49-F238E27FC236}">
              <a16:creationId xmlns="" xmlns:a16="http://schemas.microsoft.com/office/drawing/2014/main" id="{00000000-0008-0000-0600-000006010000}"/>
            </a:ext>
          </a:extLst>
        </xdr:cNvPr>
        <xdr:cNvSpPr/>
      </xdr:nvSpPr>
      <xdr:spPr>
        <a:xfrm>
          <a:off x="1079500" y="168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145153</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863111" y="1694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29</xdr:row>
      <xdr:rowOff>92727</xdr:rowOff>
    </xdr:from>
    <xdr:ext cx="685572"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5918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96839</xdr:rowOff>
    </xdr:from>
    <xdr:to>
      <xdr:col>15</xdr:col>
      <xdr:colOff>180340</xdr:colOff>
      <xdr:row>38</xdr:row>
      <xdr:rowOff>157246</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flipV="1">
          <a:off x="10475595" y="6269039"/>
          <a:ext cx="1270" cy="403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161073</xdr:rowOff>
    </xdr:from>
    <xdr:ext cx="534377" cy="259045"/>
    <xdr:sp macro="" textlink="">
      <xdr:nvSpPr>
        <xdr:cNvPr id="288" name="補助費等最小値テキスト">
          <a:extLst>
            <a:ext uri="{FF2B5EF4-FFF2-40B4-BE49-F238E27FC236}">
              <a16:creationId xmlns="" xmlns:a16="http://schemas.microsoft.com/office/drawing/2014/main" id="{00000000-0008-0000-0600-000020010000}"/>
            </a:ext>
          </a:extLst>
        </xdr:cNvPr>
        <xdr:cNvSpPr txBox="1"/>
      </xdr:nvSpPr>
      <xdr:spPr>
        <a:xfrm>
          <a:off x="10528300" y="667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157246</xdr:rowOff>
    </xdr:from>
    <xdr:to>
      <xdr:col>15</xdr:col>
      <xdr:colOff>269875</xdr:colOff>
      <xdr:row>38</xdr:row>
      <xdr:rowOff>157246</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667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43516</xdr:rowOff>
    </xdr:from>
    <xdr:ext cx="599010" cy="259045"/>
    <xdr:sp macro="" textlink="">
      <xdr:nvSpPr>
        <xdr:cNvPr id="290" name="補助費等最大値テキスト">
          <a:extLst>
            <a:ext uri="{FF2B5EF4-FFF2-40B4-BE49-F238E27FC236}">
              <a16:creationId xmlns="" xmlns:a16="http://schemas.microsoft.com/office/drawing/2014/main" id="{00000000-0008-0000-0600-000022010000}"/>
            </a:ext>
          </a:extLst>
        </xdr:cNvPr>
        <xdr:cNvSpPr txBox="1"/>
      </xdr:nvSpPr>
      <xdr:spPr>
        <a:xfrm>
          <a:off x="10528300" y="604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36</xdr:row>
      <xdr:rowOff>96839</xdr:rowOff>
    </xdr:from>
    <xdr:to>
      <xdr:col>15</xdr:col>
      <xdr:colOff>269875</xdr:colOff>
      <xdr:row>36</xdr:row>
      <xdr:rowOff>96839</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626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96839</xdr:rowOff>
    </xdr:from>
    <xdr:to>
      <xdr:col>15</xdr:col>
      <xdr:colOff>180975</xdr:colOff>
      <xdr:row>37</xdr:row>
      <xdr:rowOff>87958</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9639300" y="6269039"/>
          <a:ext cx="838200" cy="16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167222</xdr:rowOff>
    </xdr:from>
    <xdr:ext cx="599010" cy="259045"/>
    <xdr:sp macro="" textlink="">
      <xdr:nvSpPr>
        <xdr:cNvPr id="293" name="補助費等平均値テキスト">
          <a:extLst>
            <a:ext uri="{FF2B5EF4-FFF2-40B4-BE49-F238E27FC236}">
              <a16:creationId xmlns="" xmlns:a16="http://schemas.microsoft.com/office/drawing/2014/main" id="{00000000-0008-0000-0600-000025010000}"/>
            </a:ext>
          </a:extLst>
        </xdr:cNvPr>
        <xdr:cNvSpPr txBox="1"/>
      </xdr:nvSpPr>
      <xdr:spPr>
        <a:xfrm>
          <a:off x="10528300" y="65108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17345</xdr:rowOff>
    </xdr:from>
    <xdr:to>
      <xdr:col>15</xdr:col>
      <xdr:colOff>231775</xdr:colOff>
      <xdr:row>38</xdr:row>
      <xdr:rowOff>118945</xdr:rowOff>
    </xdr:to>
    <xdr:sp macro="" textlink="">
      <xdr:nvSpPr>
        <xdr:cNvPr id="294" name="フローチャート : 判断 293">
          <a:extLst>
            <a:ext uri="{FF2B5EF4-FFF2-40B4-BE49-F238E27FC236}">
              <a16:creationId xmlns="" xmlns:a16="http://schemas.microsoft.com/office/drawing/2014/main" id="{00000000-0008-0000-0600-000026010000}"/>
            </a:ext>
          </a:extLst>
        </xdr:cNvPr>
        <xdr:cNvSpPr/>
      </xdr:nvSpPr>
      <xdr:spPr>
        <a:xfrm>
          <a:off x="10426700" y="653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87958</xdr:rowOff>
    </xdr:from>
    <xdr:to>
      <xdr:col>14</xdr:col>
      <xdr:colOff>28575</xdr:colOff>
      <xdr:row>37</xdr:row>
      <xdr:rowOff>143663</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8750300" y="6431608"/>
          <a:ext cx="889000" cy="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23182</xdr:rowOff>
    </xdr:from>
    <xdr:to>
      <xdr:col>14</xdr:col>
      <xdr:colOff>79375</xdr:colOff>
      <xdr:row>38</xdr:row>
      <xdr:rowOff>124782</xdr:rowOff>
    </xdr:to>
    <xdr:sp macro="" textlink="">
      <xdr:nvSpPr>
        <xdr:cNvPr id="296" name="フローチャート : 判断 295">
          <a:extLst>
            <a:ext uri="{FF2B5EF4-FFF2-40B4-BE49-F238E27FC236}">
              <a16:creationId xmlns="" xmlns:a16="http://schemas.microsoft.com/office/drawing/2014/main" id="{00000000-0008-0000-0600-000028010000}"/>
            </a:ext>
          </a:extLst>
        </xdr:cNvPr>
        <xdr:cNvSpPr/>
      </xdr:nvSpPr>
      <xdr:spPr>
        <a:xfrm>
          <a:off x="9588500" y="65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115909</xdr:rowOff>
    </xdr:from>
    <xdr:ext cx="599010"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9339794" y="66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131037</xdr:rowOff>
    </xdr:from>
    <xdr:to>
      <xdr:col>12</xdr:col>
      <xdr:colOff>511175</xdr:colOff>
      <xdr:row>37</xdr:row>
      <xdr:rowOff>143663</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a:off x="7861300" y="5445987"/>
          <a:ext cx="889000" cy="10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63422</xdr:rowOff>
    </xdr:from>
    <xdr:to>
      <xdr:col>12</xdr:col>
      <xdr:colOff>561975</xdr:colOff>
      <xdr:row>38</xdr:row>
      <xdr:rowOff>165022</xdr:rowOff>
    </xdr:to>
    <xdr:sp macro="" textlink="">
      <xdr:nvSpPr>
        <xdr:cNvPr id="299" name="フローチャート : 判断 298">
          <a:extLst>
            <a:ext uri="{FF2B5EF4-FFF2-40B4-BE49-F238E27FC236}">
              <a16:creationId xmlns="" xmlns:a16="http://schemas.microsoft.com/office/drawing/2014/main" id="{00000000-0008-0000-0600-00002B010000}"/>
            </a:ext>
          </a:extLst>
        </xdr:cNvPr>
        <xdr:cNvSpPr/>
      </xdr:nvSpPr>
      <xdr:spPr>
        <a:xfrm>
          <a:off x="8699500" y="657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156149</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8483111" y="667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56340</xdr:rowOff>
    </xdr:from>
    <xdr:to>
      <xdr:col>11</xdr:col>
      <xdr:colOff>307975</xdr:colOff>
      <xdr:row>31</xdr:row>
      <xdr:rowOff>131037</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a:off x="6972300" y="5199840"/>
          <a:ext cx="889000" cy="24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66153</xdr:rowOff>
    </xdr:from>
    <xdr:to>
      <xdr:col>11</xdr:col>
      <xdr:colOff>358775</xdr:colOff>
      <xdr:row>38</xdr:row>
      <xdr:rowOff>167753</xdr:rowOff>
    </xdr:to>
    <xdr:sp macro="" textlink="">
      <xdr:nvSpPr>
        <xdr:cNvPr id="302" name="フローチャート : 判断 301">
          <a:extLst>
            <a:ext uri="{FF2B5EF4-FFF2-40B4-BE49-F238E27FC236}">
              <a16:creationId xmlns="" xmlns:a16="http://schemas.microsoft.com/office/drawing/2014/main" id="{00000000-0008-0000-0600-00002E010000}"/>
            </a:ext>
          </a:extLst>
        </xdr:cNvPr>
        <xdr:cNvSpPr/>
      </xdr:nvSpPr>
      <xdr:spPr>
        <a:xfrm>
          <a:off x="7810500" y="658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158880</xdr:rowOff>
    </xdr:from>
    <xdr:ext cx="534377"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7594111" y="667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68096</xdr:rowOff>
    </xdr:from>
    <xdr:to>
      <xdr:col>10</xdr:col>
      <xdr:colOff>155575</xdr:colOff>
      <xdr:row>38</xdr:row>
      <xdr:rowOff>169696</xdr:rowOff>
    </xdr:to>
    <xdr:sp macro="" textlink="">
      <xdr:nvSpPr>
        <xdr:cNvPr id="304" name="フローチャート : 判断 303">
          <a:extLst>
            <a:ext uri="{FF2B5EF4-FFF2-40B4-BE49-F238E27FC236}">
              <a16:creationId xmlns="" xmlns:a16="http://schemas.microsoft.com/office/drawing/2014/main" id="{00000000-0008-0000-0600-000030010000}"/>
            </a:ext>
          </a:extLst>
        </xdr:cNvPr>
        <xdr:cNvSpPr/>
      </xdr:nvSpPr>
      <xdr:spPr>
        <a:xfrm>
          <a:off x="6921500" y="658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160823</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6705111" y="667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46039</xdr:rowOff>
    </xdr:from>
    <xdr:to>
      <xdr:col>15</xdr:col>
      <xdr:colOff>231775</xdr:colOff>
      <xdr:row>36</xdr:row>
      <xdr:rowOff>147639</xdr:rowOff>
    </xdr:to>
    <xdr:sp macro="" textlink="">
      <xdr:nvSpPr>
        <xdr:cNvPr id="311" name="円/楕円 310">
          <a:extLst>
            <a:ext uri="{FF2B5EF4-FFF2-40B4-BE49-F238E27FC236}">
              <a16:creationId xmlns="" xmlns:a16="http://schemas.microsoft.com/office/drawing/2014/main" id="{00000000-0008-0000-0600-000037010000}"/>
            </a:ext>
          </a:extLst>
        </xdr:cNvPr>
        <xdr:cNvSpPr/>
      </xdr:nvSpPr>
      <xdr:spPr>
        <a:xfrm>
          <a:off x="10426700" y="621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170516</xdr:rowOff>
    </xdr:from>
    <xdr:ext cx="599010" cy="259045"/>
    <xdr:sp macro="" textlink="">
      <xdr:nvSpPr>
        <xdr:cNvPr id="312" name="補助費等該当値テキスト">
          <a:extLst>
            <a:ext uri="{FF2B5EF4-FFF2-40B4-BE49-F238E27FC236}">
              <a16:creationId xmlns="" xmlns:a16="http://schemas.microsoft.com/office/drawing/2014/main" id="{00000000-0008-0000-0600-000038010000}"/>
            </a:ext>
          </a:extLst>
        </xdr:cNvPr>
        <xdr:cNvSpPr txBox="1"/>
      </xdr:nvSpPr>
      <xdr:spPr>
        <a:xfrm>
          <a:off x="10528300" y="617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363,749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37158</xdr:rowOff>
    </xdr:from>
    <xdr:to>
      <xdr:col>14</xdr:col>
      <xdr:colOff>79375</xdr:colOff>
      <xdr:row>37</xdr:row>
      <xdr:rowOff>138758</xdr:rowOff>
    </xdr:to>
    <xdr:sp macro="" textlink="">
      <xdr:nvSpPr>
        <xdr:cNvPr id="313" name="円/楕円 312">
          <a:extLst>
            <a:ext uri="{FF2B5EF4-FFF2-40B4-BE49-F238E27FC236}">
              <a16:creationId xmlns="" xmlns:a16="http://schemas.microsoft.com/office/drawing/2014/main" id="{00000000-0008-0000-0600-000039010000}"/>
            </a:ext>
          </a:extLst>
        </xdr:cNvPr>
        <xdr:cNvSpPr/>
      </xdr:nvSpPr>
      <xdr:spPr>
        <a:xfrm>
          <a:off x="9588500" y="63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155285</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9339794" y="615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235,742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92863</xdr:rowOff>
    </xdr:from>
    <xdr:to>
      <xdr:col>12</xdr:col>
      <xdr:colOff>561975</xdr:colOff>
      <xdr:row>38</xdr:row>
      <xdr:rowOff>23013</xdr:rowOff>
    </xdr:to>
    <xdr:sp macro="" textlink="">
      <xdr:nvSpPr>
        <xdr:cNvPr id="315" name="円/楕円 314">
          <a:extLst>
            <a:ext uri="{FF2B5EF4-FFF2-40B4-BE49-F238E27FC236}">
              <a16:creationId xmlns="" xmlns:a16="http://schemas.microsoft.com/office/drawing/2014/main" id="{00000000-0008-0000-0600-00003B010000}"/>
            </a:ext>
          </a:extLst>
        </xdr:cNvPr>
        <xdr:cNvSpPr/>
      </xdr:nvSpPr>
      <xdr:spPr>
        <a:xfrm>
          <a:off x="8699500" y="64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39540</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8450794" y="621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191,880</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80237</xdr:rowOff>
    </xdr:from>
    <xdr:to>
      <xdr:col>11</xdr:col>
      <xdr:colOff>358775</xdr:colOff>
      <xdr:row>32</xdr:row>
      <xdr:rowOff>10387</xdr:rowOff>
    </xdr:to>
    <xdr:sp macro="" textlink="">
      <xdr:nvSpPr>
        <xdr:cNvPr id="317" name="円/楕円 316">
          <a:extLst>
            <a:ext uri="{FF2B5EF4-FFF2-40B4-BE49-F238E27FC236}">
              <a16:creationId xmlns="" xmlns:a16="http://schemas.microsoft.com/office/drawing/2014/main" id="{00000000-0008-0000-0600-00003D010000}"/>
            </a:ext>
          </a:extLst>
        </xdr:cNvPr>
        <xdr:cNvSpPr/>
      </xdr:nvSpPr>
      <xdr:spPr>
        <a:xfrm>
          <a:off x="7810500" y="53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30</xdr:row>
      <xdr:rowOff>26914</xdr:rowOff>
    </xdr:from>
    <xdr:ext cx="690189"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7516204" y="51704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1,011,821</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5540</xdr:rowOff>
    </xdr:from>
    <xdr:to>
      <xdr:col>10</xdr:col>
      <xdr:colOff>155575</xdr:colOff>
      <xdr:row>30</xdr:row>
      <xdr:rowOff>107140</xdr:rowOff>
    </xdr:to>
    <xdr:sp macro="" textlink="">
      <xdr:nvSpPr>
        <xdr:cNvPr id="319" name="円/楕円 318">
          <a:extLst>
            <a:ext uri="{FF2B5EF4-FFF2-40B4-BE49-F238E27FC236}">
              <a16:creationId xmlns="" xmlns:a16="http://schemas.microsoft.com/office/drawing/2014/main" id="{00000000-0008-0000-0600-00003F010000}"/>
            </a:ext>
          </a:extLst>
        </xdr:cNvPr>
        <xdr:cNvSpPr/>
      </xdr:nvSpPr>
      <xdr:spPr>
        <a:xfrm>
          <a:off x="6921500" y="51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28</xdr:row>
      <xdr:rowOff>123667</xdr:rowOff>
    </xdr:from>
    <xdr:ext cx="690189"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6627204" y="4924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1,205,638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a:extLst>
            <a:ext uri="{FF2B5EF4-FFF2-40B4-BE49-F238E27FC236}">
              <a16:creationId xmlns="" xmlns:a16="http://schemas.microsoft.com/office/drawing/2014/main" id="{00000000-0008-0000-0600-000059010000}"/>
            </a:ext>
          </a:extLst>
        </xdr:cNvPr>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a:extLst>
            <a:ext uri="{FF2B5EF4-FFF2-40B4-BE49-F238E27FC236}">
              <a16:creationId xmlns="" xmlns:a16="http://schemas.microsoft.com/office/drawing/2014/main" id="{00000000-0008-0000-0600-00005B010000}"/>
            </a:ext>
          </a:extLst>
        </xdr:cNvPr>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106549</xdr:rowOff>
    </xdr:from>
    <xdr:to>
      <xdr:col>15</xdr:col>
      <xdr:colOff>180975</xdr:colOff>
      <xdr:row>51</xdr:row>
      <xdr:rowOff>137313</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flipV="1">
          <a:off x="9639300" y="8850499"/>
          <a:ext cx="838200" cy="3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61584</xdr:rowOff>
    </xdr:from>
    <xdr:ext cx="599010" cy="259045"/>
    <xdr:sp macro="" textlink="">
      <xdr:nvSpPr>
        <xdr:cNvPr id="350" name="普通建設事業費平均値テキスト">
          <a:extLst>
            <a:ext uri="{FF2B5EF4-FFF2-40B4-BE49-F238E27FC236}">
              <a16:creationId xmlns="" xmlns:a16="http://schemas.microsoft.com/office/drawing/2014/main" id="{00000000-0008-0000-0600-00005E010000}"/>
            </a:ext>
          </a:extLst>
        </xdr:cNvPr>
        <xdr:cNvSpPr txBox="1"/>
      </xdr:nvSpPr>
      <xdr:spPr>
        <a:xfrm>
          <a:off x="10528300" y="10005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a:extLst>
            <a:ext uri="{FF2B5EF4-FFF2-40B4-BE49-F238E27FC236}">
              <a16:creationId xmlns="" xmlns:a16="http://schemas.microsoft.com/office/drawing/2014/main" id="{00000000-0008-0000-0600-00005F010000}"/>
            </a:ext>
          </a:extLst>
        </xdr:cNvPr>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137313</xdr:rowOff>
    </xdr:from>
    <xdr:to>
      <xdr:col>14</xdr:col>
      <xdr:colOff>28575</xdr:colOff>
      <xdr:row>53</xdr:row>
      <xdr:rowOff>144531</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8750300" y="8881263"/>
          <a:ext cx="889000" cy="3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a:extLst>
            <a:ext uri="{FF2B5EF4-FFF2-40B4-BE49-F238E27FC236}">
              <a16:creationId xmlns="" xmlns:a16="http://schemas.microsoft.com/office/drawing/2014/main" id="{00000000-0008-0000-0600-000061010000}"/>
            </a:ext>
          </a:extLst>
        </xdr:cNvPr>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14946</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9372111" y="101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71212</xdr:rowOff>
    </xdr:from>
    <xdr:to>
      <xdr:col>12</xdr:col>
      <xdr:colOff>511175</xdr:colOff>
      <xdr:row>53</xdr:row>
      <xdr:rowOff>144531</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7861300" y="9158062"/>
          <a:ext cx="889000" cy="7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87610</xdr:rowOff>
    </xdr:from>
    <xdr:to>
      <xdr:col>12</xdr:col>
      <xdr:colOff>561975</xdr:colOff>
      <xdr:row>59</xdr:row>
      <xdr:rowOff>17760</xdr:rowOff>
    </xdr:to>
    <xdr:sp macro="" textlink="">
      <xdr:nvSpPr>
        <xdr:cNvPr id="356" name="フローチャート : 判断 355">
          <a:extLst>
            <a:ext uri="{FF2B5EF4-FFF2-40B4-BE49-F238E27FC236}">
              <a16:creationId xmlns="" xmlns:a16="http://schemas.microsoft.com/office/drawing/2014/main" id="{00000000-0008-0000-0600-000064010000}"/>
            </a:ext>
          </a:extLst>
        </xdr:cNvPr>
        <xdr:cNvSpPr/>
      </xdr:nvSpPr>
      <xdr:spPr>
        <a:xfrm>
          <a:off x="8699500" y="1003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8887</xdr:rowOff>
    </xdr:from>
    <xdr:ext cx="59901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8450794" y="1012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71212</xdr:rowOff>
    </xdr:from>
    <xdr:to>
      <xdr:col>11</xdr:col>
      <xdr:colOff>307975</xdr:colOff>
      <xdr:row>58</xdr:row>
      <xdr:rowOff>122494</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flipV="1">
          <a:off x="6972300" y="9158062"/>
          <a:ext cx="889000" cy="90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75089</xdr:rowOff>
    </xdr:from>
    <xdr:to>
      <xdr:col>11</xdr:col>
      <xdr:colOff>358775</xdr:colOff>
      <xdr:row>59</xdr:row>
      <xdr:rowOff>5239</xdr:rowOff>
    </xdr:to>
    <xdr:sp macro="" textlink="">
      <xdr:nvSpPr>
        <xdr:cNvPr id="359" name="フローチャート : 判断 358">
          <a:extLst>
            <a:ext uri="{FF2B5EF4-FFF2-40B4-BE49-F238E27FC236}">
              <a16:creationId xmlns="" xmlns:a16="http://schemas.microsoft.com/office/drawing/2014/main" id="{00000000-0008-0000-0600-000067010000}"/>
            </a:ext>
          </a:extLst>
        </xdr:cNvPr>
        <xdr:cNvSpPr/>
      </xdr:nvSpPr>
      <xdr:spPr>
        <a:xfrm>
          <a:off x="7810500" y="100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167816</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7561794" y="1011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104764</xdr:rowOff>
    </xdr:from>
    <xdr:to>
      <xdr:col>10</xdr:col>
      <xdr:colOff>155575</xdr:colOff>
      <xdr:row>59</xdr:row>
      <xdr:rowOff>34914</xdr:rowOff>
    </xdr:to>
    <xdr:sp macro="" textlink="">
      <xdr:nvSpPr>
        <xdr:cNvPr id="361" name="フローチャート : 判断 360">
          <a:extLst>
            <a:ext uri="{FF2B5EF4-FFF2-40B4-BE49-F238E27FC236}">
              <a16:creationId xmlns="" xmlns:a16="http://schemas.microsoft.com/office/drawing/2014/main" id="{00000000-0008-0000-0600-000069010000}"/>
            </a:ext>
          </a:extLst>
        </xdr:cNvPr>
        <xdr:cNvSpPr/>
      </xdr:nvSpPr>
      <xdr:spPr>
        <a:xfrm>
          <a:off x="6921500" y="10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26041</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705111" y="1014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55749</xdr:rowOff>
    </xdr:from>
    <xdr:to>
      <xdr:col>15</xdr:col>
      <xdr:colOff>231775</xdr:colOff>
      <xdr:row>51</xdr:row>
      <xdr:rowOff>157349</xdr:rowOff>
    </xdr:to>
    <xdr:sp macro="" textlink="">
      <xdr:nvSpPr>
        <xdr:cNvPr id="368" name="円/楕円 367">
          <a:extLst>
            <a:ext uri="{FF2B5EF4-FFF2-40B4-BE49-F238E27FC236}">
              <a16:creationId xmlns="" xmlns:a16="http://schemas.microsoft.com/office/drawing/2014/main" id="{00000000-0008-0000-0600-000070010000}"/>
            </a:ext>
          </a:extLst>
        </xdr:cNvPr>
        <xdr:cNvSpPr/>
      </xdr:nvSpPr>
      <xdr:spPr>
        <a:xfrm>
          <a:off x="10426700" y="8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8776</xdr:rowOff>
    </xdr:from>
    <xdr:ext cx="690189" cy="259045"/>
    <xdr:sp macro="" textlink="">
      <xdr:nvSpPr>
        <xdr:cNvPr id="369" name="普通建設事業費該当値テキスト">
          <a:extLst>
            <a:ext uri="{FF2B5EF4-FFF2-40B4-BE49-F238E27FC236}">
              <a16:creationId xmlns="" xmlns:a16="http://schemas.microsoft.com/office/drawing/2014/main" id="{00000000-0008-0000-0600-000071010000}"/>
            </a:ext>
          </a:extLst>
        </xdr:cNvPr>
        <xdr:cNvSpPr txBox="1"/>
      </xdr:nvSpPr>
      <xdr:spPr>
        <a:xfrm>
          <a:off x="10528300" y="8752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1,718,506</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86513</xdr:rowOff>
    </xdr:from>
    <xdr:to>
      <xdr:col>14</xdr:col>
      <xdr:colOff>79375</xdr:colOff>
      <xdr:row>52</xdr:row>
      <xdr:rowOff>16663</xdr:rowOff>
    </xdr:to>
    <xdr:sp macro="" textlink="">
      <xdr:nvSpPr>
        <xdr:cNvPr id="370" name="円/楕円 369">
          <a:extLst>
            <a:ext uri="{FF2B5EF4-FFF2-40B4-BE49-F238E27FC236}">
              <a16:creationId xmlns="" xmlns:a16="http://schemas.microsoft.com/office/drawing/2014/main" id="{00000000-0008-0000-0600-000072010000}"/>
            </a:ext>
          </a:extLst>
        </xdr:cNvPr>
        <xdr:cNvSpPr/>
      </xdr:nvSpPr>
      <xdr:spPr>
        <a:xfrm>
          <a:off x="9588500" y="88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50</xdr:row>
      <xdr:rowOff>33190</xdr:rowOff>
    </xdr:from>
    <xdr:ext cx="690189"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9294204" y="8605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1,678,132</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93731</xdr:rowOff>
    </xdr:from>
    <xdr:to>
      <xdr:col>12</xdr:col>
      <xdr:colOff>561975</xdr:colOff>
      <xdr:row>54</xdr:row>
      <xdr:rowOff>23881</xdr:rowOff>
    </xdr:to>
    <xdr:sp macro="" textlink="">
      <xdr:nvSpPr>
        <xdr:cNvPr id="372" name="円/楕円 371">
          <a:extLst>
            <a:ext uri="{FF2B5EF4-FFF2-40B4-BE49-F238E27FC236}">
              <a16:creationId xmlns="" xmlns:a16="http://schemas.microsoft.com/office/drawing/2014/main" id="{00000000-0008-0000-0600-000074010000}"/>
            </a:ext>
          </a:extLst>
        </xdr:cNvPr>
        <xdr:cNvSpPr/>
      </xdr:nvSpPr>
      <xdr:spPr>
        <a:xfrm>
          <a:off x="8699500" y="91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52</xdr:row>
      <xdr:rowOff>40408</xdr:rowOff>
    </xdr:from>
    <xdr:ext cx="690189"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8405204" y="8955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1,218,660</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20412</xdr:rowOff>
    </xdr:from>
    <xdr:to>
      <xdr:col>11</xdr:col>
      <xdr:colOff>358775</xdr:colOff>
      <xdr:row>53</xdr:row>
      <xdr:rowOff>122012</xdr:rowOff>
    </xdr:to>
    <xdr:sp macro="" textlink="">
      <xdr:nvSpPr>
        <xdr:cNvPr id="374" name="円/楕円 373">
          <a:extLst>
            <a:ext uri="{FF2B5EF4-FFF2-40B4-BE49-F238E27FC236}">
              <a16:creationId xmlns="" xmlns:a16="http://schemas.microsoft.com/office/drawing/2014/main" id="{00000000-0008-0000-0600-000076010000}"/>
            </a:ext>
          </a:extLst>
        </xdr:cNvPr>
        <xdr:cNvSpPr/>
      </xdr:nvSpPr>
      <xdr:spPr>
        <a:xfrm>
          <a:off x="7810500" y="91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51</xdr:row>
      <xdr:rowOff>138539</xdr:rowOff>
    </xdr:from>
    <xdr:ext cx="690189"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7516204" y="888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1,314,879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71694</xdr:rowOff>
    </xdr:from>
    <xdr:to>
      <xdr:col>10</xdr:col>
      <xdr:colOff>155575</xdr:colOff>
      <xdr:row>59</xdr:row>
      <xdr:rowOff>1844</xdr:rowOff>
    </xdr:to>
    <xdr:sp macro="" textlink="">
      <xdr:nvSpPr>
        <xdr:cNvPr id="376" name="円/楕円 375">
          <a:extLst>
            <a:ext uri="{FF2B5EF4-FFF2-40B4-BE49-F238E27FC236}">
              <a16:creationId xmlns="" xmlns:a16="http://schemas.microsoft.com/office/drawing/2014/main" id="{00000000-0008-0000-0600-000078010000}"/>
            </a:ext>
          </a:extLst>
        </xdr:cNvPr>
        <xdr:cNvSpPr/>
      </xdr:nvSpPr>
      <xdr:spPr>
        <a:xfrm>
          <a:off x="6921500" y="100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18371</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6672794" y="979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a:extLst>
            <a:ext uri="{FF2B5EF4-FFF2-40B4-BE49-F238E27FC236}">
              <a16:creationId xmlns=""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a:extLst>
            <a:ext uri="{FF2B5EF4-FFF2-40B4-BE49-F238E27FC236}">
              <a16:creationId xmlns="" xmlns:a16="http://schemas.microsoft.com/office/drawing/2014/main" id="{00000000-0008-0000-0600-000090010000}"/>
            </a:ext>
          </a:extLst>
        </xdr:cNvPr>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a:extLst>
            <a:ext uri="{FF2B5EF4-FFF2-40B4-BE49-F238E27FC236}">
              <a16:creationId xmlns="" xmlns:a16="http://schemas.microsoft.com/office/drawing/2014/main" id="{00000000-0008-0000-0600-000092010000}"/>
            </a:ext>
          </a:extLst>
        </xdr:cNvPr>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25874</xdr:rowOff>
    </xdr:from>
    <xdr:to>
      <xdr:col>15</xdr:col>
      <xdr:colOff>180975</xdr:colOff>
      <xdr:row>71</xdr:row>
      <xdr:rowOff>31062</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flipV="1">
          <a:off x="9639300" y="12027374"/>
          <a:ext cx="838200" cy="17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35233</xdr:rowOff>
    </xdr:from>
    <xdr:ext cx="534377" cy="259045"/>
    <xdr:sp macro="" textlink="">
      <xdr:nvSpPr>
        <xdr:cNvPr id="405" name="普通建設事業費 （ うち新規整備　）平均値テキスト">
          <a:extLst>
            <a:ext uri="{FF2B5EF4-FFF2-40B4-BE49-F238E27FC236}">
              <a16:creationId xmlns="" xmlns:a16="http://schemas.microsoft.com/office/drawing/2014/main" id="{00000000-0008-0000-0600-000095010000}"/>
            </a:ext>
          </a:extLst>
        </xdr:cNvPr>
        <xdr:cNvSpPr txBox="1"/>
      </xdr:nvSpPr>
      <xdr:spPr>
        <a:xfrm>
          <a:off x="10528300" y="1340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a:extLst>
            <a:ext uri="{FF2B5EF4-FFF2-40B4-BE49-F238E27FC236}">
              <a16:creationId xmlns="" xmlns:a16="http://schemas.microsoft.com/office/drawing/2014/main" id="{00000000-0008-0000-0600-000096010000}"/>
            </a:ext>
          </a:extLst>
        </xdr:cNvPr>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31062</xdr:rowOff>
    </xdr:from>
    <xdr:to>
      <xdr:col>14</xdr:col>
      <xdr:colOff>28575</xdr:colOff>
      <xdr:row>75</xdr:row>
      <xdr:rowOff>1707</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8750300" y="12204012"/>
          <a:ext cx="889000" cy="6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a:extLst>
            <a:ext uri="{FF2B5EF4-FFF2-40B4-BE49-F238E27FC236}">
              <a16:creationId xmlns="" xmlns:a16="http://schemas.microsoft.com/office/drawing/2014/main" id="{00000000-0008-0000-0600-000098010000}"/>
            </a:ext>
          </a:extLst>
        </xdr:cNvPr>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146454</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9372111" y="135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52174</xdr:rowOff>
    </xdr:from>
    <xdr:to>
      <xdr:col>12</xdr:col>
      <xdr:colOff>561975</xdr:colOff>
      <xdr:row>78</xdr:row>
      <xdr:rowOff>153774</xdr:rowOff>
    </xdr:to>
    <xdr:sp macro="" textlink="">
      <xdr:nvSpPr>
        <xdr:cNvPr id="410" name="フローチャート : 判断 409">
          <a:extLst>
            <a:ext uri="{FF2B5EF4-FFF2-40B4-BE49-F238E27FC236}">
              <a16:creationId xmlns="" xmlns:a16="http://schemas.microsoft.com/office/drawing/2014/main" id="{00000000-0008-0000-0600-00009A010000}"/>
            </a:ext>
          </a:extLst>
        </xdr:cNvPr>
        <xdr:cNvSpPr/>
      </xdr:nvSpPr>
      <xdr:spPr>
        <a:xfrm>
          <a:off x="8699500" y="1342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144901</xdr:rowOff>
    </xdr:from>
    <xdr:ext cx="534377"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8483111" y="135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69</xdr:row>
      <xdr:rowOff>146524</xdr:rowOff>
    </xdr:from>
    <xdr:to>
      <xdr:col>15</xdr:col>
      <xdr:colOff>231775</xdr:colOff>
      <xdr:row>70</xdr:row>
      <xdr:rowOff>76674</xdr:rowOff>
    </xdr:to>
    <xdr:sp macro="" textlink="">
      <xdr:nvSpPr>
        <xdr:cNvPr id="417" name="円/楕円 416">
          <a:extLst>
            <a:ext uri="{FF2B5EF4-FFF2-40B4-BE49-F238E27FC236}">
              <a16:creationId xmlns="" xmlns:a16="http://schemas.microsoft.com/office/drawing/2014/main" id="{00000000-0008-0000-0600-0000A1010000}"/>
            </a:ext>
          </a:extLst>
        </xdr:cNvPr>
        <xdr:cNvSpPr/>
      </xdr:nvSpPr>
      <xdr:spPr>
        <a:xfrm>
          <a:off x="10426700" y="119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99551</xdr:rowOff>
    </xdr:from>
    <xdr:ext cx="690189" cy="259045"/>
    <xdr:sp macro="" textlink="">
      <xdr:nvSpPr>
        <xdr:cNvPr id="418" name="普通建設事業費 （ うち新規整備　）該当値テキスト">
          <a:extLst>
            <a:ext uri="{FF2B5EF4-FFF2-40B4-BE49-F238E27FC236}">
              <a16:creationId xmlns="" xmlns:a16="http://schemas.microsoft.com/office/drawing/2014/main" id="{00000000-0008-0000-0600-0000A2010000}"/>
            </a:ext>
          </a:extLst>
        </xdr:cNvPr>
        <xdr:cNvSpPr txBox="1"/>
      </xdr:nvSpPr>
      <xdr:spPr>
        <a:xfrm>
          <a:off x="10528300" y="11929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1,624,482</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151712</xdr:rowOff>
    </xdr:from>
    <xdr:to>
      <xdr:col>14</xdr:col>
      <xdr:colOff>79375</xdr:colOff>
      <xdr:row>71</xdr:row>
      <xdr:rowOff>81862</xdr:rowOff>
    </xdr:to>
    <xdr:sp macro="" textlink="">
      <xdr:nvSpPr>
        <xdr:cNvPr id="419" name="円/楕円 418">
          <a:extLst>
            <a:ext uri="{FF2B5EF4-FFF2-40B4-BE49-F238E27FC236}">
              <a16:creationId xmlns="" xmlns:a16="http://schemas.microsoft.com/office/drawing/2014/main" id="{00000000-0008-0000-0600-0000A3010000}"/>
            </a:ext>
          </a:extLst>
        </xdr:cNvPr>
        <xdr:cNvSpPr/>
      </xdr:nvSpPr>
      <xdr:spPr>
        <a:xfrm>
          <a:off x="9588500" y="121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69</xdr:row>
      <xdr:rowOff>98389</xdr:rowOff>
    </xdr:from>
    <xdr:ext cx="690189"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294204" y="119284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1,431,308</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122357</xdr:rowOff>
    </xdr:from>
    <xdr:to>
      <xdr:col>12</xdr:col>
      <xdr:colOff>561975</xdr:colOff>
      <xdr:row>75</xdr:row>
      <xdr:rowOff>52507</xdr:rowOff>
    </xdr:to>
    <xdr:sp macro="" textlink="">
      <xdr:nvSpPr>
        <xdr:cNvPr id="421" name="円/楕円 420">
          <a:extLst>
            <a:ext uri="{FF2B5EF4-FFF2-40B4-BE49-F238E27FC236}">
              <a16:creationId xmlns="" xmlns:a16="http://schemas.microsoft.com/office/drawing/2014/main" id="{00000000-0008-0000-0600-0000A5010000}"/>
            </a:ext>
          </a:extLst>
        </xdr:cNvPr>
        <xdr:cNvSpPr/>
      </xdr:nvSpPr>
      <xdr:spPr>
        <a:xfrm>
          <a:off x="8699500" y="128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69034</xdr:rowOff>
    </xdr:from>
    <xdr:ext cx="59901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8450794" y="1258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a:extLst>
            <a:ext uri="{FF2B5EF4-FFF2-40B4-BE49-F238E27FC236}">
              <a16:creationId xmlns=""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a:extLst>
            <a:ext uri="{FF2B5EF4-FFF2-40B4-BE49-F238E27FC236}">
              <a16:creationId xmlns=""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a:extLst>
            <a:ext uri="{FF2B5EF4-FFF2-40B4-BE49-F238E27FC236}">
              <a16:creationId xmlns=""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a:extLst>
            <a:ext uri="{FF2B5EF4-FFF2-40B4-BE49-F238E27FC236}">
              <a16:creationId xmlns="" xmlns:a16="http://schemas.microsoft.com/office/drawing/2014/main" id="{00000000-0008-0000-0600-0000B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a:extLst>
            <a:ext uri="{FF2B5EF4-FFF2-40B4-BE49-F238E27FC236}">
              <a16:creationId xmlns=""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a:extLst>
            <a:ext uri="{FF2B5EF4-FFF2-40B4-BE49-F238E27FC236}">
              <a16:creationId xmlns="" xmlns:a16="http://schemas.microsoft.com/office/drawing/2014/main" id="{00000000-0008-0000-06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a:extLst>
            <a:ext uri="{FF2B5EF4-FFF2-40B4-BE49-F238E27FC236}">
              <a16:creationId xmlns="" xmlns:a16="http://schemas.microsoft.com/office/drawing/2014/main" id="{00000000-0008-0000-0600-0000BB010000}"/>
            </a:ext>
          </a:extLst>
        </xdr:cNvPr>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a:extLst>
            <a:ext uri="{FF2B5EF4-FFF2-40B4-BE49-F238E27FC236}">
              <a16:creationId xmlns="" xmlns:a16="http://schemas.microsoft.com/office/drawing/2014/main" id="{00000000-0008-0000-0600-0000BD010000}"/>
            </a:ext>
          </a:extLst>
        </xdr:cNvPr>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104724</xdr:rowOff>
    </xdr:from>
    <xdr:to>
      <xdr:col>15</xdr:col>
      <xdr:colOff>180975</xdr:colOff>
      <xdr:row>97</xdr:row>
      <xdr:rowOff>21754</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9639300" y="16563924"/>
          <a:ext cx="838200" cy="8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a:extLst>
            <a:ext uri="{FF2B5EF4-FFF2-40B4-BE49-F238E27FC236}">
              <a16:creationId xmlns="" xmlns:a16="http://schemas.microsoft.com/office/drawing/2014/main" id="{00000000-0008-0000-0600-0000C0010000}"/>
            </a:ext>
          </a:extLst>
        </xdr:cNvPr>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a:extLst>
            <a:ext uri="{FF2B5EF4-FFF2-40B4-BE49-F238E27FC236}">
              <a16:creationId xmlns="" xmlns:a16="http://schemas.microsoft.com/office/drawing/2014/main" id="{00000000-0008-0000-0600-0000C1010000}"/>
            </a:ext>
          </a:extLst>
        </xdr:cNvPr>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104724</xdr:rowOff>
    </xdr:from>
    <xdr:to>
      <xdr:col>14</xdr:col>
      <xdr:colOff>28575</xdr:colOff>
      <xdr:row>97</xdr:row>
      <xdr:rowOff>105015</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flipV="1">
          <a:off x="8750300" y="16563924"/>
          <a:ext cx="889000" cy="17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a:extLst>
            <a:ext uri="{FF2B5EF4-FFF2-40B4-BE49-F238E27FC236}">
              <a16:creationId xmlns="" xmlns:a16="http://schemas.microsoft.com/office/drawing/2014/main" id="{00000000-0008-0000-0600-0000C3010000}"/>
            </a:ext>
          </a:extLst>
        </xdr:cNvPr>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11371</xdr:rowOff>
    </xdr:from>
    <xdr:ext cx="534377"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9372111" y="166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78356</xdr:rowOff>
    </xdr:from>
    <xdr:to>
      <xdr:col>12</xdr:col>
      <xdr:colOff>561975</xdr:colOff>
      <xdr:row>97</xdr:row>
      <xdr:rowOff>8506</xdr:rowOff>
    </xdr:to>
    <xdr:sp macro="" textlink="">
      <xdr:nvSpPr>
        <xdr:cNvPr id="453" name="フローチャート : 判断 452">
          <a:extLst>
            <a:ext uri="{FF2B5EF4-FFF2-40B4-BE49-F238E27FC236}">
              <a16:creationId xmlns="" xmlns:a16="http://schemas.microsoft.com/office/drawing/2014/main" id="{00000000-0008-0000-0600-0000C5010000}"/>
            </a:ext>
          </a:extLst>
        </xdr:cNvPr>
        <xdr:cNvSpPr/>
      </xdr:nvSpPr>
      <xdr:spPr>
        <a:xfrm>
          <a:off x="8699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25033</xdr:rowOff>
    </xdr:from>
    <xdr:ext cx="534377"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8483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142404</xdr:rowOff>
    </xdr:from>
    <xdr:to>
      <xdr:col>15</xdr:col>
      <xdr:colOff>231775</xdr:colOff>
      <xdr:row>97</xdr:row>
      <xdr:rowOff>72554</xdr:rowOff>
    </xdr:to>
    <xdr:sp macro="" textlink="">
      <xdr:nvSpPr>
        <xdr:cNvPr id="460" name="円/楕円 459">
          <a:extLst>
            <a:ext uri="{FF2B5EF4-FFF2-40B4-BE49-F238E27FC236}">
              <a16:creationId xmlns="" xmlns:a16="http://schemas.microsoft.com/office/drawing/2014/main" id="{00000000-0008-0000-0600-0000CC010000}"/>
            </a:ext>
          </a:extLst>
        </xdr:cNvPr>
        <xdr:cNvSpPr/>
      </xdr:nvSpPr>
      <xdr:spPr>
        <a:xfrm>
          <a:off x="10426700" y="166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120831</xdr:rowOff>
    </xdr:from>
    <xdr:ext cx="534377" cy="259045"/>
    <xdr:sp macro="" textlink="">
      <xdr:nvSpPr>
        <xdr:cNvPr id="461" name="普通建設事業費 （ うち更新整備　）該当値テキスト">
          <a:extLst>
            <a:ext uri="{FF2B5EF4-FFF2-40B4-BE49-F238E27FC236}">
              <a16:creationId xmlns="" xmlns:a16="http://schemas.microsoft.com/office/drawing/2014/main" id="{00000000-0008-0000-0600-0000CD010000}"/>
            </a:ext>
          </a:extLst>
        </xdr:cNvPr>
        <xdr:cNvSpPr txBox="1"/>
      </xdr:nvSpPr>
      <xdr:spPr>
        <a:xfrm>
          <a:off x="10528300" y="1658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30,638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53924</xdr:rowOff>
    </xdr:from>
    <xdr:to>
      <xdr:col>14</xdr:col>
      <xdr:colOff>79375</xdr:colOff>
      <xdr:row>96</xdr:row>
      <xdr:rowOff>155524</xdr:rowOff>
    </xdr:to>
    <xdr:sp macro="" textlink="">
      <xdr:nvSpPr>
        <xdr:cNvPr id="462" name="円/楕円 461">
          <a:extLst>
            <a:ext uri="{FF2B5EF4-FFF2-40B4-BE49-F238E27FC236}">
              <a16:creationId xmlns="" xmlns:a16="http://schemas.microsoft.com/office/drawing/2014/main" id="{00000000-0008-0000-0600-0000CE010000}"/>
            </a:ext>
          </a:extLst>
        </xdr:cNvPr>
        <xdr:cNvSpPr/>
      </xdr:nvSpPr>
      <xdr:spPr>
        <a:xfrm>
          <a:off x="9588500" y="165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601</xdr:rowOff>
    </xdr:from>
    <xdr:ext cx="534377"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9372111" y="162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54215</xdr:rowOff>
    </xdr:from>
    <xdr:to>
      <xdr:col>12</xdr:col>
      <xdr:colOff>561975</xdr:colOff>
      <xdr:row>97</xdr:row>
      <xdr:rowOff>155815</xdr:rowOff>
    </xdr:to>
    <xdr:sp macro="" textlink="">
      <xdr:nvSpPr>
        <xdr:cNvPr id="464" name="円/楕円 463">
          <a:extLst>
            <a:ext uri="{FF2B5EF4-FFF2-40B4-BE49-F238E27FC236}">
              <a16:creationId xmlns="" xmlns:a16="http://schemas.microsoft.com/office/drawing/2014/main" id="{00000000-0008-0000-0600-0000D0010000}"/>
            </a:ext>
          </a:extLst>
        </xdr:cNvPr>
        <xdr:cNvSpPr/>
      </xdr:nvSpPr>
      <xdr:spPr>
        <a:xfrm>
          <a:off x="8699500" y="166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146942</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8483111" y="167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a:extLst>
            <a:ext uri="{FF2B5EF4-FFF2-40B4-BE49-F238E27FC236}">
              <a16:creationId xmlns="" xmlns:a16="http://schemas.microsoft.com/office/drawing/2014/main" id="{00000000-0008-0000-0600-0000D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a:extLst>
            <a:ext uri="{FF2B5EF4-FFF2-40B4-BE49-F238E27FC236}">
              <a16:creationId xmlns="" xmlns:a16="http://schemas.microsoft.com/office/drawing/2014/main" id="{00000000-0008-0000-0600-0000D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a:extLst>
            <a:ext uri="{FF2B5EF4-FFF2-40B4-BE49-F238E27FC236}">
              <a16:creationId xmlns="" xmlns:a16="http://schemas.microsoft.com/office/drawing/2014/main" id="{00000000-0008-0000-0600-0000D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a:extLst>
            <a:ext uri="{FF2B5EF4-FFF2-40B4-BE49-F238E27FC236}">
              <a16:creationId xmlns="" xmlns:a16="http://schemas.microsoft.com/office/drawing/2014/main" id="{00000000-0008-0000-0600-0000D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a:extLst>
            <a:ext uri="{FF2B5EF4-FFF2-40B4-BE49-F238E27FC236}">
              <a16:creationId xmlns="" xmlns:a16="http://schemas.microsoft.com/office/drawing/2014/main" id="{00000000-0008-0000-0600-0000D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a:extLst>
            <a:ext uri="{FF2B5EF4-FFF2-40B4-BE49-F238E27FC236}">
              <a16:creationId xmlns="" xmlns:a16="http://schemas.microsoft.com/office/drawing/2014/main" id="{00000000-0008-0000-0600-0000D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a:extLst>
            <a:ext uri="{FF2B5EF4-FFF2-40B4-BE49-F238E27FC236}">
              <a16:creationId xmlns="" xmlns:a16="http://schemas.microsoft.com/office/drawing/2014/main" id="{00000000-0008-0000-0600-0000D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a:extLst>
            <a:ext uri="{FF2B5EF4-FFF2-40B4-BE49-F238E27FC236}">
              <a16:creationId xmlns="" xmlns:a16="http://schemas.microsoft.com/office/drawing/2014/main" id="{00000000-0008-0000-0600-0000D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a:extLst>
            <a:ext uri="{FF2B5EF4-FFF2-40B4-BE49-F238E27FC236}">
              <a16:creationId xmlns="" xmlns:a16="http://schemas.microsoft.com/office/drawing/2014/main" id="{00000000-0008-0000-0600-0000D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a:extLst>
            <a:ext uri="{FF2B5EF4-FFF2-40B4-BE49-F238E27FC236}">
              <a16:creationId xmlns="" xmlns:a16="http://schemas.microsoft.com/office/drawing/2014/main" id="{00000000-0008-0000-0600-0000D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a:extLst>
            <a:ext uri="{FF2B5EF4-FFF2-40B4-BE49-F238E27FC236}">
              <a16:creationId xmlns="" xmlns:a16="http://schemas.microsoft.com/office/drawing/2014/main" id="{00000000-0008-0000-0600-0000D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a:extLst>
            <a:ext uri="{FF2B5EF4-FFF2-40B4-BE49-F238E27FC236}">
              <a16:creationId xmlns="" xmlns:a16="http://schemas.microsoft.com/office/drawing/2014/main" id="{00000000-0008-0000-0600-0000E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a:extLst>
            <a:ext uri="{FF2B5EF4-FFF2-40B4-BE49-F238E27FC236}">
              <a16:creationId xmlns="" xmlns:a16="http://schemas.microsoft.com/office/drawing/2014/main" id="{00000000-0008-0000-0600-0000E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a:extLst>
            <a:ext uri="{FF2B5EF4-FFF2-40B4-BE49-F238E27FC236}">
              <a16:creationId xmlns="" xmlns:a16="http://schemas.microsoft.com/office/drawing/2014/main" id="{00000000-0008-0000-0600-0000E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8960</xdr:rowOff>
    </xdr:from>
    <xdr:to>
      <xdr:col>23</xdr:col>
      <xdr:colOff>516889</xdr:colOff>
      <xdr:row>39</xdr:row>
      <xdr:rowOff>44450</xdr:rowOff>
    </xdr:to>
    <xdr:cxnSp macro="">
      <xdr:nvCxnSpPr>
        <xdr:cNvPr id="489" name="直線コネクタ 488">
          <a:extLst>
            <a:ext uri="{FF2B5EF4-FFF2-40B4-BE49-F238E27FC236}">
              <a16:creationId xmlns="" xmlns:a16="http://schemas.microsoft.com/office/drawing/2014/main" id="{00000000-0008-0000-0600-0000E9010000}"/>
            </a:ext>
          </a:extLst>
        </xdr:cNvPr>
        <xdr:cNvCxnSpPr/>
      </xdr:nvCxnSpPr>
      <xdr:spPr>
        <a:xfrm flipV="1">
          <a:off x="16317595" y="6009710"/>
          <a:ext cx="1269" cy="721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61769</xdr:rowOff>
    </xdr:from>
    <xdr:ext cx="249299" cy="259045"/>
    <xdr:sp macro="" textlink="">
      <xdr:nvSpPr>
        <xdr:cNvPr id="490" name="災害復旧事業費最小値テキスト">
          <a:extLst>
            <a:ext uri="{FF2B5EF4-FFF2-40B4-BE49-F238E27FC236}">
              <a16:creationId xmlns="" xmlns:a16="http://schemas.microsoft.com/office/drawing/2014/main" id="{00000000-0008-0000-0600-0000EA010000}"/>
            </a:ext>
          </a:extLst>
        </xdr:cNvPr>
        <xdr:cNvSpPr txBox="1"/>
      </xdr:nvSpPr>
      <xdr:spPr>
        <a:xfrm>
          <a:off x="16370300" y="67483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127087</xdr:rowOff>
    </xdr:from>
    <xdr:ext cx="599010" cy="259045"/>
    <xdr:sp macro="" textlink="">
      <xdr:nvSpPr>
        <xdr:cNvPr id="492" name="災害復旧事業費最大値テキスト">
          <a:extLst>
            <a:ext uri="{FF2B5EF4-FFF2-40B4-BE49-F238E27FC236}">
              <a16:creationId xmlns="" xmlns:a16="http://schemas.microsoft.com/office/drawing/2014/main" id="{00000000-0008-0000-0600-0000EC010000}"/>
            </a:ext>
          </a:extLst>
        </xdr:cNvPr>
        <xdr:cNvSpPr txBox="1"/>
      </xdr:nvSpPr>
      <xdr:spPr>
        <a:xfrm>
          <a:off x="16370300" y="578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35</xdr:row>
      <xdr:rowOff>8960</xdr:rowOff>
    </xdr:from>
    <xdr:to>
      <xdr:col>23</xdr:col>
      <xdr:colOff>606425</xdr:colOff>
      <xdr:row>35</xdr:row>
      <xdr:rowOff>8960</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6230600" y="600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88753</xdr:rowOff>
    </xdr:from>
    <xdr:to>
      <xdr:col>23</xdr:col>
      <xdr:colOff>517525</xdr:colOff>
      <xdr:row>35</xdr:row>
      <xdr:rowOff>8960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5481300" y="5403703"/>
          <a:ext cx="838200" cy="60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106219</xdr:rowOff>
    </xdr:from>
    <xdr:ext cx="469744" cy="259045"/>
    <xdr:sp macro="" textlink="">
      <xdr:nvSpPr>
        <xdr:cNvPr id="495" name="災害復旧事業費平均値テキスト">
          <a:extLst>
            <a:ext uri="{FF2B5EF4-FFF2-40B4-BE49-F238E27FC236}">
              <a16:creationId xmlns="" xmlns:a16="http://schemas.microsoft.com/office/drawing/2014/main" id="{00000000-0008-0000-0600-0000EF010000}"/>
            </a:ext>
          </a:extLst>
        </xdr:cNvPr>
        <xdr:cNvSpPr txBox="1"/>
      </xdr:nvSpPr>
      <xdr:spPr>
        <a:xfrm>
          <a:off x="16370300" y="6621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127792</xdr:rowOff>
    </xdr:from>
    <xdr:to>
      <xdr:col>23</xdr:col>
      <xdr:colOff>568325</xdr:colOff>
      <xdr:row>39</xdr:row>
      <xdr:rowOff>57942</xdr:rowOff>
    </xdr:to>
    <xdr:sp macro="" textlink="">
      <xdr:nvSpPr>
        <xdr:cNvPr id="496" name="フローチャート : 判断 495">
          <a:extLst>
            <a:ext uri="{FF2B5EF4-FFF2-40B4-BE49-F238E27FC236}">
              <a16:creationId xmlns="" xmlns:a16="http://schemas.microsoft.com/office/drawing/2014/main" id="{00000000-0008-0000-0600-0000F0010000}"/>
            </a:ext>
          </a:extLst>
        </xdr:cNvPr>
        <xdr:cNvSpPr/>
      </xdr:nvSpPr>
      <xdr:spPr>
        <a:xfrm>
          <a:off x="162687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88753</xdr:rowOff>
    </xdr:from>
    <xdr:to>
      <xdr:col>22</xdr:col>
      <xdr:colOff>365125</xdr:colOff>
      <xdr:row>35</xdr:row>
      <xdr:rowOff>141243</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flipV="1">
          <a:off x="14592300" y="5403703"/>
          <a:ext cx="889000" cy="7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142891</xdr:rowOff>
    </xdr:from>
    <xdr:to>
      <xdr:col>22</xdr:col>
      <xdr:colOff>415925</xdr:colOff>
      <xdr:row>39</xdr:row>
      <xdr:rowOff>73041</xdr:rowOff>
    </xdr:to>
    <xdr:sp macro="" textlink="">
      <xdr:nvSpPr>
        <xdr:cNvPr id="498" name="フローチャート : 判断 497">
          <a:extLst>
            <a:ext uri="{FF2B5EF4-FFF2-40B4-BE49-F238E27FC236}">
              <a16:creationId xmlns="" xmlns:a16="http://schemas.microsoft.com/office/drawing/2014/main" id="{00000000-0008-0000-0600-0000F2010000}"/>
            </a:ext>
          </a:extLst>
        </xdr:cNvPr>
        <xdr:cNvSpPr/>
      </xdr:nvSpPr>
      <xdr:spPr>
        <a:xfrm>
          <a:off x="15430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64168</xdr:rowOff>
    </xdr:from>
    <xdr:ext cx="469744"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5246427" y="675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54337</xdr:rowOff>
    </xdr:from>
    <xdr:to>
      <xdr:col>21</xdr:col>
      <xdr:colOff>161925</xdr:colOff>
      <xdr:row>35</xdr:row>
      <xdr:rowOff>141243</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3703300" y="5883637"/>
          <a:ext cx="889000" cy="25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135961</xdr:rowOff>
    </xdr:from>
    <xdr:to>
      <xdr:col>21</xdr:col>
      <xdr:colOff>212725</xdr:colOff>
      <xdr:row>39</xdr:row>
      <xdr:rowOff>66111</xdr:rowOff>
    </xdr:to>
    <xdr:sp macro="" textlink="">
      <xdr:nvSpPr>
        <xdr:cNvPr id="501" name="フローチャート : 判断 500">
          <a:extLst>
            <a:ext uri="{FF2B5EF4-FFF2-40B4-BE49-F238E27FC236}">
              <a16:creationId xmlns="" xmlns:a16="http://schemas.microsoft.com/office/drawing/2014/main" id="{00000000-0008-0000-0600-0000F5010000}"/>
            </a:ext>
          </a:extLst>
        </xdr:cNvPr>
        <xdr:cNvSpPr/>
      </xdr:nvSpPr>
      <xdr:spPr>
        <a:xfrm>
          <a:off x="14541500" y="665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57238</xdr:rowOff>
    </xdr:from>
    <xdr:ext cx="469744"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4357427" y="674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54337</xdr:rowOff>
    </xdr:from>
    <xdr:to>
      <xdr:col>19</xdr:col>
      <xdr:colOff>644525</xdr:colOff>
      <xdr:row>36</xdr:row>
      <xdr:rowOff>79174</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flipV="1">
          <a:off x="12814300" y="5883637"/>
          <a:ext cx="889000" cy="36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137401</xdr:rowOff>
    </xdr:from>
    <xdr:to>
      <xdr:col>20</xdr:col>
      <xdr:colOff>9525</xdr:colOff>
      <xdr:row>39</xdr:row>
      <xdr:rowOff>67551</xdr:rowOff>
    </xdr:to>
    <xdr:sp macro="" textlink="">
      <xdr:nvSpPr>
        <xdr:cNvPr id="504" name="フローチャート : 判断 503">
          <a:extLst>
            <a:ext uri="{FF2B5EF4-FFF2-40B4-BE49-F238E27FC236}">
              <a16:creationId xmlns="" xmlns:a16="http://schemas.microsoft.com/office/drawing/2014/main" id="{00000000-0008-0000-0600-0000F8010000}"/>
            </a:ext>
          </a:extLst>
        </xdr:cNvPr>
        <xdr:cNvSpPr/>
      </xdr:nvSpPr>
      <xdr:spPr>
        <a:xfrm>
          <a:off x="13652500" y="66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58678</xdr:rowOff>
    </xdr:from>
    <xdr:ext cx="469744"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3468427" y="674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131862</xdr:rowOff>
    </xdr:from>
    <xdr:to>
      <xdr:col>18</xdr:col>
      <xdr:colOff>492125</xdr:colOff>
      <xdr:row>39</xdr:row>
      <xdr:rowOff>62012</xdr:rowOff>
    </xdr:to>
    <xdr:sp macro="" textlink="">
      <xdr:nvSpPr>
        <xdr:cNvPr id="506" name="フローチャート : 判断 505">
          <a:extLst>
            <a:ext uri="{FF2B5EF4-FFF2-40B4-BE49-F238E27FC236}">
              <a16:creationId xmlns="" xmlns:a16="http://schemas.microsoft.com/office/drawing/2014/main" id="{00000000-0008-0000-0600-0000FA010000}"/>
            </a:ext>
          </a:extLst>
        </xdr:cNvPr>
        <xdr:cNvSpPr/>
      </xdr:nvSpPr>
      <xdr:spPr>
        <a:xfrm>
          <a:off x="12763500" y="664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53139</xdr:rowOff>
    </xdr:from>
    <xdr:ext cx="469744"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2579427" y="673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129610</xdr:rowOff>
    </xdr:from>
    <xdr:to>
      <xdr:col>23</xdr:col>
      <xdr:colOff>568325</xdr:colOff>
      <xdr:row>35</xdr:row>
      <xdr:rowOff>59760</xdr:rowOff>
    </xdr:to>
    <xdr:sp macro="" textlink="">
      <xdr:nvSpPr>
        <xdr:cNvPr id="513" name="円/楕円 512">
          <a:extLst>
            <a:ext uri="{FF2B5EF4-FFF2-40B4-BE49-F238E27FC236}">
              <a16:creationId xmlns="" xmlns:a16="http://schemas.microsoft.com/office/drawing/2014/main" id="{00000000-0008-0000-0600-000001020000}"/>
            </a:ext>
          </a:extLst>
        </xdr:cNvPr>
        <xdr:cNvSpPr/>
      </xdr:nvSpPr>
      <xdr:spPr>
        <a:xfrm>
          <a:off x="16268700" y="595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82637</xdr:rowOff>
    </xdr:from>
    <xdr:ext cx="599010" cy="259045"/>
    <xdr:sp macro="" textlink="">
      <xdr:nvSpPr>
        <xdr:cNvPr id="514" name="災害復旧事業費該当値テキスト">
          <a:extLst>
            <a:ext uri="{FF2B5EF4-FFF2-40B4-BE49-F238E27FC236}">
              <a16:creationId xmlns="" xmlns:a16="http://schemas.microsoft.com/office/drawing/2014/main" id="{00000000-0008-0000-0600-000002020000}"/>
            </a:ext>
          </a:extLst>
        </xdr:cNvPr>
        <xdr:cNvSpPr txBox="1"/>
      </xdr:nvSpPr>
      <xdr:spPr>
        <a:xfrm>
          <a:off x="16370300" y="591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189,315</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37953</xdr:rowOff>
    </xdr:from>
    <xdr:to>
      <xdr:col>22</xdr:col>
      <xdr:colOff>415925</xdr:colOff>
      <xdr:row>31</xdr:row>
      <xdr:rowOff>139553</xdr:rowOff>
    </xdr:to>
    <xdr:sp macro="" textlink="">
      <xdr:nvSpPr>
        <xdr:cNvPr id="515" name="円/楕円 514">
          <a:extLst>
            <a:ext uri="{FF2B5EF4-FFF2-40B4-BE49-F238E27FC236}">
              <a16:creationId xmlns="" xmlns:a16="http://schemas.microsoft.com/office/drawing/2014/main" id="{00000000-0008-0000-0600-000003020000}"/>
            </a:ext>
          </a:extLst>
        </xdr:cNvPr>
        <xdr:cNvSpPr/>
      </xdr:nvSpPr>
      <xdr:spPr>
        <a:xfrm>
          <a:off x="15430500" y="535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29</xdr:row>
      <xdr:rowOff>156080</xdr:rowOff>
    </xdr:from>
    <xdr:ext cx="599010"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5181794" y="512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348,372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90443</xdr:rowOff>
    </xdr:from>
    <xdr:to>
      <xdr:col>21</xdr:col>
      <xdr:colOff>212725</xdr:colOff>
      <xdr:row>36</xdr:row>
      <xdr:rowOff>20593</xdr:rowOff>
    </xdr:to>
    <xdr:sp macro="" textlink="">
      <xdr:nvSpPr>
        <xdr:cNvPr id="517" name="円/楕円 516">
          <a:extLst>
            <a:ext uri="{FF2B5EF4-FFF2-40B4-BE49-F238E27FC236}">
              <a16:creationId xmlns="" xmlns:a16="http://schemas.microsoft.com/office/drawing/2014/main" id="{00000000-0008-0000-0600-000005020000}"/>
            </a:ext>
          </a:extLst>
        </xdr:cNvPr>
        <xdr:cNvSpPr/>
      </xdr:nvSpPr>
      <xdr:spPr>
        <a:xfrm>
          <a:off x="14541500" y="609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34</xdr:row>
      <xdr:rowOff>37120</xdr:rowOff>
    </xdr:from>
    <xdr:ext cx="599010"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4292794" y="586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154,595</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3537</xdr:rowOff>
    </xdr:from>
    <xdr:to>
      <xdr:col>20</xdr:col>
      <xdr:colOff>9525</xdr:colOff>
      <xdr:row>34</xdr:row>
      <xdr:rowOff>105137</xdr:rowOff>
    </xdr:to>
    <xdr:sp macro="" textlink="">
      <xdr:nvSpPr>
        <xdr:cNvPr id="519" name="円/楕円 518">
          <a:extLst>
            <a:ext uri="{FF2B5EF4-FFF2-40B4-BE49-F238E27FC236}">
              <a16:creationId xmlns="" xmlns:a16="http://schemas.microsoft.com/office/drawing/2014/main" id="{00000000-0008-0000-0600-000007020000}"/>
            </a:ext>
          </a:extLst>
        </xdr:cNvPr>
        <xdr:cNvSpPr/>
      </xdr:nvSpPr>
      <xdr:spPr>
        <a:xfrm>
          <a:off x="13652500" y="583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32</xdr:row>
      <xdr:rowOff>121664</xdr:rowOff>
    </xdr:from>
    <xdr:ext cx="599010"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3403794" y="560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222,405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28374</xdr:rowOff>
    </xdr:from>
    <xdr:to>
      <xdr:col>18</xdr:col>
      <xdr:colOff>492125</xdr:colOff>
      <xdr:row>36</xdr:row>
      <xdr:rowOff>129974</xdr:rowOff>
    </xdr:to>
    <xdr:sp macro="" textlink="">
      <xdr:nvSpPr>
        <xdr:cNvPr id="521" name="円/楕円 520">
          <a:extLst>
            <a:ext uri="{FF2B5EF4-FFF2-40B4-BE49-F238E27FC236}">
              <a16:creationId xmlns="" xmlns:a16="http://schemas.microsoft.com/office/drawing/2014/main" id="{00000000-0008-0000-0600-000009020000}"/>
            </a:ext>
          </a:extLst>
        </xdr:cNvPr>
        <xdr:cNvSpPr/>
      </xdr:nvSpPr>
      <xdr:spPr>
        <a:xfrm>
          <a:off x="12763500" y="620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34</xdr:row>
      <xdr:rowOff>146501</xdr:rowOff>
    </xdr:from>
    <xdr:ext cx="59901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2514794" y="597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 xmlns:a16="http://schemas.microsoft.com/office/drawing/2014/main"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 xmlns:a16="http://schemas.microsoft.com/office/drawing/2014/main"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a:extLst>
            <a:ext uri="{FF2B5EF4-FFF2-40B4-BE49-F238E27FC236}">
              <a16:creationId xmlns="" xmlns:a16="http://schemas.microsoft.com/office/drawing/2014/main" id="{00000000-0008-0000-0600-00001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a:extLst>
            <a:ext uri="{FF2B5EF4-FFF2-40B4-BE49-F238E27FC236}">
              <a16:creationId xmlns="" xmlns:a16="http://schemas.microsoft.com/office/drawing/2014/main" id="{00000000-0008-0000-0600-00001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 xmlns:a16="http://schemas.microsoft.com/office/drawing/2014/main"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a:extLst>
            <a:ext uri="{FF2B5EF4-FFF2-40B4-BE49-F238E27FC236}">
              <a16:creationId xmlns="" xmlns:a16="http://schemas.microsoft.com/office/drawing/2014/main" id="{00000000-0008-0000-0600-00001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a:extLst>
            <a:ext uri="{FF2B5EF4-FFF2-40B4-BE49-F238E27FC236}">
              <a16:creationId xmlns="" xmlns:a16="http://schemas.microsoft.com/office/drawing/2014/main" id="{00000000-0008-0000-0600-00001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a:extLst>
            <a:ext uri="{FF2B5EF4-FFF2-40B4-BE49-F238E27FC236}">
              <a16:creationId xmlns="" xmlns:a16="http://schemas.microsoft.com/office/drawing/2014/main" id="{00000000-0008-0000-0600-00002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a:extLst>
            <a:ext uri="{FF2B5EF4-FFF2-40B4-BE49-F238E27FC236}">
              <a16:creationId xmlns="" xmlns:a16="http://schemas.microsoft.com/office/drawing/2014/main" id="{00000000-0008-0000-0600-00002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a:extLst>
            <a:ext uri="{FF2B5EF4-FFF2-40B4-BE49-F238E27FC236}">
              <a16:creationId xmlns="" xmlns:a16="http://schemas.microsoft.com/office/drawing/2014/main" id="{00000000-0008-0000-0600-00002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a:extLst>
            <a:ext uri="{FF2B5EF4-FFF2-40B4-BE49-F238E27FC236}">
              <a16:creationId xmlns="" xmlns:a16="http://schemas.microsoft.com/office/drawing/2014/main" id="{00000000-0008-0000-0600-00002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a:extLst>
            <a:ext uri="{FF2B5EF4-FFF2-40B4-BE49-F238E27FC236}">
              <a16:creationId xmlns="" xmlns:a16="http://schemas.microsoft.com/office/drawing/2014/main" id="{00000000-0008-0000-0600-00002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a:extLst>
            <a:ext uri="{FF2B5EF4-FFF2-40B4-BE49-F238E27FC236}">
              <a16:creationId xmlns="" xmlns:a16="http://schemas.microsoft.com/office/drawing/2014/main" id="{00000000-0008-0000-0600-00002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a:extLst>
            <a:ext uri="{FF2B5EF4-FFF2-40B4-BE49-F238E27FC236}">
              <a16:creationId xmlns="" xmlns:a16="http://schemas.microsoft.com/office/drawing/2014/main" id="{00000000-0008-0000-0600-00002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a:extLst>
            <a:ext uri="{FF2B5EF4-FFF2-40B4-BE49-F238E27FC236}">
              <a16:creationId xmlns="" xmlns:a16="http://schemas.microsoft.com/office/drawing/2014/main" id="{00000000-0008-0000-0600-00003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a:extLst>
            <a:ext uri="{FF2B5EF4-FFF2-40B4-BE49-F238E27FC236}">
              <a16:creationId xmlns="" xmlns:a16="http://schemas.microsoft.com/office/drawing/2014/main" id="{00000000-0008-0000-0600-00003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a:extLst>
            <a:ext uri="{FF2B5EF4-FFF2-40B4-BE49-F238E27FC236}">
              <a16:creationId xmlns="" xmlns:a16="http://schemas.microsoft.com/office/drawing/2014/main" id="{00000000-0008-0000-0600-00003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a:extLst>
            <a:ext uri="{FF2B5EF4-FFF2-40B4-BE49-F238E27FC236}">
              <a16:creationId xmlns="" xmlns:a16="http://schemas.microsoft.com/office/drawing/2014/main" id="{00000000-0008-0000-0600-00003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a:extLst>
            <a:ext uri="{FF2B5EF4-FFF2-40B4-BE49-F238E27FC236}">
              <a16:creationId xmlns="" xmlns:a16="http://schemas.microsoft.com/office/drawing/2014/main" id="{00000000-0008-0000-0600-00003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a:extLst>
            <a:ext uri="{FF2B5EF4-FFF2-40B4-BE49-F238E27FC236}">
              <a16:creationId xmlns="" xmlns:a16="http://schemas.microsoft.com/office/drawing/2014/main" id="{00000000-0008-0000-0600-00003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 xmlns:a16="http://schemas.microsoft.com/office/drawing/2014/main"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 xmlns:a16="http://schemas.microsoft.com/office/drawing/2014/main"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 xmlns:a16="http://schemas.microsoft.com/office/drawing/2014/main"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 xmlns:a16="http://schemas.microsoft.com/office/drawing/2014/main"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 xmlns:a16="http://schemas.microsoft.com/office/drawing/2014/main"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 xmlns:a16="http://schemas.microsoft.com/office/drawing/2014/main"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 xmlns:a16="http://schemas.microsoft.com/office/drawing/2014/main"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 xmlns:a16="http://schemas.microsoft.com/office/drawing/2014/main"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 xmlns:a16="http://schemas.microsoft.com/office/drawing/2014/main"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a:extLst>
            <a:ext uri="{FF2B5EF4-FFF2-40B4-BE49-F238E27FC236}">
              <a16:creationId xmlns="" xmlns:a16="http://schemas.microsoft.com/office/drawing/2014/main" id="{00000000-0008-0000-0600-00004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a:extLst>
            <a:ext uri="{FF2B5EF4-FFF2-40B4-BE49-F238E27FC236}">
              <a16:creationId xmlns="" xmlns:a16="http://schemas.microsoft.com/office/drawing/2014/main" id="{00000000-0008-0000-0600-00004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a:extLst>
            <a:ext uri="{FF2B5EF4-FFF2-40B4-BE49-F238E27FC236}">
              <a16:creationId xmlns="" xmlns:a16="http://schemas.microsoft.com/office/drawing/2014/main" id="{00000000-0008-0000-0600-00004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a:extLst>
            <a:ext uri="{FF2B5EF4-FFF2-40B4-BE49-F238E27FC236}">
              <a16:creationId xmlns="" xmlns:a16="http://schemas.microsoft.com/office/drawing/2014/main" id="{00000000-0008-0000-0600-00004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a:extLst>
            <a:ext uri="{FF2B5EF4-FFF2-40B4-BE49-F238E27FC236}">
              <a16:creationId xmlns="" xmlns:a16="http://schemas.microsoft.com/office/drawing/2014/main" id="{00000000-0008-0000-0600-00005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a:extLst>
            <a:ext uri="{FF2B5EF4-FFF2-40B4-BE49-F238E27FC236}">
              <a16:creationId xmlns="" xmlns:a16="http://schemas.microsoft.com/office/drawing/2014/main" id="{00000000-0008-0000-0600-000051020000}"/>
            </a:ext>
          </a:extLst>
        </xdr:cNvPr>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a:extLst>
            <a:ext uri="{FF2B5EF4-FFF2-40B4-BE49-F238E27FC236}">
              <a16:creationId xmlns="" xmlns:a16="http://schemas.microsoft.com/office/drawing/2014/main" id="{00000000-0008-0000-0600-000052020000}"/>
            </a:ext>
          </a:extLst>
        </xdr:cNvPr>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a:extLst>
            <a:ext uri="{FF2B5EF4-FFF2-40B4-BE49-F238E27FC236}">
              <a16:creationId xmlns="" xmlns:a16="http://schemas.microsoft.com/office/drawing/2014/main" id="{00000000-0008-0000-0600-000053020000}"/>
            </a:ext>
          </a:extLst>
        </xdr:cNvPr>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a:extLst>
            <a:ext uri="{FF2B5EF4-FFF2-40B4-BE49-F238E27FC236}">
              <a16:creationId xmlns="" xmlns:a16="http://schemas.microsoft.com/office/drawing/2014/main" id="{00000000-0008-0000-0600-000054020000}"/>
            </a:ext>
          </a:extLst>
        </xdr:cNvPr>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151358</xdr:rowOff>
    </xdr:from>
    <xdr:to>
      <xdr:col>23</xdr:col>
      <xdr:colOff>517525</xdr:colOff>
      <xdr:row>76</xdr:row>
      <xdr:rowOff>158062</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flipV="1">
          <a:off x="15481300" y="13181558"/>
          <a:ext cx="8382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a:extLst>
            <a:ext uri="{FF2B5EF4-FFF2-40B4-BE49-F238E27FC236}">
              <a16:creationId xmlns="" xmlns:a16="http://schemas.microsoft.com/office/drawing/2014/main" id="{00000000-0008-0000-0600-000057020000}"/>
            </a:ext>
          </a:extLst>
        </xdr:cNvPr>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a:extLst>
            <a:ext uri="{FF2B5EF4-FFF2-40B4-BE49-F238E27FC236}">
              <a16:creationId xmlns="" xmlns:a16="http://schemas.microsoft.com/office/drawing/2014/main" id="{00000000-0008-0000-0600-000058020000}"/>
            </a:ext>
          </a:extLst>
        </xdr:cNvPr>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136829</xdr:rowOff>
    </xdr:from>
    <xdr:to>
      <xdr:col>22</xdr:col>
      <xdr:colOff>365125</xdr:colOff>
      <xdr:row>76</xdr:row>
      <xdr:rowOff>158062</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4592300" y="13167029"/>
          <a:ext cx="889000" cy="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a:extLst>
            <a:ext uri="{FF2B5EF4-FFF2-40B4-BE49-F238E27FC236}">
              <a16:creationId xmlns="" xmlns:a16="http://schemas.microsoft.com/office/drawing/2014/main" id="{00000000-0008-0000-0600-00005A020000}"/>
            </a:ext>
          </a:extLst>
        </xdr:cNvPr>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166602</xdr:rowOff>
    </xdr:from>
    <xdr:ext cx="534377"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5214111" y="12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136829</xdr:rowOff>
    </xdr:from>
    <xdr:to>
      <xdr:col>21</xdr:col>
      <xdr:colOff>161925</xdr:colOff>
      <xdr:row>76</xdr:row>
      <xdr:rowOff>163164</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flipV="1">
          <a:off x="13703300" y="13167029"/>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59666</xdr:rowOff>
    </xdr:from>
    <xdr:to>
      <xdr:col>21</xdr:col>
      <xdr:colOff>212725</xdr:colOff>
      <xdr:row>76</xdr:row>
      <xdr:rowOff>161266</xdr:rowOff>
    </xdr:to>
    <xdr:sp macro="" textlink="">
      <xdr:nvSpPr>
        <xdr:cNvPr id="605" name="フローチャート : 判断 604">
          <a:extLst>
            <a:ext uri="{FF2B5EF4-FFF2-40B4-BE49-F238E27FC236}">
              <a16:creationId xmlns="" xmlns:a16="http://schemas.microsoft.com/office/drawing/2014/main" id="{00000000-0008-0000-0600-00005D020000}"/>
            </a:ext>
          </a:extLst>
        </xdr:cNvPr>
        <xdr:cNvSpPr/>
      </xdr:nvSpPr>
      <xdr:spPr>
        <a:xfrm>
          <a:off x="14541500" y="130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6344</xdr:rowOff>
    </xdr:from>
    <xdr:ext cx="534377"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4325111" y="1286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138671</xdr:rowOff>
    </xdr:from>
    <xdr:to>
      <xdr:col>19</xdr:col>
      <xdr:colOff>644525</xdr:colOff>
      <xdr:row>76</xdr:row>
      <xdr:rowOff>163164</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814300" y="131688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52732</xdr:rowOff>
    </xdr:from>
    <xdr:to>
      <xdr:col>20</xdr:col>
      <xdr:colOff>9525</xdr:colOff>
      <xdr:row>76</xdr:row>
      <xdr:rowOff>154332</xdr:rowOff>
    </xdr:to>
    <xdr:sp macro="" textlink="">
      <xdr:nvSpPr>
        <xdr:cNvPr id="608" name="フローチャート : 判断 607">
          <a:extLst>
            <a:ext uri="{FF2B5EF4-FFF2-40B4-BE49-F238E27FC236}">
              <a16:creationId xmlns="" xmlns:a16="http://schemas.microsoft.com/office/drawing/2014/main" id="{00000000-0008-0000-0600-000060020000}"/>
            </a:ext>
          </a:extLst>
        </xdr:cNvPr>
        <xdr:cNvSpPr/>
      </xdr:nvSpPr>
      <xdr:spPr>
        <a:xfrm>
          <a:off x="13652500" y="1308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170858</xdr:rowOff>
    </xdr:from>
    <xdr:ext cx="534377"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3436111" y="1285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51446</xdr:rowOff>
    </xdr:from>
    <xdr:to>
      <xdr:col>18</xdr:col>
      <xdr:colOff>492125</xdr:colOff>
      <xdr:row>76</xdr:row>
      <xdr:rowOff>153046</xdr:rowOff>
    </xdr:to>
    <xdr:sp macro="" textlink="">
      <xdr:nvSpPr>
        <xdr:cNvPr id="610" name="フローチャート : 判断 609">
          <a:extLst>
            <a:ext uri="{FF2B5EF4-FFF2-40B4-BE49-F238E27FC236}">
              <a16:creationId xmlns="" xmlns:a16="http://schemas.microsoft.com/office/drawing/2014/main" id="{00000000-0008-0000-0600-000062020000}"/>
            </a:ext>
          </a:extLst>
        </xdr:cNvPr>
        <xdr:cNvSpPr/>
      </xdr:nvSpPr>
      <xdr:spPr>
        <a:xfrm>
          <a:off x="12763500" y="1308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169573</xdr:rowOff>
    </xdr:from>
    <xdr:ext cx="534377"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2547111" y="1285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100558</xdr:rowOff>
    </xdr:from>
    <xdr:to>
      <xdr:col>23</xdr:col>
      <xdr:colOff>568325</xdr:colOff>
      <xdr:row>77</xdr:row>
      <xdr:rowOff>30708</xdr:rowOff>
    </xdr:to>
    <xdr:sp macro="" textlink="">
      <xdr:nvSpPr>
        <xdr:cNvPr id="617" name="円/楕円 616">
          <a:extLst>
            <a:ext uri="{FF2B5EF4-FFF2-40B4-BE49-F238E27FC236}">
              <a16:creationId xmlns="" xmlns:a16="http://schemas.microsoft.com/office/drawing/2014/main" id="{00000000-0008-0000-0600-000069020000}"/>
            </a:ext>
          </a:extLst>
        </xdr:cNvPr>
        <xdr:cNvSpPr/>
      </xdr:nvSpPr>
      <xdr:spPr>
        <a:xfrm>
          <a:off x="16268700" y="131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78985</xdr:rowOff>
    </xdr:from>
    <xdr:ext cx="534377" cy="259045"/>
    <xdr:sp macro="" textlink="">
      <xdr:nvSpPr>
        <xdr:cNvPr id="618" name="公債費該当値テキスト">
          <a:extLst>
            <a:ext uri="{FF2B5EF4-FFF2-40B4-BE49-F238E27FC236}">
              <a16:creationId xmlns="" xmlns:a16="http://schemas.microsoft.com/office/drawing/2014/main" id="{00000000-0008-0000-0600-00006A020000}"/>
            </a:ext>
          </a:extLst>
        </xdr:cNvPr>
        <xdr:cNvSpPr txBox="1"/>
      </xdr:nvSpPr>
      <xdr:spPr>
        <a:xfrm>
          <a:off x="16370300" y="1310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72,450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107262</xdr:rowOff>
    </xdr:from>
    <xdr:to>
      <xdr:col>22</xdr:col>
      <xdr:colOff>415925</xdr:colOff>
      <xdr:row>77</xdr:row>
      <xdr:rowOff>37412</xdr:rowOff>
    </xdr:to>
    <xdr:sp macro="" textlink="">
      <xdr:nvSpPr>
        <xdr:cNvPr id="619" name="円/楕円 618">
          <a:extLst>
            <a:ext uri="{FF2B5EF4-FFF2-40B4-BE49-F238E27FC236}">
              <a16:creationId xmlns="" xmlns:a16="http://schemas.microsoft.com/office/drawing/2014/main" id="{00000000-0008-0000-0600-00006B020000}"/>
            </a:ext>
          </a:extLst>
        </xdr:cNvPr>
        <xdr:cNvSpPr/>
      </xdr:nvSpPr>
      <xdr:spPr>
        <a:xfrm>
          <a:off x="15430500" y="1313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28539</xdr:rowOff>
    </xdr:from>
    <xdr:ext cx="534377"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5214111" y="13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86029</xdr:rowOff>
    </xdr:from>
    <xdr:to>
      <xdr:col>21</xdr:col>
      <xdr:colOff>212725</xdr:colOff>
      <xdr:row>77</xdr:row>
      <xdr:rowOff>16179</xdr:rowOff>
    </xdr:to>
    <xdr:sp macro="" textlink="">
      <xdr:nvSpPr>
        <xdr:cNvPr id="621" name="円/楕円 620">
          <a:extLst>
            <a:ext uri="{FF2B5EF4-FFF2-40B4-BE49-F238E27FC236}">
              <a16:creationId xmlns="" xmlns:a16="http://schemas.microsoft.com/office/drawing/2014/main" id="{00000000-0008-0000-0600-00006D020000}"/>
            </a:ext>
          </a:extLst>
        </xdr:cNvPr>
        <xdr:cNvSpPr/>
      </xdr:nvSpPr>
      <xdr:spPr>
        <a:xfrm>
          <a:off x="14541500" y="1311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7306</xdr:rowOff>
    </xdr:from>
    <xdr:ext cx="534377"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4325111" y="1320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75,628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112364</xdr:rowOff>
    </xdr:from>
    <xdr:to>
      <xdr:col>20</xdr:col>
      <xdr:colOff>9525</xdr:colOff>
      <xdr:row>77</xdr:row>
      <xdr:rowOff>42514</xdr:rowOff>
    </xdr:to>
    <xdr:sp macro="" textlink="">
      <xdr:nvSpPr>
        <xdr:cNvPr id="623" name="円/楕円 622">
          <a:extLst>
            <a:ext uri="{FF2B5EF4-FFF2-40B4-BE49-F238E27FC236}">
              <a16:creationId xmlns="" xmlns:a16="http://schemas.microsoft.com/office/drawing/2014/main" id="{00000000-0008-0000-0600-00006F020000}"/>
            </a:ext>
          </a:extLst>
        </xdr:cNvPr>
        <xdr:cNvSpPr/>
      </xdr:nvSpPr>
      <xdr:spPr>
        <a:xfrm>
          <a:off x="13652500" y="131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33641</xdr:rowOff>
    </xdr:from>
    <xdr:ext cx="534377"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3436111" y="132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87871</xdr:rowOff>
    </xdr:from>
    <xdr:to>
      <xdr:col>18</xdr:col>
      <xdr:colOff>492125</xdr:colOff>
      <xdr:row>77</xdr:row>
      <xdr:rowOff>18021</xdr:rowOff>
    </xdr:to>
    <xdr:sp macro="" textlink="">
      <xdr:nvSpPr>
        <xdr:cNvPr id="625" name="円/楕円 624">
          <a:extLst>
            <a:ext uri="{FF2B5EF4-FFF2-40B4-BE49-F238E27FC236}">
              <a16:creationId xmlns="" xmlns:a16="http://schemas.microsoft.com/office/drawing/2014/main" id="{00000000-0008-0000-0600-000071020000}"/>
            </a:ext>
          </a:extLst>
        </xdr:cNvPr>
        <xdr:cNvSpPr/>
      </xdr:nvSpPr>
      <xdr:spPr>
        <a:xfrm>
          <a:off x="12763500" y="131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9148</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2547111" y="132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a:extLst>
            <a:ext uri="{FF2B5EF4-FFF2-40B4-BE49-F238E27FC236}">
              <a16:creationId xmlns="" xmlns:a16="http://schemas.microsoft.com/office/drawing/2014/main" id="{00000000-0008-0000-0600-00007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a:extLst>
            <a:ext uri="{FF2B5EF4-FFF2-40B4-BE49-F238E27FC236}">
              <a16:creationId xmlns="" xmlns:a16="http://schemas.microsoft.com/office/drawing/2014/main" id="{00000000-0008-0000-0600-00007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a:extLst>
            <a:ext uri="{FF2B5EF4-FFF2-40B4-BE49-F238E27FC236}">
              <a16:creationId xmlns="" xmlns:a16="http://schemas.microsoft.com/office/drawing/2014/main" id="{00000000-0008-0000-0600-00007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a:extLst>
            <a:ext uri="{FF2B5EF4-FFF2-40B4-BE49-F238E27FC236}">
              <a16:creationId xmlns="" xmlns:a16="http://schemas.microsoft.com/office/drawing/2014/main" id="{00000000-0008-0000-0600-00007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a:extLst>
            <a:ext uri="{FF2B5EF4-FFF2-40B4-BE49-F238E27FC236}">
              <a16:creationId xmlns="" xmlns:a16="http://schemas.microsoft.com/office/drawing/2014/main" id="{00000000-0008-0000-0600-00007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a:extLst>
            <a:ext uri="{FF2B5EF4-FFF2-40B4-BE49-F238E27FC236}">
              <a16:creationId xmlns="" xmlns:a16="http://schemas.microsoft.com/office/drawing/2014/main" id="{00000000-0008-0000-0600-00007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a:extLst>
            <a:ext uri="{FF2B5EF4-FFF2-40B4-BE49-F238E27FC236}">
              <a16:creationId xmlns="" xmlns:a16="http://schemas.microsoft.com/office/drawing/2014/main" id="{00000000-0008-0000-0600-00007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a:extLst>
            <a:ext uri="{FF2B5EF4-FFF2-40B4-BE49-F238E27FC236}">
              <a16:creationId xmlns="" xmlns:a16="http://schemas.microsoft.com/office/drawing/2014/main" id="{00000000-0008-0000-0600-00007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a:extLst>
            <a:ext uri="{FF2B5EF4-FFF2-40B4-BE49-F238E27FC236}">
              <a16:creationId xmlns="" xmlns:a16="http://schemas.microsoft.com/office/drawing/2014/main" id="{00000000-0008-0000-0600-00007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a:extLst>
            <a:ext uri="{FF2B5EF4-FFF2-40B4-BE49-F238E27FC236}">
              <a16:creationId xmlns="" xmlns:a16="http://schemas.microsoft.com/office/drawing/2014/main" id="{00000000-0008-0000-0600-00007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96</xdr:row>
      <xdr:rowOff>144434</xdr:rowOff>
    </xdr:from>
    <xdr:ext cx="685572"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1760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a:extLst>
            <a:ext uri="{FF2B5EF4-FFF2-40B4-BE49-F238E27FC236}">
              <a16:creationId xmlns="" xmlns:a16="http://schemas.microsoft.com/office/drawing/2014/main" id="{00000000-0008-0000-0600-00008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94</xdr:row>
      <xdr:rowOff>160763</xdr:rowOff>
    </xdr:from>
    <xdr:ext cx="685572"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1760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5641</xdr:rowOff>
    </xdr:from>
    <xdr:ext cx="685572"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1760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a:extLst>
            <a:ext uri="{FF2B5EF4-FFF2-40B4-BE49-F238E27FC236}">
              <a16:creationId xmlns="" xmlns:a16="http://schemas.microsoft.com/office/drawing/2014/main" id="{00000000-0008-0000-0600-00008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91</xdr:row>
      <xdr:rowOff>21970</xdr:rowOff>
    </xdr:from>
    <xdr:ext cx="685572"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a:extLst>
            <a:ext uri="{FF2B5EF4-FFF2-40B4-BE49-F238E27FC236}">
              <a16:creationId xmlns="" xmlns:a16="http://schemas.microsoft.com/office/drawing/2014/main" id="{00000000-0008-0000-0600-00008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a:extLst>
            <a:ext uri="{FF2B5EF4-FFF2-40B4-BE49-F238E27FC236}">
              <a16:creationId xmlns="" xmlns:a16="http://schemas.microsoft.com/office/drawing/2014/main" id="{00000000-0008-0000-0600-00008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a:extLst>
            <a:ext uri="{FF2B5EF4-FFF2-40B4-BE49-F238E27FC236}">
              <a16:creationId xmlns="" xmlns:a16="http://schemas.microsoft.com/office/drawing/2014/main" id="{00000000-0008-0000-0600-00008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98</xdr:row>
      <xdr:rowOff>121129</xdr:rowOff>
    </xdr:from>
    <xdr:to>
      <xdr:col>23</xdr:col>
      <xdr:colOff>516889</xdr:colOff>
      <xdr:row>99</xdr:row>
      <xdr:rowOff>98002</xdr:rowOff>
    </xdr:to>
    <xdr:cxnSp macro="">
      <xdr:nvCxnSpPr>
        <xdr:cNvPr id="652" name="直線コネクタ 651">
          <a:extLst>
            <a:ext uri="{FF2B5EF4-FFF2-40B4-BE49-F238E27FC236}">
              <a16:creationId xmlns="" xmlns:a16="http://schemas.microsoft.com/office/drawing/2014/main" id="{00000000-0008-0000-0600-00008C020000}"/>
            </a:ext>
          </a:extLst>
        </xdr:cNvPr>
        <xdr:cNvCxnSpPr/>
      </xdr:nvCxnSpPr>
      <xdr:spPr>
        <a:xfrm flipV="1">
          <a:off x="16317595" y="16923229"/>
          <a:ext cx="1269" cy="148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142142</xdr:rowOff>
    </xdr:from>
    <xdr:ext cx="469744" cy="259045"/>
    <xdr:sp macro="" textlink="">
      <xdr:nvSpPr>
        <xdr:cNvPr id="653" name="積立金最小値テキスト">
          <a:extLst>
            <a:ext uri="{FF2B5EF4-FFF2-40B4-BE49-F238E27FC236}">
              <a16:creationId xmlns="" xmlns:a16="http://schemas.microsoft.com/office/drawing/2014/main" id="{00000000-0008-0000-0600-00008D020000}"/>
            </a:ext>
          </a:extLst>
        </xdr:cNvPr>
        <xdr:cNvSpPr txBox="1"/>
      </xdr:nvSpPr>
      <xdr:spPr>
        <a:xfrm>
          <a:off x="16370300" y="1711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98002</xdr:rowOff>
    </xdr:from>
    <xdr:to>
      <xdr:col>23</xdr:col>
      <xdr:colOff>606425</xdr:colOff>
      <xdr:row>99</xdr:row>
      <xdr:rowOff>98002</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6230600" y="17071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67806</xdr:rowOff>
    </xdr:from>
    <xdr:ext cx="599010" cy="259045"/>
    <xdr:sp macro="" textlink="">
      <xdr:nvSpPr>
        <xdr:cNvPr id="655" name="積立金最大値テキスト">
          <a:extLst>
            <a:ext uri="{FF2B5EF4-FFF2-40B4-BE49-F238E27FC236}">
              <a16:creationId xmlns="" xmlns:a16="http://schemas.microsoft.com/office/drawing/2014/main" id="{00000000-0008-0000-0600-00008F020000}"/>
            </a:ext>
          </a:extLst>
        </xdr:cNvPr>
        <xdr:cNvSpPr txBox="1"/>
      </xdr:nvSpPr>
      <xdr:spPr>
        <a:xfrm>
          <a:off x="16370300" y="1669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98</xdr:row>
      <xdr:rowOff>121129</xdr:rowOff>
    </xdr:from>
    <xdr:to>
      <xdr:col>23</xdr:col>
      <xdr:colOff>606425</xdr:colOff>
      <xdr:row>98</xdr:row>
      <xdr:rowOff>121129</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6230600" y="169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89965</xdr:rowOff>
    </xdr:from>
    <xdr:to>
      <xdr:col>23</xdr:col>
      <xdr:colOff>517525</xdr:colOff>
      <xdr:row>98</xdr:row>
      <xdr:rowOff>137615</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5481300" y="16720615"/>
          <a:ext cx="838200" cy="2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15143</xdr:rowOff>
    </xdr:from>
    <xdr:ext cx="534377" cy="259045"/>
    <xdr:sp macro="" textlink="">
      <xdr:nvSpPr>
        <xdr:cNvPr id="658" name="積立金平均値テキスト">
          <a:extLst>
            <a:ext uri="{FF2B5EF4-FFF2-40B4-BE49-F238E27FC236}">
              <a16:creationId xmlns="" xmlns:a16="http://schemas.microsoft.com/office/drawing/2014/main" id="{00000000-0008-0000-0600-000092020000}"/>
            </a:ext>
          </a:extLst>
        </xdr:cNvPr>
        <xdr:cNvSpPr txBox="1"/>
      </xdr:nvSpPr>
      <xdr:spPr>
        <a:xfrm>
          <a:off x="16370300" y="16988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36716</xdr:rowOff>
    </xdr:from>
    <xdr:to>
      <xdr:col>23</xdr:col>
      <xdr:colOff>568325</xdr:colOff>
      <xdr:row>99</xdr:row>
      <xdr:rowOff>138316</xdr:rowOff>
    </xdr:to>
    <xdr:sp macro="" textlink="">
      <xdr:nvSpPr>
        <xdr:cNvPr id="659" name="フローチャート : 判断 658">
          <a:extLst>
            <a:ext uri="{FF2B5EF4-FFF2-40B4-BE49-F238E27FC236}">
              <a16:creationId xmlns="" xmlns:a16="http://schemas.microsoft.com/office/drawing/2014/main" id="{00000000-0008-0000-0600-000093020000}"/>
            </a:ext>
          </a:extLst>
        </xdr:cNvPr>
        <xdr:cNvSpPr/>
      </xdr:nvSpPr>
      <xdr:spPr>
        <a:xfrm>
          <a:off x="16268700" y="1701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89965</xdr:rowOff>
    </xdr:from>
    <xdr:to>
      <xdr:col>22</xdr:col>
      <xdr:colOff>365125</xdr:colOff>
      <xdr:row>97</xdr:row>
      <xdr:rowOff>106373</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flipV="1">
          <a:off x="14592300" y="16720615"/>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39402</xdr:rowOff>
    </xdr:from>
    <xdr:to>
      <xdr:col>22</xdr:col>
      <xdr:colOff>415925</xdr:colOff>
      <xdr:row>99</xdr:row>
      <xdr:rowOff>141002</xdr:rowOff>
    </xdr:to>
    <xdr:sp macro="" textlink="">
      <xdr:nvSpPr>
        <xdr:cNvPr id="661" name="フローチャート : 判断 660">
          <a:extLst>
            <a:ext uri="{FF2B5EF4-FFF2-40B4-BE49-F238E27FC236}">
              <a16:creationId xmlns="" xmlns:a16="http://schemas.microsoft.com/office/drawing/2014/main" id="{00000000-0008-0000-0600-000095020000}"/>
            </a:ext>
          </a:extLst>
        </xdr:cNvPr>
        <xdr:cNvSpPr/>
      </xdr:nvSpPr>
      <xdr:spPr>
        <a:xfrm>
          <a:off x="15430500" y="1701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132129</xdr:rowOff>
    </xdr:from>
    <xdr:ext cx="534377"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5214111" y="1710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106373</xdr:rowOff>
    </xdr:from>
    <xdr:to>
      <xdr:col>21</xdr:col>
      <xdr:colOff>161925</xdr:colOff>
      <xdr:row>98</xdr:row>
      <xdr:rowOff>80426</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flipV="1">
          <a:off x="13703300" y="16737023"/>
          <a:ext cx="889000" cy="14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39813</xdr:rowOff>
    </xdr:from>
    <xdr:to>
      <xdr:col>21</xdr:col>
      <xdr:colOff>212725</xdr:colOff>
      <xdr:row>99</xdr:row>
      <xdr:rowOff>141413</xdr:rowOff>
    </xdr:to>
    <xdr:sp macro="" textlink="">
      <xdr:nvSpPr>
        <xdr:cNvPr id="664" name="フローチャート : 判断 663">
          <a:extLst>
            <a:ext uri="{FF2B5EF4-FFF2-40B4-BE49-F238E27FC236}">
              <a16:creationId xmlns="" xmlns:a16="http://schemas.microsoft.com/office/drawing/2014/main" id="{00000000-0008-0000-0600-000098020000}"/>
            </a:ext>
          </a:extLst>
        </xdr:cNvPr>
        <xdr:cNvSpPr/>
      </xdr:nvSpPr>
      <xdr:spPr>
        <a:xfrm>
          <a:off x="14541500" y="170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132540</xdr:rowOff>
    </xdr:from>
    <xdr:ext cx="534377"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4325111" y="1710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58108</xdr:rowOff>
    </xdr:from>
    <xdr:to>
      <xdr:col>19</xdr:col>
      <xdr:colOff>644525</xdr:colOff>
      <xdr:row>98</xdr:row>
      <xdr:rowOff>80426</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814300" y="15660058"/>
          <a:ext cx="889000" cy="12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37681</xdr:rowOff>
    </xdr:from>
    <xdr:to>
      <xdr:col>20</xdr:col>
      <xdr:colOff>9525</xdr:colOff>
      <xdr:row>99</xdr:row>
      <xdr:rowOff>139281</xdr:rowOff>
    </xdr:to>
    <xdr:sp macro="" textlink="">
      <xdr:nvSpPr>
        <xdr:cNvPr id="667" name="フローチャート : 判断 666">
          <a:extLst>
            <a:ext uri="{FF2B5EF4-FFF2-40B4-BE49-F238E27FC236}">
              <a16:creationId xmlns="" xmlns:a16="http://schemas.microsoft.com/office/drawing/2014/main" id="{00000000-0008-0000-0600-00009B020000}"/>
            </a:ext>
          </a:extLst>
        </xdr:cNvPr>
        <xdr:cNvSpPr/>
      </xdr:nvSpPr>
      <xdr:spPr>
        <a:xfrm>
          <a:off x="13652500" y="1701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130408</xdr:rowOff>
    </xdr:from>
    <xdr:ext cx="534377"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3436111" y="171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38979</xdr:rowOff>
    </xdr:from>
    <xdr:to>
      <xdr:col>18</xdr:col>
      <xdr:colOff>492125</xdr:colOff>
      <xdr:row>99</xdr:row>
      <xdr:rowOff>140579</xdr:rowOff>
    </xdr:to>
    <xdr:sp macro="" textlink="">
      <xdr:nvSpPr>
        <xdr:cNvPr id="669" name="フローチャート : 判断 668">
          <a:extLst>
            <a:ext uri="{FF2B5EF4-FFF2-40B4-BE49-F238E27FC236}">
              <a16:creationId xmlns="" xmlns:a16="http://schemas.microsoft.com/office/drawing/2014/main" id="{00000000-0008-0000-0600-00009D020000}"/>
            </a:ext>
          </a:extLst>
        </xdr:cNvPr>
        <xdr:cNvSpPr/>
      </xdr:nvSpPr>
      <xdr:spPr>
        <a:xfrm>
          <a:off x="12763500" y="1701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131706</xdr:rowOff>
    </xdr:from>
    <xdr:ext cx="534377"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2547111" y="1710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86815</xdr:rowOff>
    </xdr:from>
    <xdr:to>
      <xdr:col>23</xdr:col>
      <xdr:colOff>568325</xdr:colOff>
      <xdr:row>99</xdr:row>
      <xdr:rowOff>16965</xdr:rowOff>
    </xdr:to>
    <xdr:sp macro="" textlink="">
      <xdr:nvSpPr>
        <xdr:cNvPr id="676" name="円/楕円 675">
          <a:extLst>
            <a:ext uri="{FF2B5EF4-FFF2-40B4-BE49-F238E27FC236}">
              <a16:creationId xmlns="" xmlns:a16="http://schemas.microsoft.com/office/drawing/2014/main" id="{00000000-0008-0000-0600-0000A4020000}"/>
            </a:ext>
          </a:extLst>
        </xdr:cNvPr>
        <xdr:cNvSpPr/>
      </xdr:nvSpPr>
      <xdr:spPr>
        <a:xfrm>
          <a:off x="16268700" y="168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23356</xdr:rowOff>
    </xdr:from>
    <xdr:ext cx="599010" cy="259045"/>
    <xdr:sp macro="" textlink="">
      <xdr:nvSpPr>
        <xdr:cNvPr id="677" name="積立金該当値テキスト">
          <a:extLst>
            <a:ext uri="{FF2B5EF4-FFF2-40B4-BE49-F238E27FC236}">
              <a16:creationId xmlns="" xmlns:a16="http://schemas.microsoft.com/office/drawing/2014/main" id="{00000000-0008-0000-0600-0000A5020000}"/>
            </a:ext>
          </a:extLst>
        </xdr:cNvPr>
        <xdr:cNvSpPr txBox="1"/>
      </xdr:nvSpPr>
      <xdr:spPr>
        <a:xfrm>
          <a:off x="16370300" y="1682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406,384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39165</xdr:rowOff>
    </xdr:from>
    <xdr:to>
      <xdr:col>22</xdr:col>
      <xdr:colOff>415925</xdr:colOff>
      <xdr:row>97</xdr:row>
      <xdr:rowOff>140765</xdr:rowOff>
    </xdr:to>
    <xdr:sp macro="" textlink="">
      <xdr:nvSpPr>
        <xdr:cNvPr id="678" name="円/楕円 677">
          <a:extLst>
            <a:ext uri="{FF2B5EF4-FFF2-40B4-BE49-F238E27FC236}">
              <a16:creationId xmlns="" xmlns:a16="http://schemas.microsoft.com/office/drawing/2014/main" id="{00000000-0008-0000-0600-0000A6020000}"/>
            </a:ext>
          </a:extLst>
        </xdr:cNvPr>
        <xdr:cNvSpPr/>
      </xdr:nvSpPr>
      <xdr:spPr>
        <a:xfrm>
          <a:off x="15430500" y="166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20029</xdr:colOff>
      <xdr:row>95</xdr:row>
      <xdr:rowOff>157292</xdr:rowOff>
    </xdr:from>
    <xdr:ext cx="690189"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5136204" y="164450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1,077,293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55573</xdr:rowOff>
    </xdr:from>
    <xdr:to>
      <xdr:col>21</xdr:col>
      <xdr:colOff>212725</xdr:colOff>
      <xdr:row>97</xdr:row>
      <xdr:rowOff>157173</xdr:rowOff>
    </xdr:to>
    <xdr:sp macro="" textlink="">
      <xdr:nvSpPr>
        <xdr:cNvPr id="680" name="円/楕円 679">
          <a:extLst>
            <a:ext uri="{FF2B5EF4-FFF2-40B4-BE49-F238E27FC236}">
              <a16:creationId xmlns="" xmlns:a16="http://schemas.microsoft.com/office/drawing/2014/main" id="{00000000-0008-0000-0600-0000A8020000}"/>
            </a:ext>
          </a:extLst>
        </xdr:cNvPr>
        <xdr:cNvSpPr/>
      </xdr:nvSpPr>
      <xdr:spPr>
        <a:xfrm>
          <a:off x="14541500" y="166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502629</xdr:colOff>
      <xdr:row>96</xdr:row>
      <xdr:rowOff>2250</xdr:rowOff>
    </xdr:from>
    <xdr:ext cx="690189"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4247204" y="164614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1,027,050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29626</xdr:rowOff>
    </xdr:from>
    <xdr:to>
      <xdr:col>20</xdr:col>
      <xdr:colOff>9525</xdr:colOff>
      <xdr:row>98</xdr:row>
      <xdr:rowOff>131226</xdr:rowOff>
    </xdr:to>
    <xdr:sp macro="" textlink="">
      <xdr:nvSpPr>
        <xdr:cNvPr id="682" name="円/楕円 681">
          <a:extLst>
            <a:ext uri="{FF2B5EF4-FFF2-40B4-BE49-F238E27FC236}">
              <a16:creationId xmlns="" xmlns:a16="http://schemas.microsoft.com/office/drawing/2014/main" id="{00000000-0008-0000-0600-0000AA020000}"/>
            </a:ext>
          </a:extLst>
        </xdr:cNvPr>
        <xdr:cNvSpPr/>
      </xdr:nvSpPr>
      <xdr:spPr>
        <a:xfrm>
          <a:off x="13652500" y="168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147753</xdr:rowOff>
    </xdr:from>
    <xdr:ext cx="599010"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3403794" y="1660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581,505</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7308</xdr:rowOff>
    </xdr:from>
    <xdr:to>
      <xdr:col>18</xdr:col>
      <xdr:colOff>492125</xdr:colOff>
      <xdr:row>91</xdr:row>
      <xdr:rowOff>108908</xdr:rowOff>
    </xdr:to>
    <xdr:sp macro="" textlink="">
      <xdr:nvSpPr>
        <xdr:cNvPr id="684" name="円/楕円 683">
          <a:extLst>
            <a:ext uri="{FF2B5EF4-FFF2-40B4-BE49-F238E27FC236}">
              <a16:creationId xmlns="" xmlns:a16="http://schemas.microsoft.com/office/drawing/2014/main" id="{00000000-0008-0000-0600-0000AC020000}"/>
            </a:ext>
          </a:extLst>
        </xdr:cNvPr>
        <xdr:cNvSpPr/>
      </xdr:nvSpPr>
      <xdr:spPr>
        <a:xfrm>
          <a:off x="12763500" y="156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89</xdr:row>
      <xdr:rowOff>125435</xdr:rowOff>
    </xdr:from>
    <xdr:ext cx="690189"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2469204" y="153844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4,324,844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a:extLst>
            <a:ext uri="{FF2B5EF4-FFF2-40B4-BE49-F238E27FC236}">
              <a16:creationId xmlns="" xmlns:a16="http://schemas.microsoft.com/office/drawing/2014/main" id="{00000000-0008-0000-0600-0000A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a:extLst>
            <a:ext uri="{FF2B5EF4-FFF2-40B4-BE49-F238E27FC236}">
              <a16:creationId xmlns="" xmlns:a16="http://schemas.microsoft.com/office/drawing/2014/main" id="{00000000-0008-0000-0600-0000A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a:extLst>
            <a:ext uri="{FF2B5EF4-FFF2-40B4-BE49-F238E27FC236}">
              <a16:creationId xmlns="" xmlns:a16="http://schemas.microsoft.com/office/drawing/2014/main" id="{00000000-0008-0000-0600-0000B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a:extLst>
            <a:ext uri="{FF2B5EF4-FFF2-40B4-BE49-F238E27FC236}">
              <a16:creationId xmlns="" xmlns:a16="http://schemas.microsoft.com/office/drawing/2014/main" id="{00000000-0008-0000-0600-0000B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a:extLst>
            <a:ext uri="{FF2B5EF4-FFF2-40B4-BE49-F238E27FC236}">
              <a16:creationId xmlns="" xmlns:a16="http://schemas.microsoft.com/office/drawing/2014/main" id="{00000000-0008-0000-0600-0000B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a:extLst>
            <a:ext uri="{FF2B5EF4-FFF2-40B4-BE49-F238E27FC236}">
              <a16:creationId xmlns="" xmlns:a16="http://schemas.microsoft.com/office/drawing/2014/main" id="{00000000-0008-0000-0600-0000B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a:extLst>
            <a:ext uri="{FF2B5EF4-FFF2-40B4-BE49-F238E27FC236}">
              <a16:creationId xmlns="" xmlns:a16="http://schemas.microsoft.com/office/drawing/2014/main" id="{00000000-0008-0000-0600-0000B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a:extLst>
            <a:ext uri="{FF2B5EF4-FFF2-40B4-BE49-F238E27FC236}">
              <a16:creationId xmlns="" xmlns:a16="http://schemas.microsoft.com/office/drawing/2014/main" id="{00000000-0008-0000-0600-0000B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a:extLst>
            <a:ext uri="{FF2B5EF4-FFF2-40B4-BE49-F238E27FC236}">
              <a16:creationId xmlns="" xmlns:a16="http://schemas.microsoft.com/office/drawing/2014/main" id="{00000000-0008-0000-0600-0000B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a:extLst>
            <a:ext uri="{FF2B5EF4-FFF2-40B4-BE49-F238E27FC236}">
              <a16:creationId xmlns="" xmlns:a16="http://schemas.microsoft.com/office/drawing/2014/main" id="{00000000-0008-0000-0600-0000B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a:extLst>
            <a:ext uri="{FF2B5EF4-FFF2-40B4-BE49-F238E27FC236}">
              <a16:creationId xmlns="" xmlns:a16="http://schemas.microsoft.com/office/drawing/2014/main" id="{00000000-0008-0000-0600-0000B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a:extLst>
            <a:ext uri="{FF2B5EF4-FFF2-40B4-BE49-F238E27FC236}">
              <a16:creationId xmlns="" xmlns:a16="http://schemas.microsoft.com/office/drawing/2014/main" id="{00000000-0008-0000-0600-0000C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a:extLst>
            <a:ext uri="{FF2B5EF4-FFF2-40B4-BE49-F238E27FC236}">
              <a16:creationId xmlns="" xmlns:a16="http://schemas.microsoft.com/office/drawing/2014/main" id="{00000000-0008-0000-0600-0000C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a:extLst>
            <a:ext uri="{FF2B5EF4-FFF2-40B4-BE49-F238E27FC236}">
              <a16:creationId xmlns="" xmlns:a16="http://schemas.microsoft.com/office/drawing/2014/main" id="{00000000-0008-0000-0600-0000C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93828</xdr:rowOff>
    </xdr:from>
    <xdr:to>
      <xdr:col>32</xdr:col>
      <xdr:colOff>186689</xdr:colOff>
      <xdr:row>39</xdr:row>
      <xdr:rowOff>44450</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flipV="1">
          <a:off x="22159595" y="5923128"/>
          <a:ext cx="1269" cy="80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a:extLst>
            <a:ext uri="{FF2B5EF4-FFF2-40B4-BE49-F238E27FC236}">
              <a16:creationId xmlns="" xmlns:a16="http://schemas.microsoft.com/office/drawing/2014/main" id="{00000000-0008-0000-0600-0000C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40505</xdr:rowOff>
    </xdr:from>
    <xdr:ext cx="534377" cy="259045"/>
    <xdr:sp macro="" textlink="">
      <xdr:nvSpPr>
        <xdr:cNvPr id="712" name="投資及び出資金最大値テキスト">
          <a:extLst>
            <a:ext uri="{FF2B5EF4-FFF2-40B4-BE49-F238E27FC236}">
              <a16:creationId xmlns="" xmlns:a16="http://schemas.microsoft.com/office/drawing/2014/main" id="{00000000-0008-0000-0600-0000C8020000}"/>
            </a:ext>
          </a:extLst>
        </xdr:cNvPr>
        <xdr:cNvSpPr txBox="1"/>
      </xdr:nvSpPr>
      <xdr:spPr>
        <a:xfrm>
          <a:off x="22212300" y="569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34</xdr:row>
      <xdr:rowOff>93828</xdr:rowOff>
    </xdr:from>
    <xdr:to>
      <xdr:col>32</xdr:col>
      <xdr:colOff>276225</xdr:colOff>
      <xdr:row>34</xdr:row>
      <xdr:rowOff>93828</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22072600" y="59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138862</xdr:rowOff>
    </xdr:from>
    <xdr:to>
      <xdr:col>32</xdr:col>
      <xdr:colOff>187325</xdr:colOff>
      <xdr:row>39</xdr:row>
      <xdr:rowOff>44450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21323300" y="5453812"/>
          <a:ext cx="838200" cy="127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106215</xdr:rowOff>
    </xdr:from>
    <xdr:ext cx="469744" cy="259045"/>
    <xdr:sp macro="" textlink="">
      <xdr:nvSpPr>
        <xdr:cNvPr id="715" name="投資及び出資金平均値テキスト">
          <a:extLst>
            <a:ext uri="{FF2B5EF4-FFF2-40B4-BE49-F238E27FC236}">
              <a16:creationId xmlns="" xmlns:a16="http://schemas.microsoft.com/office/drawing/2014/main" id="{00000000-0008-0000-0600-0000CB020000}"/>
            </a:ext>
          </a:extLst>
        </xdr:cNvPr>
        <xdr:cNvSpPr txBox="1"/>
      </xdr:nvSpPr>
      <xdr:spPr>
        <a:xfrm>
          <a:off x="22212300" y="6449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83338</xdr:rowOff>
    </xdr:from>
    <xdr:to>
      <xdr:col>32</xdr:col>
      <xdr:colOff>238125</xdr:colOff>
      <xdr:row>39</xdr:row>
      <xdr:rowOff>13488</xdr:rowOff>
    </xdr:to>
    <xdr:sp macro="" textlink="">
      <xdr:nvSpPr>
        <xdr:cNvPr id="716" name="フローチャート : 判断 715">
          <a:extLst>
            <a:ext uri="{FF2B5EF4-FFF2-40B4-BE49-F238E27FC236}">
              <a16:creationId xmlns="" xmlns:a16="http://schemas.microsoft.com/office/drawing/2014/main" id="{00000000-0008-0000-0600-0000CC020000}"/>
            </a:ext>
          </a:extLst>
        </xdr:cNvPr>
        <xdr:cNvSpPr/>
      </xdr:nvSpPr>
      <xdr:spPr>
        <a:xfrm>
          <a:off x="22110700" y="65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138862</xdr:rowOff>
    </xdr:from>
    <xdr:to>
      <xdr:col>31</xdr:col>
      <xdr:colOff>34925</xdr:colOff>
      <xdr:row>38</xdr:row>
      <xdr:rowOff>131928</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flipV="1">
          <a:off x="20434300" y="5453812"/>
          <a:ext cx="889000" cy="119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93014</xdr:rowOff>
    </xdr:from>
    <xdr:to>
      <xdr:col>31</xdr:col>
      <xdr:colOff>85725</xdr:colOff>
      <xdr:row>39</xdr:row>
      <xdr:rowOff>23164</xdr:rowOff>
    </xdr:to>
    <xdr:sp macro="" textlink="">
      <xdr:nvSpPr>
        <xdr:cNvPr id="718" name="フローチャート : 判断 717">
          <a:extLst>
            <a:ext uri="{FF2B5EF4-FFF2-40B4-BE49-F238E27FC236}">
              <a16:creationId xmlns="" xmlns:a16="http://schemas.microsoft.com/office/drawing/2014/main" id="{00000000-0008-0000-0600-0000CE020000}"/>
            </a:ext>
          </a:extLst>
        </xdr:cNvPr>
        <xdr:cNvSpPr/>
      </xdr:nvSpPr>
      <xdr:spPr>
        <a:xfrm>
          <a:off x="21272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14291</xdr:rowOff>
    </xdr:from>
    <xdr:ext cx="378565"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21134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23038</xdr:rowOff>
    </xdr:from>
    <xdr:to>
      <xdr:col>29</xdr:col>
      <xdr:colOff>517525</xdr:colOff>
      <xdr:row>38</xdr:row>
      <xdr:rowOff>131928</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9545300" y="6366688"/>
          <a:ext cx="889000" cy="2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28702</xdr:rowOff>
    </xdr:from>
    <xdr:to>
      <xdr:col>29</xdr:col>
      <xdr:colOff>568325</xdr:colOff>
      <xdr:row>38</xdr:row>
      <xdr:rowOff>130302</xdr:rowOff>
    </xdr:to>
    <xdr:sp macro="" textlink="">
      <xdr:nvSpPr>
        <xdr:cNvPr id="721" name="フローチャート : 判断 720">
          <a:extLst>
            <a:ext uri="{FF2B5EF4-FFF2-40B4-BE49-F238E27FC236}">
              <a16:creationId xmlns="" xmlns:a16="http://schemas.microsoft.com/office/drawing/2014/main" id="{00000000-0008-0000-0600-0000D1020000}"/>
            </a:ext>
          </a:extLst>
        </xdr:cNvPr>
        <xdr:cNvSpPr/>
      </xdr:nvSpPr>
      <xdr:spPr>
        <a:xfrm>
          <a:off x="20383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146829</xdr:rowOff>
    </xdr:from>
    <xdr:ext cx="469744"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20199427"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74244</xdr:rowOff>
    </xdr:from>
    <xdr:to>
      <xdr:col>28</xdr:col>
      <xdr:colOff>314325</xdr:colOff>
      <xdr:row>37</xdr:row>
      <xdr:rowOff>23038</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656300" y="6246444"/>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154508</xdr:rowOff>
    </xdr:from>
    <xdr:to>
      <xdr:col>28</xdr:col>
      <xdr:colOff>365125</xdr:colOff>
      <xdr:row>38</xdr:row>
      <xdr:rowOff>84658</xdr:rowOff>
    </xdr:to>
    <xdr:sp macro="" textlink="">
      <xdr:nvSpPr>
        <xdr:cNvPr id="724" name="フローチャート : 判断 723">
          <a:extLst>
            <a:ext uri="{FF2B5EF4-FFF2-40B4-BE49-F238E27FC236}">
              <a16:creationId xmlns="" xmlns:a16="http://schemas.microsoft.com/office/drawing/2014/main" id="{00000000-0008-0000-0600-0000D4020000}"/>
            </a:ext>
          </a:extLst>
        </xdr:cNvPr>
        <xdr:cNvSpPr/>
      </xdr:nvSpPr>
      <xdr:spPr>
        <a:xfrm>
          <a:off x="19494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75785</xdr:rowOff>
    </xdr:from>
    <xdr:ext cx="469744"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9310427" y="659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161290</xdr:rowOff>
    </xdr:from>
    <xdr:to>
      <xdr:col>27</xdr:col>
      <xdr:colOff>161925</xdr:colOff>
      <xdr:row>38</xdr:row>
      <xdr:rowOff>91440</xdr:rowOff>
    </xdr:to>
    <xdr:sp macro="" textlink="">
      <xdr:nvSpPr>
        <xdr:cNvPr id="726" name="フローチャート : 判断 725">
          <a:extLst>
            <a:ext uri="{FF2B5EF4-FFF2-40B4-BE49-F238E27FC236}">
              <a16:creationId xmlns="" xmlns:a16="http://schemas.microsoft.com/office/drawing/2014/main" id="{00000000-0008-0000-0600-0000D6020000}"/>
            </a:ext>
          </a:extLst>
        </xdr:cNvPr>
        <xdr:cNvSpPr/>
      </xdr:nvSpPr>
      <xdr:spPr>
        <a:xfrm>
          <a:off x="18605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82567</xdr:rowOff>
    </xdr:from>
    <xdr:ext cx="469744"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8421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a:extLst>
            <a:ext uri="{FF2B5EF4-FFF2-40B4-BE49-F238E27FC236}">
              <a16:creationId xmlns="" xmlns:a16="http://schemas.microsoft.com/office/drawing/2014/main" id="{00000000-0008-0000-0600-0000D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a:extLst>
            <a:ext uri="{FF2B5EF4-FFF2-40B4-BE49-F238E27FC236}">
              <a16:creationId xmlns="" xmlns:a16="http://schemas.microsoft.com/office/drawing/2014/main" id="{00000000-0008-0000-0600-0000D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88062</xdr:rowOff>
    </xdr:from>
    <xdr:to>
      <xdr:col>31</xdr:col>
      <xdr:colOff>85725</xdr:colOff>
      <xdr:row>32</xdr:row>
      <xdr:rowOff>18212</xdr:rowOff>
    </xdr:to>
    <xdr:sp macro="" textlink="">
      <xdr:nvSpPr>
        <xdr:cNvPr id="735" name="円/楕円 734">
          <a:extLst>
            <a:ext uri="{FF2B5EF4-FFF2-40B4-BE49-F238E27FC236}">
              <a16:creationId xmlns="" xmlns:a16="http://schemas.microsoft.com/office/drawing/2014/main" id="{00000000-0008-0000-0600-0000DF020000}"/>
            </a:ext>
          </a:extLst>
        </xdr:cNvPr>
        <xdr:cNvSpPr/>
      </xdr:nvSpPr>
      <xdr:spPr>
        <a:xfrm>
          <a:off x="21272500" y="5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30</xdr:row>
      <xdr:rowOff>34739</xdr:rowOff>
    </xdr:from>
    <xdr:ext cx="534377"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21056111" y="517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81128</xdr:rowOff>
    </xdr:from>
    <xdr:to>
      <xdr:col>29</xdr:col>
      <xdr:colOff>568325</xdr:colOff>
      <xdr:row>39</xdr:row>
      <xdr:rowOff>11278</xdr:rowOff>
    </xdr:to>
    <xdr:sp macro="" textlink="">
      <xdr:nvSpPr>
        <xdr:cNvPr id="737" name="円/楕円 736">
          <a:extLst>
            <a:ext uri="{FF2B5EF4-FFF2-40B4-BE49-F238E27FC236}">
              <a16:creationId xmlns="" xmlns:a16="http://schemas.microsoft.com/office/drawing/2014/main" id="{00000000-0008-0000-0600-0000E1020000}"/>
            </a:ext>
          </a:extLst>
        </xdr:cNvPr>
        <xdr:cNvSpPr/>
      </xdr:nvSpPr>
      <xdr:spPr>
        <a:xfrm>
          <a:off x="20383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2405</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199427" y="668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143688</xdr:rowOff>
    </xdr:from>
    <xdr:to>
      <xdr:col>28</xdr:col>
      <xdr:colOff>365125</xdr:colOff>
      <xdr:row>37</xdr:row>
      <xdr:rowOff>73838</xdr:rowOff>
    </xdr:to>
    <xdr:sp macro="" textlink="">
      <xdr:nvSpPr>
        <xdr:cNvPr id="739" name="円/楕円 738">
          <a:extLst>
            <a:ext uri="{FF2B5EF4-FFF2-40B4-BE49-F238E27FC236}">
              <a16:creationId xmlns="" xmlns:a16="http://schemas.microsoft.com/office/drawing/2014/main" id="{00000000-0008-0000-0600-0000E3020000}"/>
            </a:ext>
          </a:extLst>
        </xdr:cNvPr>
        <xdr:cNvSpPr/>
      </xdr:nvSpPr>
      <xdr:spPr>
        <a:xfrm>
          <a:off x="19494500" y="63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90365</xdr:rowOff>
    </xdr:from>
    <xdr:ext cx="469744"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19310427" y="60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23444</xdr:rowOff>
    </xdr:from>
    <xdr:to>
      <xdr:col>27</xdr:col>
      <xdr:colOff>161925</xdr:colOff>
      <xdr:row>36</xdr:row>
      <xdr:rowOff>125044</xdr:rowOff>
    </xdr:to>
    <xdr:sp macro="" textlink="">
      <xdr:nvSpPr>
        <xdr:cNvPr id="741" name="円/楕円 740">
          <a:extLst>
            <a:ext uri="{FF2B5EF4-FFF2-40B4-BE49-F238E27FC236}">
              <a16:creationId xmlns="" xmlns:a16="http://schemas.microsoft.com/office/drawing/2014/main" id="{00000000-0008-0000-0600-0000E5020000}"/>
            </a:ext>
          </a:extLst>
        </xdr:cNvPr>
        <xdr:cNvSpPr/>
      </xdr:nvSpPr>
      <xdr:spPr>
        <a:xfrm>
          <a:off x="18605500" y="61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141571</xdr:rowOff>
    </xdr:from>
    <xdr:ext cx="469744"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8421427" y="597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a:extLst>
            <a:ext uri="{FF2B5EF4-FFF2-40B4-BE49-F238E27FC236}">
              <a16:creationId xmlns="" xmlns:a16="http://schemas.microsoft.com/office/drawing/2014/main" id="{00000000-0008-0000-0600-0000E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a:extLst>
            <a:ext uri="{FF2B5EF4-FFF2-40B4-BE49-F238E27FC236}">
              <a16:creationId xmlns="" xmlns:a16="http://schemas.microsoft.com/office/drawing/2014/main" id="{00000000-0008-0000-0600-0000E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a:extLst>
            <a:ext uri="{FF2B5EF4-FFF2-40B4-BE49-F238E27FC236}">
              <a16:creationId xmlns="" xmlns:a16="http://schemas.microsoft.com/office/drawing/2014/main" id="{00000000-0008-0000-0600-0000E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a:extLst>
            <a:ext uri="{FF2B5EF4-FFF2-40B4-BE49-F238E27FC236}">
              <a16:creationId xmlns="" xmlns:a16="http://schemas.microsoft.com/office/drawing/2014/main" id="{00000000-0008-0000-0600-0000E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a:extLst>
            <a:ext uri="{FF2B5EF4-FFF2-40B4-BE49-F238E27FC236}">
              <a16:creationId xmlns="" xmlns:a16="http://schemas.microsoft.com/office/drawing/2014/main" id="{00000000-0008-0000-0600-0000E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a:extLst>
            <a:ext uri="{FF2B5EF4-FFF2-40B4-BE49-F238E27FC236}">
              <a16:creationId xmlns="" xmlns:a16="http://schemas.microsoft.com/office/drawing/2014/main" id="{00000000-0008-0000-0600-0000E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a:extLst>
            <a:ext uri="{FF2B5EF4-FFF2-40B4-BE49-F238E27FC236}">
              <a16:creationId xmlns="" xmlns:a16="http://schemas.microsoft.com/office/drawing/2014/main" id="{00000000-0008-0000-0600-0000E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a:extLst>
            <a:ext uri="{FF2B5EF4-FFF2-40B4-BE49-F238E27FC236}">
              <a16:creationId xmlns="" xmlns:a16="http://schemas.microsoft.com/office/drawing/2014/main" id="{00000000-0008-0000-0600-0000E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a:extLst>
            <a:ext uri="{FF2B5EF4-FFF2-40B4-BE49-F238E27FC236}">
              <a16:creationId xmlns="" xmlns:a16="http://schemas.microsoft.com/office/drawing/2014/main" id="{00000000-0008-0000-0600-0000F5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a:extLst>
            <a:ext uri="{FF2B5EF4-FFF2-40B4-BE49-F238E27FC236}">
              <a16:creationId xmlns="" xmlns:a16="http://schemas.microsoft.com/office/drawing/2014/main" id="{00000000-0008-0000-0600-0000F7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a:extLst>
            <a:ext uri="{FF2B5EF4-FFF2-40B4-BE49-F238E27FC236}">
              <a16:creationId xmlns="" xmlns:a16="http://schemas.microsoft.com/office/drawing/2014/main"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a:extLst>
            <a:ext uri="{FF2B5EF4-FFF2-40B4-BE49-F238E27FC236}">
              <a16:creationId xmlns="" xmlns:a16="http://schemas.microsoft.com/office/drawing/2014/main"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a:extLst>
            <a:ext uri="{FF2B5EF4-FFF2-40B4-BE49-F238E27FC236}">
              <a16:creationId xmlns="" xmlns:a16="http://schemas.microsoft.com/office/drawing/2014/main" id="{00000000-0008-0000-0600-0000FC020000}"/>
            </a:ext>
          </a:extLst>
        </xdr:cNvPr>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a:extLst>
            <a:ext uri="{FF2B5EF4-FFF2-40B4-BE49-F238E27FC236}">
              <a16:creationId xmlns="" xmlns:a16="http://schemas.microsoft.com/office/drawing/2014/main" id="{00000000-0008-0000-0600-0000FD02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a:extLst>
            <a:ext uri="{FF2B5EF4-FFF2-40B4-BE49-F238E27FC236}">
              <a16:creationId xmlns="" xmlns:a16="http://schemas.microsoft.com/office/drawing/2014/main" id="{00000000-0008-0000-0600-0000FF020000}"/>
            </a:ext>
          </a:extLst>
        </xdr:cNvPr>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134076</xdr:rowOff>
    </xdr:from>
    <xdr:to>
      <xdr:col>32</xdr:col>
      <xdr:colOff>187325</xdr:colOff>
      <xdr:row>57</xdr:row>
      <xdr:rowOff>136362</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21323300" y="99067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120865</xdr:rowOff>
    </xdr:from>
    <xdr:ext cx="469744" cy="259045"/>
    <xdr:sp macro="" textlink="">
      <xdr:nvSpPr>
        <xdr:cNvPr id="770" name="貸付金平均値テキスト">
          <a:extLst>
            <a:ext uri="{FF2B5EF4-FFF2-40B4-BE49-F238E27FC236}">
              <a16:creationId xmlns="" xmlns:a16="http://schemas.microsoft.com/office/drawing/2014/main" id="{00000000-0008-0000-0600-000002030000}"/>
            </a:ext>
          </a:extLst>
        </xdr:cNvPr>
        <xdr:cNvSpPr txBox="1"/>
      </xdr:nvSpPr>
      <xdr:spPr>
        <a:xfrm>
          <a:off x="22212300" y="989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a:extLst>
            <a:ext uri="{FF2B5EF4-FFF2-40B4-BE49-F238E27FC236}">
              <a16:creationId xmlns="" xmlns:a16="http://schemas.microsoft.com/office/drawing/2014/main" id="{00000000-0008-0000-0600-000003030000}"/>
            </a:ext>
          </a:extLst>
        </xdr:cNvPr>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134076</xdr:rowOff>
    </xdr:from>
    <xdr:to>
      <xdr:col>31</xdr:col>
      <xdr:colOff>34925</xdr:colOff>
      <xdr:row>57</xdr:row>
      <xdr:rowOff>139334</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flipV="1">
          <a:off x="20434300" y="990672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a:extLst>
            <a:ext uri="{FF2B5EF4-FFF2-40B4-BE49-F238E27FC236}">
              <a16:creationId xmlns="" xmlns:a16="http://schemas.microsoft.com/office/drawing/2014/main" id="{00000000-0008-0000-0600-000005030000}"/>
            </a:ext>
          </a:extLst>
        </xdr:cNvPr>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60698</xdr:rowOff>
    </xdr:from>
    <xdr:ext cx="469744"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21088427"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94163</xdr:rowOff>
    </xdr:from>
    <xdr:to>
      <xdr:col>29</xdr:col>
      <xdr:colOff>517525</xdr:colOff>
      <xdr:row>57</xdr:row>
      <xdr:rowOff>139334</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9545300" y="9866813"/>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169984</xdr:rowOff>
    </xdr:from>
    <xdr:to>
      <xdr:col>29</xdr:col>
      <xdr:colOff>568325</xdr:colOff>
      <xdr:row>58</xdr:row>
      <xdr:rowOff>100134</xdr:rowOff>
    </xdr:to>
    <xdr:sp macro="" textlink="">
      <xdr:nvSpPr>
        <xdr:cNvPr id="776" name="フローチャート : 判断 775">
          <a:extLst>
            <a:ext uri="{FF2B5EF4-FFF2-40B4-BE49-F238E27FC236}">
              <a16:creationId xmlns="" xmlns:a16="http://schemas.microsoft.com/office/drawing/2014/main" id="{00000000-0008-0000-0600-000008030000}"/>
            </a:ext>
          </a:extLst>
        </xdr:cNvPr>
        <xdr:cNvSpPr/>
      </xdr:nvSpPr>
      <xdr:spPr>
        <a:xfrm>
          <a:off x="20383500" y="99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91261</xdr:rowOff>
    </xdr:from>
    <xdr:ext cx="469744"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20199427" y="1003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59736</xdr:rowOff>
    </xdr:from>
    <xdr:to>
      <xdr:col>28</xdr:col>
      <xdr:colOff>314325</xdr:colOff>
      <xdr:row>57</xdr:row>
      <xdr:rowOff>94163</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656300" y="9832386"/>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166487</xdr:rowOff>
    </xdr:from>
    <xdr:to>
      <xdr:col>28</xdr:col>
      <xdr:colOff>365125</xdr:colOff>
      <xdr:row>58</xdr:row>
      <xdr:rowOff>96637</xdr:rowOff>
    </xdr:to>
    <xdr:sp macro="" textlink="">
      <xdr:nvSpPr>
        <xdr:cNvPr id="779" name="フローチャート : 判断 778">
          <a:extLst>
            <a:ext uri="{FF2B5EF4-FFF2-40B4-BE49-F238E27FC236}">
              <a16:creationId xmlns="" xmlns:a16="http://schemas.microsoft.com/office/drawing/2014/main" id="{00000000-0008-0000-0600-00000B030000}"/>
            </a:ext>
          </a:extLst>
        </xdr:cNvPr>
        <xdr:cNvSpPr/>
      </xdr:nvSpPr>
      <xdr:spPr>
        <a:xfrm>
          <a:off x="19494500" y="9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87764</xdr:rowOff>
    </xdr:from>
    <xdr:ext cx="469744"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9310427" y="1003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138986</xdr:rowOff>
    </xdr:from>
    <xdr:to>
      <xdr:col>27</xdr:col>
      <xdr:colOff>161925</xdr:colOff>
      <xdr:row>58</xdr:row>
      <xdr:rowOff>69136</xdr:rowOff>
    </xdr:to>
    <xdr:sp macro="" textlink="">
      <xdr:nvSpPr>
        <xdr:cNvPr id="781" name="フローチャート : 判断 780">
          <a:extLst>
            <a:ext uri="{FF2B5EF4-FFF2-40B4-BE49-F238E27FC236}">
              <a16:creationId xmlns="" xmlns:a16="http://schemas.microsoft.com/office/drawing/2014/main" id="{00000000-0008-0000-0600-00000D030000}"/>
            </a:ext>
          </a:extLst>
        </xdr:cNvPr>
        <xdr:cNvSpPr/>
      </xdr:nvSpPr>
      <xdr:spPr>
        <a:xfrm>
          <a:off x="18605500" y="99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60263</xdr:rowOff>
    </xdr:from>
    <xdr:ext cx="469744"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8421427" y="100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85562</xdr:rowOff>
    </xdr:from>
    <xdr:to>
      <xdr:col>32</xdr:col>
      <xdr:colOff>238125</xdr:colOff>
      <xdr:row>58</xdr:row>
      <xdr:rowOff>15712</xdr:rowOff>
    </xdr:to>
    <xdr:sp macro="" textlink="">
      <xdr:nvSpPr>
        <xdr:cNvPr id="788" name="円/楕円 787">
          <a:extLst>
            <a:ext uri="{FF2B5EF4-FFF2-40B4-BE49-F238E27FC236}">
              <a16:creationId xmlns="" xmlns:a16="http://schemas.microsoft.com/office/drawing/2014/main" id="{00000000-0008-0000-0600-000014030000}"/>
            </a:ext>
          </a:extLst>
        </xdr:cNvPr>
        <xdr:cNvSpPr/>
      </xdr:nvSpPr>
      <xdr:spPr>
        <a:xfrm>
          <a:off x="22110700" y="98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108439</xdr:rowOff>
    </xdr:from>
    <xdr:ext cx="469744" cy="259045"/>
    <xdr:sp macro="" textlink="">
      <xdr:nvSpPr>
        <xdr:cNvPr id="789" name="貸付金該当値テキスト">
          <a:extLst>
            <a:ext uri="{FF2B5EF4-FFF2-40B4-BE49-F238E27FC236}">
              <a16:creationId xmlns="" xmlns:a16="http://schemas.microsoft.com/office/drawing/2014/main" id="{00000000-0008-0000-0600-000015030000}"/>
            </a:ext>
          </a:extLst>
        </xdr:cNvPr>
        <xdr:cNvSpPr txBox="1"/>
      </xdr:nvSpPr>
      <xdr:spPr>
        <a:xfrm>
          <a:off x="22212300" y="970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83276</xdr:rowOff>
    </xdr:from>
    <xdr:to>
      <xdr:col>31</xdr:col>
      <xdr:colOff>85725</xdr:colOff>
      <xdr:row>58</xdr:row>
      <xdr:rowOff>13426</xdr:rowOff>
    </xdr:to>
    <xdr:sp macro="" textlink="">
      <xdr:nvSpPr>
        <xdr:cNvPr id="790" name="円/楕円 789">
          <a:extLst>
            <a:ext uri="{FF2B5EF4-FFF2-40B4-BE49-F238E27FC236}">
              <a16:creationId xmlns="" xmlns:a16="http://schemas.microsoft.com/office/drawing/2014/main" id="{00000000-0008-0000-0600-000016030000}"/>
            </a:ext>
          </a:extLst>
        </xdr:cNvPr>
        <xdr:cNvSpPr/>
      </xdr:nvSpPr>
      <xdr:spPr>
        <a:xfrm>
          <a:off x="21272500" y="985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29953</xdr:rowOff>
    </xdr:from>
    <xdr:ext cx="469744"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21088427" y="963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88534</xdr:rowOff>
    </xdr:from>
    <xdr:to>
      <xdr:col>29</xdr:col>
      <xdr:colOff>568325</xdr:colOff>
      <xdr:row>58</xdr:row>
      <xdr:rowOff>18684</xdr:rowOff>
    </xdr:to>
    <xdr:sp macro="" textlink="">
      <xdr:nvSpPr>
        <xdr:cNvPr id="792" name="円/楕円 791">
          <a:extLst>
            <a:ext uri="{FF2B5EF4-FFF2-40B4-BE49-F238E27FC236}">
              <a16:creationId xmlns="" xmlns:a16="http://schemas.microsoft.com/office/drawing/2014/main" id="{00000000-0008-0000-0600-000018030000}"/>
            </a:ext>
          </a:extLst>
        </xdr:cNvPr>
        <xdr:cNvSpPr/>
      </xdr:nvSpPr>
      <xdr:spPr>
        <a:xfrm>
          <a:off x="20383500" y="986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35211</xdr:rowOff>
    </xdr:from>
    <xdr:ext cx="469744"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20199427"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43363</xdr:rowOff>
    </xdr:from>
    <xdr:to>
      <xdr:col>28</xdr:col>
      <xdr:colOff>365125</xdr:colOff>
      <xdr:row>57</xdr:row>
      <xdr:rowOff>144963</xdr:rowOff>
    </xdr:to>
    <xdr:sp macro="" textlink="">
      <xdr:nvSpPr>
        <xdr:cNvPr id="794" name="円/楕円 793">
          <a:extLst>
            <a:ext uri="{FF2B5EF4-FFF2-40B4-BE49-F238E27FC236}">
              <a16:creationId xmlns="" xmlns:a16="http://schemas.microsoft.com/office/drawing/2014/main" id="{00000000-0008-0000-0600-00001A030000}"/>
            </a:ext>
          </a:extLst>
        </xdr:cNvPr>
        <xdr:cNvSpPr/>
      </xdr:nvSpPr>
      <xdr:spPr>
        <a:xfrm>
          <a:off x="19494500" y="98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161490</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19310427" y="959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8936</xdr:rowOff>
    </xdr:from>
    <xdr:to>
      <xdr:col>27</xdr:col>
      <xdr:colOff>161925</xdr:colOff>
      <xdr:row>57</xdr:row>
      <xdr:rowOff>110536</xdr:rowOff>
    </xdr:to>
    <xdr:sp macro="" textlink="">
      <xdr:nvSpPr>
        <xdr:cNvPr id="796" name="円/楕円 795">
          <a:extLst>
            <a:ext uri="{FF2B5EF4-FFF2-40B4-BE49-F238E27FC236}">
              <a16:creationId xmlns="" xmlns:a16="http://schemas.microsoft.com/office/drawing/2014/main" id="{00000000-0008-0000-0600-00001C030000}"/>
            </a:ext>
          </a:extLst>
        </xdr:cNvPr>
        <xdr:cNvSpPr/>
      </xdr:nvSpPr>
      <xdr:spPr>
        <a:xfrm>
          <a:off x="18605500" y="978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127063</xdr:rowOff>
    </xdr:from>
    <xdr:ext cx="534377"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18389111" y="955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a:extLst>
            <a:ext uri="{FF2B5EF4-FFF2-40B4-BE49-F238E27FC236}">
              <a16:creationId xmlns="" xmlns:a16="http://schemas.microsoft.com/office/drawing/2014/main"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a:extLst>
            <a:ext uri="{FF2B5EF4-FFF2-40B4-BE49-F238E27FC236}">
              <a16:creationId xmlns="" xmlns:a16="http://schemas.microsoft.com/office/drawing/2014/main" id="{00000000-0008-0000-0600-00001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a:extLst>
            <a:ext uri="{FF2B5EF4-FFF2-40B4-BE49-F238E27FC236}">
              <a16:creationId xmlns="" xmlns:a16="http://schemas.microsoft.com/office/drawing/2014/main" id="{00000000-0008-0000-0600-00002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a:extLst>
            <a:ext uri="{FF2B5EF4-FFF2-40B4-BE49-F238E27FC236}">
              <a16:creationId xmlns="" xmlns:a16="http://schemas.microsoft.com/office/drawing/2014/main" id="{00000000-0008-0000-0600-00002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a:extLst>
            <a:ext uri="{FF2B5EF4-FFF2-40B4-BE49-F238E27FC236}">
              <a16:creationId xmlns="" xmlns:a16="http://schemas.microsoft.com/office/drawing/2014/main" id="{00000000-0008-0000-0600-00002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a:extLst>
            <a:ext uri="{FF2B5EF4-FFF2-40B4-BE49-F238E27FC236}">
              <a16:creationId xmlns="" xmlns:a16="http://schemas.microsoft.com/office/drawing/2014/main" id="{00000000-0008-0000-0600-00002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a:extLst>
            <a:ext uri="{FF2B5EF4-FFF2-40B4-BE49-F238E27FC236}">
              <a16:creationId xmlns="" xmlns:a16="http://schemas.microsoft.com/office/drawing/2014/main" id="{00000000-0008-0000-0600-00002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a:extLst>
            <a:ext uri="{FF2B5EF4-FFF2-40B4-BE49-F238E27FC236}">
              <a16:creationId xmlns="" xmlns:a16="http://schemas.microsoft.com/office/drawing/2014/main"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a:extLst>
            <a:ext uri="{FF2B5EF4-FFF2-40B4-BE49-F238E27FC236}">
              <a16:creationId xmlns="" xmlns:a16="http://schemas.microsoft.com/office/drawing/2014/main" id="{00000000-0008-0000-0600-00002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a:extLst>
            <a:ext uri="{FF2B5EF4-FFF2-40B4-BE49-F238E27FC236}">
              <a16:creationId xmlns="" xmlns:a16="http://schemas.microsoft.com/office/drawing/2014/main" id="{00000000-0008-0000-0600-00002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a:extLst>
            <a:ext uri="{FF2B5EF4-FFF2-40B4-BE49-F238E27FC236}">
              <a16:creationId xmlns="" xmlns:a16="http://schemas.microsoft.com/office/drawing/2014/main" id="{00000000-0008-0000-0600-00002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a:extLst>
            <a:ext uri="{FF2B5EF4-FFF2-40B4-BE49-F238E27FC236}">
              <a16:creationId xmlns="" xmlns:a16="http://schemas.microsoft.com/office/drawing/2014/main" id="{00000000-0008-0000-0600-00003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a:extLst>
            <a:ext uri="{FF2B5EF4-FFF2-40B4-BE49-F238E27FC236}">
              <a16:creationId xmlns="" xmlns:a16="http://schemas.microsoft.com/office/drawing/2014/main" id="{00000000-0008-0000-0600-00003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a:extLst>
            <a:ext uri="{FF2B5EF4-FFF2-40B4-BE49-F238E27FC236}">
              <a16:creationId xmlns="" xmlns:a16="http://schemas.microsoft.com/office/drawing/2014/main" id="{00000000-0008-0000-0600-00003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a:extLst>
            <a:ext uri="{FF2B5EF4-FFF2-40B4-BE49-F238E27FC236}">
              <a16:creationId xmlns="" xmlns:a16="http://schemas.microsoft.com/office/drawing/2014/main" id="{00000000-0008-0000-0600-000036030000}"/>
            </a:ext>
          </a:extLst>
        </xdr:cNvPr>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a:extLst>
            <a:ext uri="{FF2B5EF4-FFF2-40B4-BE49-F238E27FC236}">
              <a16:creationId xmlns="" xmlns:a16="http://schemas.microsoft.com/office/drawing/2014/main" id="{00000000-0008-0000-0600-000037030000}"/>
            </a:ext>
          </a:extLst>
        </xdr:cNvPr>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a:extLst>
            <a:ext uri="{FF2B5EF4-FFF2-40B4-BE49-F238E27FC236}">
              <a16:creationId xmlns="" xmlns:a16="http://schemas.microsoft.com/office/drawing/2014/main" id="{00000000-0008-0000-0600-000039030000}"/>
            </a:ext>
          </a:extLst>
        </xdr:cNvPr>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165469</xdr:rowOff>
    </xdr:from>
    <xdr:to>
      <xdr:col>32</xdr:col>
      <xdr:colOff>187325</xdr:colOff>
      <xdr:row>77</xdr:row>
      <xdr:rowOff>4865</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21323300" y="13195669"/>
          <a:ext cx="8382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139031</xdr:rowOff>
    </xdr:from>
    <xdr:ext cx="534377" cy="259045"/>
    <xdr:sp macro="" textlink="">
      <xdr:nvSpPr>
        <xdr:cNvPr id="828" name="繰出金平均値テキスト">
          <a:extLst>
            <a:ext uri="{FF2B5EF4-FFF2-40B4-BE49-F238E27FC236}">
              <a16:creationId xmlns="" xmlns:a16="http://schemas.microsoft.com/office/drawing/2014/main" id="{00000000-0008-0000-0600-00003C030000}"/>
            </a:ext>
          </a:extLst>
        </xdr:cNvPr>
        <xdr:cNvSpPr txBox="1"/>
      </xdr:nvSpPr>
      <xdr:spPr>
        <a:xfrm>
          <a:off x="22212300" y="1282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a:extLst>
            <a:ext uri="{FF2B5EF4-FFF2-40B4-BE49-F238E27FC236}">
              <a16:creationId xmlns="" xmlns:a16="http://schemas.microsoft.com/office/drawing/2014/main" id="{00000000-0008-0000-0600-00003D030000}"/>
            </a:ext>
          </a:extLst>
        </xdr:cNvPr>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160846</xdr:rowOff>
    </xdr:from>
    <xdr:to>
      <xdr:col>31</xdr:col>
      <xdr:colOff>34925</xdr:colOff>
      <xdr:row>76</xdr:row>
      <xdr:rowOff>165469</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20434300" y="13191046"/>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a:extLst>
            <a:ext uri="{FF2B5EF4-FFF2-40B4-BE49-F238E27FC236}">
              <a16:creationId xmlns="" xmlns:a16="http://schemas.microsoft.com/office/drawing/2014/main" id="{00000000-0008-0000-0600-00003F030000}"/>
            </a:ext>
          </a:extLst>
        </xdr:cNvPr>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75849</xdr:rowOff>
    </xdr:from>
    <xdr:ext cx="534377"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21056111" y="127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160846</xdr:rowOff>
    </xdr:from>
    <xdr:to>
      <xdr:col>29</xdr:col>
      <xdr:colOff>517525</xdr:colOff>
      <xdr:row>77</xdr:row>
      <xdr:rowOff>24016</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flipV="1">
          <a:off x="19545300" y="13191046"/>
          <a:ext cx="889000" cy="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167487</xdr:rowOff>
    </xdr:from>
    <xdr:to>
      <xdr:col>29</xdr:col>
      <xdr:colOff>568325</xdr:colOff>
      <xdr:row>76</xdr:row>
      <xdr:rowOff>97637</xdr:rowOff>
    </xdr:to>
    <xdr:sp macro="" textlink="">
      <xdr:nvSpPr>
        <xdr:cNvPr id="834" name="フローチャート : 判断 833">
          <a:extLst>
            <a:ext uri="{FF2B5EF4-FFF2-40B4-BE49-F238E27FC236}">
              <a16:creationId xmlns="" xmlns:a16="http://schemas.microsoft.com/office/drawing/2014/main" id="{00000000-0008-0000-0600-000042030000}"/>
            </a:ext>
          </a:extLst>
        </xdr:cNvPr>
        <xdr:cNvSpPr/>
      </xdr:nvSpPr>
      <xdr:spPr>
        <a:xfrm>
          <a:off x="20383500" y="1302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114164</xdr:rowOff>
    </xdr:from>
    <xdr:ext cx="534377"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20167111" y="1280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24016</xdr:rowOff>
    </xdr:from>
    <xdr:to>
      <xdr:col>28</xdr:col>
      <xdr:colOff>314325</xdr:colOff>
      <xdr:row>77</xdr:row>
      <xdr:rowOff>58586</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flipV="1">
          <a:off x="18656300" y="13225666"/>
          <a:ext cx="889000" cy="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27991</xdr:rowOff>
    </xdr:from>
    <xdr:to>
      <xdr:col>28</xdr:col>
      <xdr:colOff>365125</xdr:colOff>
      <xdr:row>76</xdr:row>
      <xdr:rowOff>129591</xdr:rowOff>
    </xdr:to>
    <xdr:sp macro="" textlink="">
      <xdr:nvSpPr>
        <xdr:cNvPr id="837" name="フローチャート : 判断 836">
          <a:extLst>
            <a:ext uri="{FF2B5EF4-FFF2-40B4-BE49-F238E27FC236}">
              <a16:creationId xmlns="" xmlns:a16="http://schemas.microsoft.com/office/drawing/2014/main" id="{00000000-0008-0000-0600-000045030000}"/>
            </a:ext>
          </a:extLst>
        </xdr:cNvPr>
        <xdr:cNvSpPr/>
      </xdr:nvSpPr>
      <xdr:spPr>
        <a:xfrm>
          <a:off x="19494500" y="1305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146118</xdr:rowOff>
    </xdr:from>
    <xdr:ext cx="534377"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9278111" y="128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51105</xdr:rowOff>
    </xdr:from>
    <xdr:to>
      <xdr:col>27</xdr:col>
      <xdr:colOff>161925</xdr:colOff>
      <xdr:row>76</xdr:row>
      <xdr:rowOff>152705</xdr:rowOff>
    </xdr:to>
    <xdr:sp macro="" textlink="">
      <xdr:nvSpPr>
        <xdr:cNvPr id="839" name="フローチャート : 判断 838">
          <a:extLst>
            <a:ext uri="{FF2B5EF4-FFF2-40B4-BE49-F238E27FC236}">
              <a16:creationId xmlns="" xmlns:a16="http://schemas.microsoft.com/office/drawing/2014/main" id="{00000000-0008-0000-0600-000047030000}"/>
            </a:ext>
          </a:extLst>
        </xdr:cNvPr>
        <xdr:cNvSpPr/>
      </xdr:nvSpPr>
      <xdr:spPr>
        <a:xfrm>
          <a:off x="18605500" y="130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169232</xdr:rowOff>
    </xdr:from>
    <xdr:ext cx="534377"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8389111" y="1285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125515</xdr:rowOff>
    </xdr:from>
    <xdr:to>
      <xdr:col>32</xdr:col>
      <xdr:colOff>238125</xdr:colOff>
      <xdr:row>77</xdr:row>
      <xdr:rowOff>55665</xdr:rowOff>
    </xdr:to>
    <xdr:sp macro="" textlink="">
      <xdr:nvSpPr>
        <xdr:cNvPr id="846" name="円/楕円 845">
          <a:extLst>
            <a:ext uri="{FF2B5EF4-FFF2-40B4-BE49-F238E27FC236}">
              <a16:creationId xmlns="" xmlns:a16="http://schemas.microsoft.com/office/drawing/2014/main" id="{00000000-0008-0000-0600-00004E030000}"/>
            </a:ext>
          </a:extLst>
        </xdr:cNvPr>
        <xdr:cNvSpPr/>
      </xdr:nvSpPr>
      <xdr:spPr>
        <a:xfrm>
          <a:off x="22110700" y="131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103942</xdr:rowOff>
    </xdr:from>
    <xdr:ext cx="534377" cy="259045"/>
    <xdr:sp macro="" textlink="">
      <xdr:nvSpPr>
        <xdr:cNvPr id="847" name="繰出金該当値テキスト">
          <a:extLst>
            <a:ext uri="{FF2B5EF4-FFF2-40B4-BE49-F238E27FC236}">
              <a16:creationId xmlns="" xmlns:a16="http://schemas.microsoft.com/office/drawing/2014/main" id="{00000000-0008-0000-0600-00004F030000}"/>
            </a:ext>
          </a:extLst>
        </xdr:cNvPr>
        <xdr:cNvSpPr txBox="1"/>
      </xdr:nvSpPr>
      <xdr:spPr>
        <a:xfrm>
          <a:off x="22212300" y="1313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60,117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114669</xdr:rowOff>
    </xdr:from>
    <xdr:to>
      <xdr:col>31</xdr:col>
      <xdr:colOff>85725</xdr:colOff>
      <xdr:row>77</xdr:row>
      <xdr:rowOff>44819</xdr:rowOff>
    </xdr:to>
    <xdr:sp macro="" textlink="">
      <xdr:nvSpPr>
        <xdr:cNvPr id="848" name="円/楕円 847">
          <a:extLst>
            <a:ext uri="{FF2B5EF4-FFF2-40B4-BE49-F238E27FC236}">
              <a16:creationId xmlns="" xmlns:a16="http://schemas.microsoft.com/office/drawing/2014/main" id="{00000000-0008-0000-0600-000050030000}"/>
            </a:ext>
          </a:extLst>
        </xdr:cNvPr>
        <xdr:cNvSpPr/>
      </xdr:nvSpPr>
      <xdr:spPr>
        <a:xfrm>
          <a:off x="21272500" y="131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35946</xdr:rowOff>
    </xdr:from>
    <xdr:ext cx="534377"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21056111" y="132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110046</xdr:rowOff>
    </xdr:from>
    <xdr:to>
      <xdr:col>29</xdr:col>
      <xdr:colOff>568325</xdr:colOff>
      <xdr:row>77</xdr:row>
      <xdr:rowOff>40196</xdr:rowOff>
    </xdr:to>
    <xdr:sp macro="" textlink="">
      <xdr:nvSpPr>
        <xdr:cNvPr id="850" name="円/楕円 849">
          <a:extLst>
            <a:ext uri="{FF2B5EF4-FFF2-40B4-BE49-F238E27FC236}">
              <a16:creationId xmlns="" xmlns:a16="http://schemas.microsoft.com/office/drawing/2014/main" id="{00000000-0008-0000-0600-000052030000}"/>
            </a:ext>
          </a:extLst>
        </xdr:cNvPr>
        <xdr:cNvSpPr/>
      </xdr:nvSpPr>
      <xdr:spPr>
        <a:xfrm>
          <a:off x="20383500" y="1314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31323</xdr:rowOff>
    </xdr:from>
    <xdr:ext cx="534377"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20167111" y="132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144666</xdr:rowOff>
    </xdr:from>
    <xdr:to>
      <xdr:col>28</xdr:col>
      <xdr:colOff>365125</xdr:colOff>
      <xdr:row>77</xdr:row>
      <xdr:rowOff>74816</xdr:rowOff>
    </xdr:to>
    <xdr:sp macro="" textlink="">
      <xdr:nvSpPr>
        <xdr:cNvPr id="852" name="円/楕円 851">
          <a:extLst>
            <a:ext uri="{FF2B5EF4-FFF2-40B4-BE49-F238E27FC236}">
              <a16:creationId xmlns="" xmlns:a16="http://schemas.microsoft.com/office/drawing/2014/main" id="{00000000-0008-0000-0600-000054030000}"/>
            </a:ext>
          </a:extLst>
        </xdr:cNvPr>
        <xdr:cNvSpPr/>
      </xdr:nvSpPr>
      <xdr:spPr>
        <a:xfrm>
          <a:off x="19494500" y="131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65943</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9278111" y="1326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7786</xdr:rowOff>
    </xdr:from>
    <xdr:to>
      <xdr:col>27</xdr:col>
      <xdr:colOff>161925</xdr:colOff>
      <xdr:row>77</xdr:row>
      <xdr:rowOff>109386</xdr:rowOff>
    </xdr:to>
    <xdr:sp macro="" textlink="">
      <xdr:nvSpPr>
        <xdr:cNvPr id="854" name="円/楕円 853">
          <a:extLst>
            <a:ext uri="{FF2B5EF4-FFF2-40B4-BE49-F238E27FC236}">
              <a16:creationId xmlns="" xmlns:a16="http://schemas.microsoft.com/office/drawing/2014/main" id="{00000000-0008-0000-0600-000056030000}"/>
            </a:ext>
          </a:extLst>
        </xdr:cNvPr>
        <xdr:cNvSpPr/>
      </xdr:nvSpPr>
      <xdr:spPr>
        <a:xfrm>
          <a:off x="18605500" y="13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100513</xdr:rowOff>
    </xdr:from>
    <xdr:ext cx="534377"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18389111" y="133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a:extLst>
            <a:ext uri="{FF2B5EF4-FFF2-40B4-BE49-F238E27FC236}">
              <a16:creationId xmlns="" xmlns:a16="http://schemas.microsoft.com/office/drawing/2014/main" id="{00000000-0008-0000-0600-00005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a:extLst>
            <a:ext uri="{FF2B5EF4-FFF2-40B4-BE49-F238E27FC236}">
              <a16:creationId xmlns="" xmlns:a16="http://schemas.microsoft.com/office/drawing/2014/main" id="{00000000-0008-0000-0600-00005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a:extLst>
            <a:ext uri="{FF2B5EF4-FFF2-40B4-BE49-F238E27FC236}">
              <a16:creationId xmlns="" xmlns:a16="http://schemas.microsoft.com/office/drawing/2014/main" id="{00000000-0008-0000-0600-00005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a:extLst>
            <a:ext uri="{FF2B5EF4-FFF2-40B4-BE49-F238E27FC236}">
              <a16:creationId xmlns="" xmlns:a16="http://schemas.microsoft.com/office/drawing/2014/main" id="{00000000-0008-0000-0600-00005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a:extLst>
            <a:ext uri="{FF2B5EF4-FFF2-40B4-BE49-F238E27FC236}">
              <a16:creationId xmlns="" xmlns:a16="http://schemas.microsoft.com/office/drawing/2014/main" id="{00000000-0008-0000-0600-00005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a:extLst>
            <a:ext uri="{FF2B5EF4-FFF2-40B4-BE49-F238E27FC236}">
              <a16:creationId xmlns="" xmlns:a16="http://schemas.microsoft.com/office/drawing/2014/main" id="{00000000-0008-0000-0600-00005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a:extLst>
            <a:ext uri="{FF2B5EF4-FFF2-40B4-BE49-F238E27FC236}">
              <a16:creationId xmlns="" xmlns:a16="http://schemas.microsoft.com/office/drawing/2014/main" id="{00000000-0008-0000-0600-00005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a:extLst>
            <a:ext uri="{FF2B5EF4-FFF2-40B4-BE49-F238E27FC236}">
              <a16:creationId xmlns=""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a:extLst>
            <a:ext uri="{FF2B5EF4-FFF2-40B4-BE49-F238E27FC236}">
              <a16:creationId xmlns=""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a:extLst>
            <a:ext uri="{FF2B5EF4-FFF2-40B4-BE49-F238E27FC236}">
              <a16:creationId xmlns=""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a:extLst>
            <a:ext uri="{FF2B5EF4-FFF2-40B4-BE49-F238E27FC236}">
              <a16:creationId xmlns=""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a:extLst>
            <a:ext uri="{FF2B5EF4-FFF2-40B4-BE49-F238E27FC236}">
              <a16:creationId xmlns=""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a:extLst>
            <a:ext uri="{FF2B5EF4-FFF2-40B4-BE49-F238E27FC236}">
              <a16:creationId xmlns=""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a:extLst>
            <a:ext uri="{FF2B5EF4-FFF2-40B4-BE49-F238E27FC236}">
              <a16:creationId xmlns=""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a:extLst>
            <a:ext uri="{FF2B5EF4-FFF2-40B4-BE49-F238E27FC236}">
              <a16:creationId xmlns=""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a:extLst>
            <a:ext uri="{FF2B5EF4-FFF2-40B4-BE49-F238E27FC236}">
              <a16:creationId xmlns=""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a:extLst>
            <a:ext uri="{FF2B5EF4-FFF2-40B4-BE49-F238E27FC236}">
              <a16:creationId xmlns=""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a:extLst>
            <a:ext uri="{FF2B5EF4-FFF2-40B4-BE49-F238E27FC236}">
              <a16:creationId xmlns=""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a:extLst>
            <a:ext uri="{FF2B5EF4-FFF2-40B4-BE49-F238E27FC236}">
              <a16:creationId xmlns=""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a:extLst>
            <a:ext uri="{FF2B5EF4-FFF2-40B4-BE49-F238E27FC236}">
              <a16:creationId xmlns=""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a:extLst>
            <a:ext uri="{FF2B5EF4-FFF2-40B4-BE49-F238E27FC236}">
              <a16:creationId xmlns=""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a:extLst>
            <a:ext uri="{FF2B5EF4-FFF2-40B4-BE49-F238E27FC236}">
              <a16:creationId xmlns=""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a:extLst>
            <a:ext uri="{FF2B5EF4-FFF2-40B4-BE49-F238E27FC236}">
              <a16:creationId xmlns=""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a:extLst>
            <a:ext uri="{FF2B5EF4-FFF2-40B4-BE49-F238E27FC236}">
              <a16:creationId xmlns=""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a:extLst>
            <a:ext uri="{FF2B5EF4-FFF2-40B4-BE49-F238E27FC236}">
              <a16:creationId xmlns=""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a:extLst>
            <a:ext uri="{FF2B5EF4-FFF2-40B4-BE49-F238E27FC236}">
              <a16:creationId xmlns=""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a:extLst>
            <a:ext uri="{FF2B5EF4-FFF2-40B4-BE49-F238E27FC236}">
              <a16:creationId xmlns=""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a:extLst>
            <a:ext uri="{FF2B5EF4-FFF2-40B4-BE49-F238E27FC236}">
              <a16:creationId xmlns=""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a:extLst>
            <a:ext uri="{FF2B5EF4-FFF2-40B4-BE49-F238E27FC236}">
              <a16:creationId xmlns=""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a:extLst>
            <a:ext uri="{FF2B5EF4-FFF2-40B4-BE49-F238E27FC236}">
              <a16:creationId xmlns=""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a:extLst>
            <a:ext uri="{FF2B5EF4-FFF2-40B4-BE49-F238E27FC236}">
              <a16:creationId xmlns=""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3,222,152</a:t>
          </a:r>
          <a:r>
            <a:rPr kumimoji="1" lang="ja-JP" altLang="en-US" sz="1300">
              <a:latin typeface="ＭＳ Ｐゴシック"/>
            </a:rPr>
            <a:t>円となっている。多くの項目で類似団体平均と比較し増減の多い突出した数値となっているが、基本的に東日本大震災の影響による復旧復興事業によるもので、高い水準となっている。</a:t>
          </a:r>
          <a:endParaRPr kumimoji="1" lang="en-US" altLang="ja-JP" sz="1300">
            <a:latin typeface="ＭＳ Ｐゴシック"/>
          </a:endParaRPr>
        </a:p>
        <a:p>
          <a:r>
            <a:rPr kumimoji="1" lang="ja-JP" altLang="en-US" sz="1300">
              <a:latin typeface="ＭＳ Ｐゴシック"/>
            </a:rPr>
            <a:t>その中でも住民一人当たり百万円を超えているのが、普通建設事業費である。主に復興交付金事業による防災集団移転促進事業や災害公営住宅建設事業によるものであり、これからも復旧復興事業は継続することから、今後数年は多くの項目で類似団体と比較して高い水準となること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13,529
13,392
163.40
49,740,550
43,592,497
2,190,964
5,330,695
12,095,583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147701</xdr:rowOff>
    </xdr:from>
    <xdr:to>
      <xdr:col>6</xdr:col>
      <xdr:colOff>511175</xdr:colOff>
      <xdr:row>31</xdr:row>
      <xdr:rowOff>76454</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5291201"/>
          <a:ext cx="8382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30751</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a:extLst>
            <a:ext uri="{FF2B5EF4-FFF2-40B4-BE49-F238E27FC236}">
              <a16:creationId xmlns=""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147701</xdr:rowOff>
    </xdr:from>
    <xdr:to>
      <xdr:col>5</xdr:col>
      <xdr:colOff>358775</xdr:colOff>
      <xdr:row>31</xdr:row>
      <xdr:rowOff>136652</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291201"/>
          <a:ext cx="8890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a:extLst>
            <a:ext uri="{FF2B5EF4-FFF2-40B4-BE49-F238E27FC236}">
              <a16:creationId xmlns="" xmlns:a16="http://schemas.microsoft.com/office/drawing/2014/main" id="{00000000-0008-0000-0700-000041000000}"/>
            </a:ext>
          </a:extLst>
        </xdr:cNvPr>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118381</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7" y="57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136652</xdr:rowOff>
    </xdr:from>
    <xdr:to>
      <xdr:col>4</xdr:col>
      <xdr:colOff>155575</xdr:colOff>
      <xdr:row>33</xdr:row>
      <xdr:rowOff>93599</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5451602"/>
          <a:ext cx="889000" cy="29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101092</xdr:rowOff>
    </xdr:from>
    <xdr:to>
      <xdr:col>4</xdr:col>
      <xdr:colOff>206375</xdr:colOff>
      <xdr:row>37</xdr:row>
      <xdr:rowOff>31242</xdr:rowOff>
    </xdr:to>
    <xdr:sp macro="" textlink="">
      <xdr:nvSpPr>
        <xdr:cNvPr id="68" name="フローチャート : 判断 67">
          <a:extLst>
            <a:ext uri="{FF2B5EF4-FFF2-40B4-BE49-F238E27FC236}">
              <a16:creationId xmlns="" xmlns:a16="http://schemas.microsoft.com/office/drawing/2014/main" id="{00000000-0008-0000-0700-000044000000}"/>
            </a:ext>
          </a:extLst>
        </xdr:cNvPr>
        <xdr:cNvSpPr/>
      </xdr:nvSpPr>
      <xdr:spPr>
        <a:xfrm>
          <a:off x="2857500" y="627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22369</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113792</xdr:rowOff>
    </xdr:from>
    <xdr:to>
      <xdr:col>2</xdr:col>
      <xdr:colOff>638175</xdr:colOff>
      <xdr:row>33</xdr:row>
      <xdr:rowOff>93599</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5600192"/>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146431</xdr:rowOff>
    </xdr:from>
    <xdr:to>
      <xdr:col>3</xdr:col>
      <xdr:colOff>3175</xdr:colOff>
      <xdr:row>37</xdr:row>
      <xdr:rowOff>76581</xdr:rowOff>
    </xdr:to>
    <xdr:sp macro="" textlink="">
      <xdr:nvSpPr>
        <xdr:cNvPr id="71" name="フローチャート : 判断 70">
          <a:extLst>
            <a:ext uri="{FF2B5EF4-FFF2-40B4-BE49-F238E27FC236}">
              <a16:creationId xmlns="" xmlns:a16="http://schemas.microsoft.com/office/drawing/2014/main" id="{00000000-0008-0000-0700-000047000000}"/>
            </a:ext>
          </a:extLst>
        </xdr:cNvPr>
        <xdr:cNvSpPr/>
      </xdr:nvSpPr>
      <xdr:spPr>
        <a:xfrm>
          <a:off x="1968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67708</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7" y="641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57658</xdr:rowOff>
    </xdr:from>
    <xdr:to>
      <xdr:col>1</xdr:col>
      <xdr:colOff>485775</xdr:colOff>
      <xdr:row>36</xdr:row>
      <xdr:rowOff>159258</xdr:rowOff>
    </xdr:to>
    <xdr:sp macro="" textlink="">
      <xdr:nvSpPr>
        <xdr:cNvPr id="73" name="フローチャート : 判断 72">
          <a:extLst>
            <a:ext uri="{FF2B5EF4-FFF2-40B4-BE49-F238E27FC236}">
              <a16:creationId xmlns="" xmlns:a16="http://schemas.microsoft.com/office/drawing/2014/main" id="{00000000-0008-0000-0700-000049000000}"/>
            </a:ext>
          </a:extLst>
        </xdr:cNvPr>
        <xdr:cNvSpPr/>
      </xdr:nvSpPr>
      <xdr:spPr>
        <a:xfrm>
          <a:off x="1079500" y="622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150385</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25654</xdr:rowOff>
    </xdr:from>
    <xdr:to>
      <xdr:col>6</xdr:col>
      <xdr:colOff>561975</xdr:colOff>
      <xdr:row>31</xdr:row>
      <xdr:rowOff>127254</xdr:rowOff>
    </xdr:to>
    <xdr:sp macro="" textlink="">
      <xdr:nvSpPr>
        <xdr:cNvPr id="80" name="円/楕円 79">
          <a:extLst>
            <a:ext uri="{FF2B5EF4-FFF2-40B4-BE49-F238E27FC236}">
              <a16:creationId xmlns="" xmlns:a16="http://schemas.microsoft.com/office/drawing/2014/main" id="{00000000-0008-0000-0700-000050000000}"/>
            </a:ext>
          </a:extLst>
        </xdr:cNvPr>
        <xdr:cNvSpPr/>
      </xdr:nvSpPr>
      <xdr:spPr>
        <a:xfrm>
          <a:off x="4584700" y="534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48531</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1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8,516</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96901</xdr:rowOff>
    </xdr:from>
    <xdr:to>
      <xdr:col>5</xdr:col>
      <xdr:colOff>409575</xdr:colOff>
      <xdr:row>31</xdr:row>
      <xdr:rowOff>27051</xdr:rowOff>
    </xdr:to>
    <xdr:sp macro="" textlink="">
      <xdr:nvSpPr>
        <xdr:cNvPr id="82" name="円/楕円 81">
          <a:extLst>
            <a:ext uri="{FF2B5EF4-FFF2-40B4-BE49-F238E27FC236}">
              <a16:creationId xmlns="" xmlns:a16="http://schemas.microsoft.com/office/drawing/2014/main" id="{00000000-0008-0000-0700-000052000000}"/>
            </a:ext>
          </a:extLst>
        </xdr:cNvPr>
        <xdr:cNvSpPr/>
      </xdr:nvSpPr>
      <xdr:spPr>
        <a:xfrm>
          <a:off x="3746500" y="52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43578</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7" y="501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85852</xdr:rowOff>
    </xdr:from>
    <xdr:to>
      <xdr:col>4</xdr:col>
      <xdr:colOff>206375</xdr:colOff>
      <xdr:row>32</xdr:row>
      <xdr:rowOff>16002</xdr:rowOff>
    </xdr:to>
    <xdr:sp macro="" textlink="">
      <xdr:nvSpPr>
        <xdr:cNvPr id="84" name="円/楕円 83">
          <a:extLst>
            <a:ext uri="{FF2B5EF4-FFF2-40B4-BE49-F238E27FC236}">
              <a16:creationId xmlns="" xmlns:a16="http://schemas.microsoft.com/office/drawing/2014/main" id="{00000000-0008-0000-0700-000054000000}"/>
            </a:ext>
          </a:extLst>
        </xdr:cNvPr>
        <xdr:cNvSpPr/>
      </xdr:nvSpPr>
      <xdr:spPr>
        <a:xfrm>
          <a:off x="2857500" y="54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32529</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7" y="517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42799</xdr:rowOff>
    </xdr:from>
    <xdr:to>
      <xdr:col>3</xdr:col>
      <xdr:colOff>3175</xdr:colOff>
      <xdr:row>33</xdr:row>
      <xdr:rowOff>144399</xdr:rowOff>
    </xdr:to>
    <xdr:sp macro="" textlink="">
      <xdr:nvSpPr>
        <xdr:cNvPr id="86" name="円/楕円 85">
          <a:extLst>
            <a:ext uri="{FF2B5EF4-FFF2-40B4-BE49-F238E27FC236}">
              <a16:creationId xmlns="" xmlns:a16="http://schemas.microsoft.com/office/drawing/2014/main" id="{00000000-0008-0000-0700-000056000000}"/>
            </a:ext>
          </a:extLst>
        </xdr:cNvPr>
        <xdr:cNvSpPr/>
      </xdr:nvSpPr>
      <xdr:spPr>
        <a:xfrm>
          <a:off x="1968500" y="57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160926</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7" y="547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62992</xdr:rowOff>
    </xdr:from>
    <xdr:to>
      <xdr:col>1</xdr:col>
      <xdr:colOff>485775</xdr:colOff>
      <xdr:row>32</xdr:row>
      <xdr:rowOff>164592</xdr:rowOff>
    </xdr:to>
    <xdr:sp macro="" textlink="">
      <xdr:nvSpPr>
        <xdr:cNvPr id="88" name="円/楕円 87">
          <a:extLst>
            <a:ext uri="{FF2B5EF4-FFF2-40B4-BE49-F238E27FC236}">
              <a16:creationId xmlns="" xmlns:a16="http://schemas.microsoft.com/office/drawing/2014/main" id="{00000000-0008-0000-0700-000058000000}"/>
            </a:ext>
          </a:extLst>
        </xdr:cNvPr>
        <xdr:cNvSpPr/>
      </xdr:nvSpPr>
      <xdr:spPr>
        <a:xfrm>
          <a:off x="1079500" y="55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9669</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7" y="53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58</xdr:row>
      <xdr:rowOff>11921</xdr:rowOff>
    </xdr:from>
    <xdr:to>
      <xdr:col>6</xdr:col>
      <xdr:colOff>510540</xdr:colOff>
      <xdr:row>59</xdr:row>
      <xdr:rowOff>83734</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9956021"/>
          <a:ext cx="1270" cy="24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110997</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59</xdr:row>
      <xdr:rowOff>83734</xdr:rowOff>
    </xdr:from>
    <xdr:to>
      <xdr:col>6</xdr:col>
      <xdr:colOff>600075</xdr:colOff>
      <xdr:row>59</xdr:row>
      <xdr:rowOff>83734</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1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130048</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973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58</xdr:row>
      <xdr:rowOff>11921</xdr:rowOff>
    </xdr:from>
    <xdr:to>
      <xdr:col>6</xdr:col>
      <xdr:colOff>600075</xdr:colOff>
      <xdr:row>58</xdr:row>
      <xdr:rowOff>11921</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995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72627</xdr:rowOff>
    </xdr:from>
    <xdr:to>
      <xdr:col>6</xdr:col>
      <xdr:colOff>511175</xdr:colOff>
      <xdr:row>58</xdr:row>
      <xdr:rowOff>87654</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3797300" y="9845277"/>
          <a:ext cx="838200" cy="18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155446</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10099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5569</xdr:rowOff>
    </xdr:from>
    <xdr:to>
      <xdr:col>6</xdr:col>
      <xdr:colOff>561975</xdr:colOff>
      <xdr:row>59</xdr:row>
      <xdr:rowOff>107169</xdr:rowOff>
    </xdr:to>
    <xdr:sp macro="" textlink="">
      <xdr:nvSpPr>
        <xdr:cNvPr id="122" name="フローチャート : 判断 121">
          <a:extLst>
            <a:ext uri="{FF2B5EF4-FFF2-40B4-BE49-F238E27FC236}">
              <a16:creationId xmlns="" xmlns:a16="http://schemas.microsoft.com/office/drawing/2014/main" id="{00000000-0008-0000-0700-00007A000000}"/>
            </a:ext>
          </a:extLst>
        </xdr:cNvPr>
        <xdr:cNvSpPr/>
      </xdr:nvSpPr>
      <xdr:spPr>
        <a:xfrm>
          <a:off x="4584700" y="101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72627</xdr:rowOff>
    </xdr:from>
    <xdr:to>
      <xdr:col>5</xdr:col>
      <xdr:colOff>358775</xdr:colOff>
      <xdr:row>57</xdr:row>
      <xdr:rowOff>80046</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908300" y="9845277"/>
          <a:ext cx="889000" cy="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59</xdr:row>
      <xdr:rowOff>13177</xdr:rowOff>
    </xdr:from>
    <xdr:to>
      <xdr:col>5</xdr:col>
      <xdr:colOff>409575</xdr:colOff>
      <xdr:row>59</xdr:row>
      <xdr:rowOff>114777</xdr:rowOff>
    </xdr:to>
    <xdr:sp macro="" textlink="">
      <xdr:nvSpPr>
        <xdr:cNvPr id="124" name="フローチャート : 判断 123">
          <a:extLst>
            <a:ext uri="{FF2B5EF4-FFF2-40B4-BE49-F238E27FC236}">
              <a16:creationId xmlns="" xmlns:a16="http://schemas.microsoft.com/office/drawing/2014/main" id="{00000000-0008-0000-0700-00007C000000}"/>
            </a:ext>
          </a:extLst>
        </xdr:cNvPr>
        <xdr:cNvSpPr/>
      </xdr:nvSpPr>
      <xdr:spPr>
        <a:xfrm>
          <a:off x="3746500" y="1012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105904</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4" y="1022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80046</xdr:rowOff>
    </xdr:from>
    <xdr:to>
      <xdr:col>4</xdr:col>
      <xdr:colOff>155575</xdr:colOff>
      <xdr:row>58</xdr:row>
      <xdr:rowOff>51274</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9852696"/>
          <a:ext cx="889000" cy="14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59</xdr:row>
      <xdr:rowOff>15728</xdr:rowOff>
    </xdr:from>
    <xdr:to>
      <xdr:col>4</xdr:col>
      <xdr:colOff>206375</xdr:colOff>
      <xdr:row>59</xdr:row>
      <xdr:rowOff>117328</xdr:rowOff>
    </xdr:to>
    <xdr:sp macro="" textlink="">
      <xdr:nvSpPr>
        <xdr:cNvPr id="127" name="フローチャート : 判断 126">
          <a:extLst>
            <a:ext uri="{FF2B5EF4-FFF2-40B4-BE49-F238E27FC236}">
              <a16:creationId xmlns="" xmlns:a16="http://schemas.microsoft.com/office/drawing/2014/main" id="{00000000-0008-0000-0700-00007F000000}"/>
            </a:ext>
          </a:extLst>
        </xdr:cNvPr>
        <xdr:cNvSpPr/>
      </xdr:nvSpPr>
      <xdr:spPr>
        <a:xfrm>
          <a:off x="2857500" y="1013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108455</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41111" y="1022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33475</xdr:rowOff>
    </xdr:from>
    <xdr:to>
      <xdr:col>2</xdr:col>
      <xdr:colOff>638175</xdr:colOff>
      <xdr:row>58</xdr:row>
      <xdr:rowOff>51274</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a:off x="1130300" y="8777425"/>
          <a:ext cx="889000" cy="121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59</xdr:row>
      <xdr:rowOff>12613</xdr:rowOff>
    </xdr:from>
    <xdr:to>
      <xdr:col>3</xdr:col>
      <xdr:colOff>3175</xdr:colOff>
      <xdr:row>59</xdr:row>
      <xdr:rowOff>114213</xdr:rowOff>
    </xdr:to>
    <xdr:sp macro="" textlink="">
      <xdr:nvSpPr>
        <xdr:cNvPr id="130" name="フローチャート : 判断 129">
          <a:extLst>
            <a:ext uri="{FF2B5EF4-FFF2-40B4-BE49-F238E27FC236}">
              <a16:creationId xmlns="" xmlns:a16="http://schemas.microsoft.com/office/drawing/2014/main" id="{00000000-0008-0000-0700-000082000000}"/>
            </a:ext>
          </a:extLst>
        </xdr:cNvPr>
        <xdr:cNvSpPr/>
      </xdr:nvSpPr>
      <xdr:spPr>
        <a:xfrm>
          <a:off x="1968500" y="1012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105340</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19794" y="1022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59</xdr:row>
      <xdr:rowOff>16271</xdr:rowOff>
    </xdr:from>
    <xdr:to>
      <xdr:col>1</xdr:col>
      <xdr:colOff>485775</xdr:colOff>
      <xdr:row>59</xdr:row>
      <xdr:rowOff>117871</xdr:rowOff>
    </xdr:to>
    <xdr:sp macro="" textlink="">
      <xdr:nvSpPr>
        <xdr:cNvPr id="132" name="フローチャート : 判断 131">
          <a:extLst>
            <a:ext uri="{FF2B5EF4-FFF2-40B4-BE49-F238E27FC236}">
              <a16:creationId xmlns="" xmlns:a16="http://schemas.microsoft.com/office/drawing/2014/main" id="{00000000-0008-0000-0700-000084000000}"/>
            </a:ext>
          </a:extLst>
        </xdr:cNvPr>
        <xdr:cNvSpPr/>
      </xdr:nvSpPr>
      <xdr:spPr>
        <a:xfrm>
          <a:off x="1079500" y="1013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108998</xdr:rowOff>
    </xdr:from>
    <xdr:ext cx="534377"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63111" y="102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36854</xdr:rowOff>
    </xdr:from>
    <xdr:to>
      <xdr:col>6</xdr:col>
      <xdr:colOff>561975</xdr:colOff>
      <xdr:row>58</xdr:row>
      <xdr:rowOff>138454</xdr:rowOff>
    </xdr:to>
    <xdr:sp macro="" textlink="">
      <xdr:nvSpPr>
        <xdr:cNvPr id="139" name="円/楕円 138">
          <a:extLst>
            <a:ext uri="{FF2B5EF4-FFF2-40B4-BE49-F238E27FC236}">
              <a16:creationId xmlns="" xmlns:a16="http://schemas.microsoft.com/office/drawing/2014/main" id="{00000000-0008-0000-0700-00008B000000}"/>
            </a:ext>
          </a:extLst>
        </xdr:cNvPr>
        <xdr:cNvSpPr/>
      </xdr:nvSpPr>
      <xdr:spPr>
        <a:xfrm>
          <a:off x="4584700" y="998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123231</xdr:rowOff>
    </xdr:from>
    <xdr:ext cx="599010"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89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559,372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21827</xdr:rowOff>
    </xdr:from>
    <xdr:to>
      <xdr:col>5</xdr:col>
      <xdr:colOff>409575</xdr:colOff>
      <xdr:row>57</xdr:row>
      <xdr:rowOff>123427</xdr:rowOff>
    </xdr:to>
    <xdr:sp macro="" textlink="">
      <xdr:nvSpPr>
        <xdr:cNvPr id="141" name="円/楕円 140">
          <a:extLst>
            <a:ext uri="{FF2B5EF4-FFF2-40B4-BE49-F238E27FC236}">
              <a16:creationId xmlns="" xmlns:a16="http://schemas.microsoft.com/office/drawing/2014/main" id="{00000000-0008-0000-0700-00008D000000}"/>
            </a:ext>
          </a:extLst>
        </xdr:cNvPr>
        <xdr:cNvSpPr/>
      </xdr:nvSpPr>
      <xdr:spPr>
        <a:xfrm>
          <a:off x="3746500" y="97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55</xdr:row>
      <xdr:rowOff>139954</xdr:rowOff>
    </xdr:from>
    <xdr:ext cx="690189"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452204" y="95697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1,130,386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29246</xdr:rowOff>
    </xdr:from>
    <xdr:to>
      <xdr:col>4</xdr:col>
      <xdr:colOff>206375</xdr:colOff>
      <xdr:row>57</xdr:row>
      <xdr:rowOff>130846</xdr:rowOff>
    </xdr:to>
    <xdr:sp macro="" textlink="">
      <xdr:nvSpPr>
        <xdr:cNvPr id="143" name="円/楕円 142">
          <a:extLst>
            <a:ext uri="{FF2B5EF4-FFF2-40B4-BE49-F238E27FC236}">
              <a16:creationId xmlns="" xmlns:a16="http://schemas.microsoft.com/office/drawing/2014/main" id="{00000000-0008-0000-0700-00008F000000}"/>
            </a:ext>
          </a:extLst>
        </xdr:cNvPr>
        <xdr:cNvSpPr/>
      </xdr:nvSpPr>
      <xdr:spPr>
        <a:xfrm>
          <a:off x="2857500" y="980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55</xdr:row>
      <xdr:rowOff>147373</xdr:rowOff>
    </xdr:from>
    <xdr:ext cx="690189"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563204" y="95771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1,107,666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474</xdr:rowOff>
    </xdr:from>
    <xdr:to>
      <xdr:col>3</xdr:col>
      <xdr:colOff>3175</xdr:colOff>
      <xdr:row>58</xdr:row>
      <xdr:rowOff>102074</xdr:rowOff>
    </xdr:to>
    <xdr:sp macro="" textlink="">
      <xdr:nvSpPr>
        <xdr:cNvPr id="145" name="円/楕円 144">
          <a:extLst>
            <a:ext uri="{FF2B5EF4-FFF2-40B4-BE49-F238E27FC236}">
              <a16:creationId xmlns="" xmlns:a16="http://schemas.microsoft.com/office/drawing/2014/main" id="{00000000-0008-0000-0700-000091000000}"/>
            </a:ext>
          </a:extLst>
        </xdr:cNvPr>
        <xdr:cNvSpPr/>
      </xdr:nvSpPr>
      <xdr:spPr>
        <a:xfrm>
          <a:off x="1968500" y="99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118601</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19794" y="971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670,773</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154125</xdr:rowOff>
    </xdr:from>
    <xdr:to>
      <xdr:col>1</xdr:col>
      <xdr:colOff>485775</xdr:colOff>
      <xdr:row>51</xdr:row>
      <xdr:rowOff>84275</xdr:rowOff>
    </xdr:to>
    <xdr:sp macro="" textlink="">
      <xdr:nvSpPr>
        <xdr:cNvPr id="147" name="円/楕円 146">
          <a:extLst>
            <a:ext uri="{FF2B5EF4-FFF2-40B4-BE49-F238E27FC236}">
              <a16:creationId xmlns="" xmlns:a16="http://schemas.microsoft.com/office/drawing/2014/main" id="{00000000-0008-0000-0700-000093000000}"/>
            </a:ext>
          </a:extLst>
        </xdr:cNvPr>
        <xdr:cNvSpPr/>
      </xdr:nvSpPr>
      <xdr:spPr>
        <a:xfrm>
          <a:off x="1079500" y="87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49</xdr:row>
      <xdr:rowOff>100802</xdr:rowOff>
    </xdr:from>
    <xdr:ext cx="690189"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785204" y="85018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4,400,272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2" name="テキスト ボックス 171">
          <a:extLst>
            <a:ext uri="{FF2B5EF4-FFF2-40B4-BE49-F238E27FC236}">
              <a16:creationId xmlns="" xmlns:a16="http://schemas.microsoft.com/office/drawing/2014/main" id="{00000000-0008-0000-0700-0000AC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a:extLst>
            <a:ext uri="{FF2B5EF4-FFF2-40B4-BE49-F238E27FC236}">
              <a16:creationId xmlns=""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132975</xdr:rowOff>
    </xdr:from>
    <xdr:to>
      <xdr:col>6</xdr:col>
      <xdr:colOff>510540</xdr:colOff>
      <xdr:row>78</xdr:row>
      <xdr:rowOff>159753</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flipV="1">
          <a:off x="4633595" y="13163175"/>
          <a:ext cx="1270" cy="36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163580</xdr:rowOff>
    </xdr:from>
    <xdr:ext cx="599010" cy="259045"/>
    <xdr:sp macro="" textlink="">
      <xdr:nvSpPr>
        <xdr:cNvPr id="175" name="民生費最小値テキスト">
          <a:extLst>
            <a:ext uri="{FF2B5EF4-FFF2-40B4-BE49-F238E27FC236}">
              <a16:creationId xmlns="" xmlns:a16="http://schemas.microsoft.com/office/drawing/2014/main" id="{00000000-0008-0000-0700-0000AF000000}"/>
            </a:ext>
          </a:extLst>
        </xdr:cNvPr>
        <xdr:cNvSpPr txBox="1"/>
      </xdr:nvSpPr>
      <xdr:spPr>
        <a:xfrm>
          <a:off x="4686300" y="1353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78</xdr:row>
      <xdr:rowOff>159753</xdr:rowOff>
    </xdr:from>
    <xdr:to>
      <xdr:col>6</xdr:col>
      <xdr:colOff>600075</xdr:colOff>
      <xdr:row>78</xdr:row>
      <xdr:rowOff>159753</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4546600" y="1353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79652</xdr:rowOff>
    </xdr:from>
    <xdr:ext cx="599010" cy="259045"/>
    <xdr:sp macro="" textlink="">
      <xdr:nvSpPr>
        <xdr:cNvPr id="177" name="民生費最大値テキスト">
          <a:extLst>
            <a:ext uri="{FF2B5EF4-FFF2-40B4-BE49-F238E27FC236}">
              <a16:creationId xmlns="" xmlns:a16="http://schemas.microsoft.com/office/drawing/2014/main" id="{00000000-0008-0000-0700-0000B1000000}"/>
            </a:ext>
          </a:extLst>
        </xdr:cNvPr>
        <xdr:cNvSpPr txBox="1"/>
      </xdr:nvSpPr>
      <xdr:spPr>
        <a:xfrm>
          <a:off x="4686300" y="1293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76</xdr:row>
      <xdr:rowOff>132975</xdr:rowOff>
    </xdr:from>
    <xdr:to>
      <xdr:col>6</xdr:col>
      <xdr:colOff>600075</xdr:colOff>
      <xdr:row>76</xdr:row>
      <xdr:rowOff>132975</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4546600" y="1316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64013</xdr:rowOff>
    </xdr:from>
    <xdr:to>
      <xdr:col>6</xdr:col>
      <xdr:colOff>511175</xdr:colOff>
      <xdr:row>78</xdr:row>
      <xdr:rowOff>88272</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3797300" y="13437113"/>
          <a:ext cx="838200" cy="2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53143</xdr:rowOff>
    </xdr:from>
    <xdr:ext cx="599010" cy="259045"/>
    <xdr:sp macro="" textlink="">
      <xdr:nvSpPr>
        <xdr:cNvPr id="180" name="民生費平均値テキスト">
          <a:extLst>
            <a:ext uri="{FF2B5EF4-FFF2-40B4-BE49-F238E27FC236}">
              <a16:creationId xmlns="" xmlns:a16="http://schemas.microsoft.com/office/drawing/2014/main" id="{00000000-0008-0000-0700-0000B4000000}"/>
            </a:ext>
          </a:extLst>
        </xdr:cNvPr>
        <xdr:cNvSpPr txBox="1"/>
      </xdr:nvSpPr>
      <xdr:spPr>
        <a:xfrm>
          <a:off x="4686300" y="13254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30266</xdr:rowOff>
    </xdr:from>
    <xdr:to>
      <xdr:col>6</xdr:col>
      <xdr:colOff>561975</xdr:colOff>
      <xdr:row>78</xdr:row>
      <xdr:rowOff>131866</xdr:rowOff>
    </xdr:to>
    <xdr:sp macro="" textlink="">
      <xdr:nvSpPr>
        <xdr:cNvPr id="181" name="フローチャート : 判断 180">
          <a:extLst>
            <a:ext uri="{FF2B5EF4-FFF2-40B4-BE49-F238E27FC236}">
              <a16:creationId xmlns="" xmlns:a16="http://schemas.microsoft.com/office/drawing/2014/main" id="{00000000-0008-0000-0700-0000B5000000}"/>
            </a:ext>
          </a:extLst>
        </xdr:cNvPr>
        <xdr:cNvSpPr/>
      </xdr:nvSpPr>
      <xdr:spPr>
        <a:xfrm>
          <a:off x="4584700" y="134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64013</xdr:rowOff>
    </xdr:from>
    <xdr:to>
      <xdr:col>5</xdr:col>
      <xdr:colOff>358775</xdr:colOff>
      <xdr:row>78</xdr:row>
      <xdr:rowOff>101115</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908300" y="13437113"/>
          <a:ext cx="8890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51477</xdr:rowOff>
    </xdr:from>
    <xdr:to>
      <xdr:col>5</xdr:col>
      <xdr:colOff>409575</xdr:colOff>
      <xdr:row>78</xdr:row>
      <xdr:rowOff>153077</xdr:rowOff>
    </xdr:to>
    <xdr:sp macro="" textlink="">
      <xdr:nvSpPr>
        <xdr:cNvPr id="183" name="フローチャート : 判断 182">
          <a:extLst>
            <a:ext uri="{FF2B5EF4-FFF2-40B4-BE49-F238E27FC236}">
              <a16:creationId xmlns="" xmlns:a16="http://schemas.microsoft.com/office/drawing/2014/main" id="{00000000-0008-0000-0700-0000B7000000}"/>
            </a:ext>
          </a:extLst>
        </xdr:cNvPr>
        <xdr:cNvSpPr/>
      </xdr:nvSpPr>
      <xdr:spPr>
        <a:xfrm>
          <a:off x="3746500" y="134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144204</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3497794" y="1351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115104</xdr:rowOff>
    </xdr:from>
    <xdr:to>
      <xdr:col>4</xdr:col>
      <xdr:colOff>155575</xdr:colOff>
      <xdr:row>78</xdr:row>
      <xdr:rowOff>101115</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a:off x="2019300" y="12459504"/>
          <a:ext cx="889000" cy="10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49206</xdr:rowOff>
    </xdr:from>
    <xdr:to>
      <xdr:col>4</xdr:col>
      <xdr:colOff>206375</xdr:colOff>
      <xdr:row>78</xdr:row>
      <xdr:rowOff>150806</xdr:rowOff>
    </xdr:to>
    <xdr:sp macro="" textlink="">
      <xdr:nvSpPr>
        <xdr:cNvPr id="186" name="フローチャート : 判断 185">
          <a:extLst>
            <a:ext uri="{FF2B5EF4-FFF2-40B4-BE49-F238E27FC236}">
              <a16:creationId xmlns="" xmlns:a16="http://schemas.microsoft.com/office/drawing/2014/main" id="{00000000-0008-0000-0700-0000BA000000}"/>
            </a:ext>
          </a:extLst>
        </xdr:cNvPr>
        <xdr:cNvSpPr/>
      </xdr:nvSpPr>
      <xdr:spPr>
        <a:xfrm>
          <a:off x="2857500" y="134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167333</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2608794" y="1319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39732</xdr:rowOff>
    </xdr:from>
    <xdr:to>
      <xdr:col>2</xdr:col>
      <xdr:colOff>638175</xdr:colOff>
      <xdr:row>72</xdr:row>
      <xdr:rowOff>115104</xdr:rowOff>
    </xdr:to>
    <xdr:cxnSp macro="">
      <xdr:nvCxnSpPr>
        <xdr:cNvPr id="188" name="直線コネクタ 187">
          <a:extLst>
            <a:ext uri="{FF2B5EF4-FFF2-40B4-BE49-F238E27FC236}">
              <a16:creationId xmlns="" xmlns:a16="http://schemas.microsoft.com/office/drawing/2014/main" id="{00000000-0008-0000-0700-0000BC000000}"/>
            </a:ext>
          </a:extLst>
        </xdr:cNvPr>
        <xdr:cNvCxnSpPr/>
      </xdr:nvCxnSpPr>
      <xdr:spPr>
        <a:xfrm>
          <a:off x="1130300" y="12212682"/>
          <a:ext cx="889000" cy="24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57445</xdr:rowOff>
    </xdr:from>
    <xdr:to>
      <xdr:col>3</xdr:col>
      <xdr:colOff>3175</xdr:colOff>
      <xdr:row>78</xdr:row>
      <xdr:rowOff>159045</xdr:rowOff>
    </xdr:to>
    <xdr:sp macro="" textlink="">
      <xdr:nvSpPr>
        <xdr:cNvPr id="189" name="フローチャート : 判断 188">
          <a:extLst>
            <a:ext uri="{FF2B5EF4-FFF2-40B4-BE49-F238E27FC236}">
              <a16:creationId xmlns="" xmlns:a16="http://schemas.microsoft.com/office/drawing/2014/main" id="{00000000-0008-0000-0700-0000BD000000}"/>
            </a:ext>
          </a:extLst>
        </xdr:cNvPr>
        <xdr:cNvSpPr/>
      </xdr:nvSpPr>
      <xdr:spPr>
        <a:xfrm>
          <a:off x="1968500" y="134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150172</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1719794" y="1352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66624</xdr:rowOff>
    </xdr:from>
    <xdr:to>
      <xdr:col>1</xdr:col>
      <xdr:colOff>485775</xdr:colOff>
      <xdr:row>78</xdr:row>
      <xdr:rowOff>168224</xdr:rowOff>
    </xdr:to>
    <xdr:sp macro="" textlink="">
      <xdr:nvSpPr>
        <xdr:cNvPr id="191" name="フローチャート : 判断 190">
          <a:extLst>
            <a:ext uri="{FF2B5EF4-FFF2-40B4-BE49-F238E27FC236}">
              <a16:creationId xmlns="" xmlns:a16="http://schemas.microsoft.com/office/drawing/2014/main" id="{00000000-0008-0000-0700-0000BF000000}"/>
            </a:ext>
          </a:extLst>
        </xdr:cNvPr>
        <xdr:cNvSpPr/>
      </xdr:nvSpPr>
      <xdr:spPr>
        <a:xfrm>
          <a:off x="1079500" y="1343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159351</xdr:rowOff>
    </xdr:from>
    <xdr:ext cx="59901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830794" y="135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37472</xdr:rowOff>
    </xdr:from>
    <xdr:to>
      <xdr:col>6</xdr:col>
      <xdr:colOff>561975</xdr:colOff>
      <xdr:row>78</xdr:row>
      <xdr:rowOff>139072</xdr:rowOff>
    </xdr:to>
    <xdr:sp macro="" textlink="">
      <xdr:nvSpPr>
        <xdr:cNvPr id="198" name="円/楕円 197">
          <a:extLst>
            <a:ext uri="{FF2B5EF4-FFF2-40B4-BE49-F238E27FC236}">
              <a16:creationId xmlns="" xmlns:a16="http://schemas.microsoft.com/office/drawing/2014/main" id="{00000000-0008-0000-0700-0000C6000000}"/>
            </a:ext>
          </a:extLst>
        </xdr:cNvPr>
        <xdr:cNvSpPr/>
      </xdr:nvSpPr>
      <xdr:spPr>
        <a:xfrm>
          <a:off x="4584700" y="134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8694</xdr:rowOff>
    </xdr:from>
    <xdr:ext cx="599010" cy="259045"/>
    <xdr:sp macro="" textlink="">
      <xdr:nvSpPr>
        <xdr:cNvPr id="199" name="民生費該当値テキスト">
          <a:extLst>
            <a:ext uri="{FF2B5EF4-FFF2-40B4-BE49-F238E27FC236}">
              <a16:creationId xmlns="" xmlns:a16="http://schemas.microsoft.com/office/drawing/2014/main" id="{00000000-0008-0000-0700-0000C7000000}"/>
            </a:ext>
          </a:extLst>
        </xdr:cNvPr>
        <xdr:cNvSpPr txBox="1"/>
      </xdr:nvSpPr>
      <xdr:spPr>
        <a:xfrm>
          <a:off x="4686300" y="1338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167,244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13213</xdr:rowOff>
    </xdr:from>
    <xdr:to>
      <xdr:col>5</xdr:col>
      <xdr:colOff>409575</xdr:colOff>
      <xdr:row>78</xdr:row>
      <xdr:rowOff>114813</xdr:rowOff>
    </xdr:to>
    <xdr:sp macro="" textlink="">
      <xdr:nvSpPr>
        <xdr:cNvPr id="200" name="円/楕円 199">
          <a:extLst>
            <a:ext uri="{FF2B5EF4-FFF2-40B4-BE49-F238E27FC236}">
              <a16:creationId xmlns="" xmlns:a16="http://schemas.microsoft.com/office/drawing/2014/main" id="{00000000-0008-0000-0700-0000C8000000}"/>
            </a:ext>
          </a:extLst>
        </xdr:cNvPr>
        <xdr:cNvSpPr/>
      </xdr:nvSpPr>
      <xdr:spPr>
        <a:xfrm>
          <a:off x="3746500" y="133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131340</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3497794" y="1316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50315</xdr:rowOff>
    </xdr:from>
    <xdr:to>
      <xdr:col>4</xdr:col>
      <xdr:colOff>206375</xdr:colOff>
      <xdr:row>78</xdr:row>
      <xdr:rowOff>151915</xdr:rowOff>
    </xdr:to>
    <xdr:sp macro="" textlink="">
      <xdr:nvSpPr>
        <xdr:cNvPr id="202" name="円/楕円 201">
          <a:extLst>
            <a:ext uri="{FF2B5EF4-FFF2-40B4-BE49-F238E27FC236}">
              <a16:creationId xmlns="" xmlns:a16="http://schemas.microsoft.com/office/drawing/2014/main" id="{00000000-0008-0000-0700-0000CA000000}"/>
            </a:ext>
          </a:extLst>
        </xdr:cNvPr>
        <xdr:cNvSpPr/>
      </xdr:nvSpPr>
      <xdr:spPr>
        <a:xfrm>
          <a:off x="2857500" y="134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143042</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2608794" y="1351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155,446</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64304</xdr:rowOff>
    </xdr:from>
    <xdr:to>
      <xdr:col>3</xdr:col>
      <xdr:colOff>3175</xdr:colOff>
      <xdr:row>72</xdr:row>
      <xdr:rowOff>165904</xdr:rowOff>
    </xdr:to>
    <xdr:sp macro="" textlink="">
      <xdr:nvSpPr>
        <xdr:cNvPr id="204" name="円/楕円 203">
          <a:extLst>
            <a:ext uri="{FF2B5EF4-FFF2-40B4-BE49-F238E27FC236}">
              <a16:creationId xmlns="" xmlns:a16="http://schemas.microsoft.com/office/drawing/2014/main" id="{00000000-0008-0000-0700-0000CC000000}"/>
            </a:ext>
          </a:extLst>
        </xdr:cNvPr>
        <xdr:cNvSpPr/>
      </xdr:nvSpPr>
      <xdr:spPr>
        <a:xfrm>
          <a:off x="1968500" y="124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71</xdr:row>
      <xdr:rowOff>10981</xdr:rowOff>
    </xdr:from>
    <xdr:ext cx="690189"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1674204" y="121839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1,087,595</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160382</xdr:rowOff>
    </xdr:from>
    <xdr:to>
      <xdr:col>1</xdr:col>
      <xdr:colOff>485775</xdr:colOff>
      <xdr:row>71</xdr:row>
      <xdr:rowOff>90532</xdr:rowOff>
    </xdr:to>
    <xdr:sp macro="" textlink="">
      <xdr:nvSpPr>
        <xdr:cNvPr id="206" name="円/楕円 205">
          <a:extLst>
            <a:ext uri="{FF2B5EF4-FFF2-40B4-BE49-F238E27FC236}">
              <a16:creationId xmlns="" xmlns:a16="http://schemas.microsoft.com/office/drawing/2014/main" id="{00000000-0008-0000-0700-0000CE000000}"/>
            </a:ext>
          </a:extLst>
        </xdr:cNvPr>
        <xdr:cNvSpPr/>
      </xdr:nvSpPr>
      <xdr:spPr>
        <a:xfrm>
          <a:off x="1079500" y="1216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69</xdr:row>
      <xdr:rowOff>107059</xdr:rowOff>
    </xdr:from>
    <xdr:ext cx="690189" cy="259045"/>
    <xdr:sp macro="" textlink="">
      <xdr:nvSpPr>
        <xdr:cNvPr id="207" name="テキスト ボックス 206">
          <a:extLst>
            <a:ext uri="{FF2B5EF4-FFF2-40B4-BE49-F238E27FC236}">
              <a16:creationId xmlns="" xmlns:a16="http://schemas.microsoft.com/office/drawing/2014/main" id="{00000000-0008-0000-0700-0000CF000000}"/>
            </a:ext>
          </a:extLst>
        </xdr:cNvPr>
        <xdr:cNvSpPr txBox="1"/>
      </xdr:nvSpPr>
      <xdr:spPr>
        <a:xfrm>
          <a:off x="785204" y="119371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1,314,334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a:extLst>
            <a:ext uri="{FF2B5EF4-FFF2-40B4-BE49-F238E27FC236}">
              <a16:creationId xmlns=""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4" name="衛生費最小値テキスト">
          <a:extLst>
            <a:ext uri="{FF2B5EF4-FFF2-40B4-BE49-F238E27FC236}">
              <a16:creationId xmlns="" xmlns:a16="http://schemas.microsoft.com/office/drawing/2014/main" id="{00000000-0008-0000-0700-0000EA000000}"/>
            </a:ext>
          </a:extLst>
        </xdr:cNvPr>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6" name="衛生費最大値テキスト">
          <a:extLst>
            <a:ext uri="{FF2B5EF4-FFF2-40B4-BE49-F238E27FC236}">
              <a16:creationId xmlns="" xmlns:a16="http://schemas.microsoft.com/office/drawing/2014/main" id="{00000000-0008-0000-0700-0000EC000000}"/>
            </a:ext>
          </a:extLst>
        </xdr:cNvPr>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80209</xdr:rowOff>
    </xdr:from>
    <xdr:to>
      <xdr:col>6</xdr:col>
      <xdr:colOff>511175</xdr:colOff>
      <xdr:row>94</xdr:row>
      <xdr:rowOff>4586</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3797300" y="15682159"/>
          <a:ext cx="838200" cy="43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56376</xdr:rowOff>
    </xdr:from>
    <xdr:ext cx="534377" cy="259045"/>
    <xdr:sp macro="" textlink="">
      <xdr:nvSpPr>
        <xdr:cNvPr id="239" name="衛生費平均値テキスト">
          <a:extLst>
            <a:ext uri="{FF2B5EF4-FFF2-40B4-BE49-F238E27FC236}">
              <a16:creationId xmlns="" xmlns:a16="http://schemas.microsoft.com/office/drawing/2014/main" id="{00000000-0008-0000-0700-0000EF000000}"/>
            </a:ext>
          </a:extLst>
        </xdr:cNvPr>
        <xdr:cNvSpPr txBox="1"/>
      </xdr:nvSpPr>
      <xdr:spPr>
        <a:xfrm>
          <a:off x="4686300" y="1634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40" name="フローチャート : 判断 239">
          <a:extLst>
            <a:ext uri="{FF2B5EF4-FFF2-40B4-BE49-F238E27FC236}">
              <a16:creationId xmlns="" xmlns:a16="http://schemas.microsoft.com/office/drawing/2014/main" id="{00000000-0008-0000-0700-0000F0000000}"/>
            </a:ext>
          </a:extLst>
        </xdr:cNvPr>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80209</xdr:rowOff>
    </xdr:from>
    <xdr:to>
      <xdr:col>5</xdr:col>
      <xdr:colOff>358775</xdr:colOff>
      <xdr:row>93</xdr:row>
      <xdr:rowOff>108469</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908300" y="15682159"/>
          <a:ext cx="889000" cy="3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42" name="フローチャート : 判断 241">
          <a:extLst>
            <a:ext uri="{FF2B5EF4-FFF2-40B4-BE49-F238E27FC236}">
              <a16:creationId xmlns="" xmlns:a16="http://schemas.microsoft.com/office/drawing/2014/main" id="{00000000-0008-0000-0700-0000F2000000}"/>
            </a:ext>
          </a:extLst>
        </xdr:cNvPr>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31709</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3530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108469</xdr:rowOff>
    </xdr:from>
    <xdr:to>
      <xdr:col>4</xdr:col>
      <xdr:colOff>155575</xdr:colOff>
      <xdr:row>95</xdr:row>
      <xdr:rowOff>64740</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2019300" y="16053319"/>
          <a:ext cx="889000" cy="29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170695</xdr:rowOff>
    </xdr:from>
    <xdr:to>
      <xdr:col>4</xdr:col>
      <xdr:colOff>206375</xdr:colOff>
      <xdr:row>96</xdr:row>
      <xdr:rowOff>100845</xdr:rowOff>
    </xdr:to>
    <xdr:sp macro="" textlink="">
      <xdr:nvSpPr>
        <xdr:cNvPr id="245" name="フローチャート : 判断 244">
          <a:extLst>
            <a:ext uri="{FF2B5EF4-FFF2-40B4-BE49-F238E27FC236}">
              <a16:creationId xmlns="" xmlns:a16="http://schemas.microsoft.com/office/drawing/2014/main" id="{00000000-0008-0000-0700-0000F5000000}"/>
            </a:ext>
          </a:extLst>
        </xdr:cNvPr>
        <xdr:cNvSpPr/>
      </xdr:nvSpPr>
      <xdr:spPr>
        <a:xfrm>
          <a:off x="2857500" y="1645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91972</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2641111" y="1655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64740</xdr:rowOff>
    </xdr:from>
    <xdr:to>
      <xdr:col>2</xdr:col>
      <xdr:colOff>638175</xdr:colOff>
      <xdr:row>95</xdr:row>
      <xdr:rowOff>115164</xdr:rowOff>
    </xdr:to>
    <xdr:cxnSp macro="">
      <xdr:nvCxnSpPr>
        <xdr:cNvPr id="247" name="直線コネクタ 246">
          <a:extLst>
            <a:ext uri="{FF2B5EF4-FFF2-40B4-BE49-F238E27FC236}">
              <a16:creationId xmlns="" xmlns:a16="http://schemas.microsoft.com/office/drawing/2014/main" id="{00000000-0008-0000-0700-0000F7000000}"/>
            </a:ext>
          </a:extLst>
        </xdr:cNvPr>
        <xdr:cNvCxnSpPr/>
      </xdr:nvCxnSpPr>
      <xdr:spPr>
        <a:xfrm flipV="1">
          <a:off x="1130300" y="16352490"/>
          <a:ext cx="889000" cy="5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157316</xdr:rowOff>
    </xdr:from>
    <xdr:to>
      <xdr:col>3</xdr:col>
      <xdr:colOff>3175</xdr:colOff>
      <xdr:row>96</xdr:row>
      <xdr:rowOff>87466</xdr:rowOff>
    </xdr:to>
    <xdr:sp macro="" textlink="">
      <xdr:nvSpPr>
        <xdr:cNvPr id="248" name="フローチャート : 判断 247">
          <a:extLst>
            <a:ext uri="{FF2B5EF4-FFF2-40B4-BE49-F238E27FC236}">
              <a16:creationId xmlns="" xmlns:a16="http://schemas.microsoft.com/office/drawing/2014/main" id="{00000000-0008-0000-0700-0000F8000000}"/>
            </a:ext>
          </a:extLst>
        </xdr:cNvPr>
        <xdr:cNvSpPr/>
      </xdr:nvSpPr>
      <xdr:spPr>
        <a:xfrm>
          <a:off x="1968500" y="1644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78593</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1752111" y="165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165405</xdr:rowOff>
    </xdr:from>
    <xdr:to>
      <xdr:col>1</xdr:col>
      <xdr:colOff>485775</xdr:colOff>
      <xdr:row>96</xdr:row>
      <xdr:rowOff>95555</xdr:rowOff>
    </xdr:to>
    <xdr:sp macro="" textlink="">
      <xdr:nvSpPr>
        <xdr:cNvPr id="250" name="フローチャート : 判断 249">
          <a:extLst>
            <a:ext uri="{FF2B5EF4-FFF2-40B4-BE49-F238E27FC236}">
              <a16:creationId xmlns="" xmlns:a16="http://schemas.microsoft.com/office/drawing/2014/main" id="{00000000-0008-0000-0700-0000FA000000}"/>
            </a:ext>
          </a:extLst>
        </xdr:cNvPr>
        <xdr:cNvSpPr/>
      </xdr:nvSpPr>
      <xdr:spPr>
        <a:xfrm>
          <a:off x="1079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86682</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863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125236</xdr:rowOff>
    </xdr:from>
    <xdr:to>
      <xdr:col>6</xdr:col>
      <xdr:colOff>561975</xdr:colOff>
      <xdr:row>94</xdr:row>
      <xdr:rowOff>55386</xdr:rowOff>
    </xdr:to>
    <xdr:sp macro="" textlink="">
      <xdr:nvSpPr>
        <xdr:cNvPr id="257" name="円/楕円 256">
          <a:extLst>
            <a:ext uri="{FF2B5EF4-FFF2-40B4-BE49-F238E27FC236}">
              <a16:creationId xmlns="" xmlns:a16="http://schemas.microsoft.com/office/drawing/2014/main" id="{00000000-0008-0000-0700-000001010000}"/>
            </a:ext>
          </a:extLst>
        </xdr:cNvPr>
        <xdr:cNvSpPr/>
      </xdr:nvSpPr>
      <xdr:spPr>
        <a:xfrm>
          <a:off x="4584700" y="1607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148113</xdr:rowOff>
    </xdr:from>
    <xdr:ext cx="534377" cy="259045"/>
    <xdr:sp macro="" textlink="">
      <xdr:nvSpPr>
        <xdr:cNvPr id="258" name="衛生費該当値テキスト">
          <a:extLst>
            <a:ext uri="{FF2B5EF4-FFF2-40B4-BE49-F238E27FC236}">
              <a16:creationId xmlns="" xmlns:a16="http://schemas.microsoft.com/office/drawing/2014/main" id="{00000000-0008-0000-0700-000002010000}"/>
            </a:ext>
          </a:extLst>
        </xdr:cNvPr>
        <xdr:cNvSpPr txBox="1"/>
      </xdr:nvSpPr>
      <xdr:spPr>
        <a:xfrm>
          <a:off x="4686300" y="1592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87,412</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29409</xdr:rowOff>
    </xdr:from>
    <xdr:to>
      <xdr:col>5</xdr:col>
      <xdr:colOff>409575</xdr:colOff>
      <xdr:row>91</xdr:row>
      <xdr:rowOff>131009</xdr:rowOff>
    </xdr:to>
    <xdr:sp macro="" textlink="">
      <xdr:nvSpPr>
        <xdr:cNvPr id="259" name="円/楕円 258">
          <a:extLst>
            <a:ext uri="{FF2B5EF4-FFF2-40B4-BE49-F238E27FC236}">
              <a16:creationId xmlns="" xmlns:a16="http://schemas.microsoft.com/office/drawing/2014/main" id="{00000000-0008-0000-0700-000003010000}"/>
            </a:ext>
          </a:extLst>
        </xdr:cNvPr>
        <xdr:cNvSpPr/>
      </xdr:nvSpPr>
      <xdr:spPr>
        <a:xfrm>
          <a:off x="3746500" y="1563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147536</xdr:rowOff>
    </xdr:from>
    <xdr:ext cx="599010"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3497794" y="1540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127,715</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57669</xdr:rowOff>
    </xdr:from>
    <xdr:to>
      <xdr:col>4</xdr:col>
      <xdr:colOff>206375</xdr:colOff>
      <xdr:row>93</xdr:row>
      <xdr:rowOff>159269</xdr:rowOff>
    </xdr:to>
    <xdr:sp macro="" textlink="">
      <xdr:nvSpPr>
        <xdr:cNvPr id="261" name="円/楕円 260">
          <a:extLst>
            <a:ext uri="{FF2B5EF4-FFF2-40B4-BE49-F238E27FC236}">
              <a16:creationId xmlns="" xmlns:a16="http://schemas.microsoft.com/office/drawing/2014/main" id="{00000000-0008-0000-0700-000005010000}"/>
            </a:ext>
          </a:extLst>
        </xdr:cNvPr>
        <xdr:cNvSpPr/>
      </xdr:nvSpPr>
      <xdr:spPr>
        <a:xfrm>
          <a:off x="2857500" y="160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4346</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2641111" y="157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13940</xdr:rowOff>
    </xdr:from>
    <xdr:to>
      <xdr:col>3</xdr:col>
      <xdr:colOff>3175</xdr:colOff>
      <xdr:row>95</xdr:row>
      <xdr:rowOff>115540</xdr:rowOff>
    </xdr:to>
    <xdr:sp macro="" textlink="">
      <xdr:nvSpPr>
        <xdr:cNvPr id="263" name="円/楕円 262">
          <a:extLst>
            <a:ext uri="{FF2B5EF4-FFF2-40B4-BE49-F238E27FC236}">
              <a16:creationId xmlns="" xmlns:a16="http://schemas.microsoft.com/office/drawing/2014/main" id="{00000000-0008-0000-0700-000007010000}"/>
            </a:ext>
          </a:extLst>
        </xdr:cNvPr>
        <xdr:cNvSpPr/>
      </xdr:nvSpPr>
      <xdr:spPr>
        <a:xfrm>
          <a:off x="1968500" y="163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132067</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1752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64364</xdr:rowOff>
    </xdr:from>
    <xdr:to>
      <xdr:col>1</xdr:col>
      <xdr:colOff>485775</xdr:colOff>
      <xdr:row>95</xdr:row>
      <xdr:rowOff>165964</xdr:rowOff>
    </xdr:to>
    <xdr:sp macro="" textlink="">
      <xdr:nvSpPr>
        <xdr:cNvPr id="265" name="円/楕円 264">
          <a:extLst>
            <a:ext uri="{FF2B5EF4-FFF2-40B4-BE49-F238E27FC236}">
              <a16:creationId xmlns="" xmlns:a16="http://schemas.microsoft.com/office/drawing/2014/main" id="{00000000-0008-0000-0700-000009010000}"/>
            </a:ext>
          </a:extLst>
        </xdr:cNvPr>
        <xdr:cNvSpPr/>
      </xdr:nvSpPr>
      <xdr:spPr>
        <a:xfrm>
          <a:off x="1079500" y="163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11041</xdr:rowOff>
    </xdr:from>
    <xdr:ext cx="534377" cy="259045"/>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863111" y="161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a:extLst>
            <a:ext uri="{FF2B5EF4-FFF2-40B4-BE49-F238E27FC236}">
              <a16:creationId xmlns=""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a:extLst>
            <a:ext uri="{FF2B5EF4-FFF2-40B4-BE49-F238E27FC236}">
              <a16:creationId xmlns=""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38</xdr:row>
      <xdr:rowOff>154101</xdr:rowOff>
    </xdr:from>
    <xdr:to>
      <xdr:col>15</xdr:col>
      <xdr:colOff>180340</xdr:colOff>
      <xdr:row>39</xdr:row>
      <xdr:rowOff>44450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10475595" y="6669201"/>
          <a:ext cx="1270" cy="61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138879</xdr:rowOff>
    </xdr:from>
    <xdr:ext cx="249299" cy="259045"/>
    <xdr:sp macro="" textlink="">
      <xdr:nvSpPr>
        <xdr:cNvPr id="291" name="労働費最小値テキスト">
          <a:extLst>
            <a:ext uri="{FF2B5EF4-FFF2-40B4-BE49-F238E27FC236}">
              <a16:creationId xmlns="" xmlns:a16="http://schemas.microsoft.com/office/drawing/2014/main" id="{00000000-0008-0000-0700-000023010000}"/>
            </a:ext>
          </a:extLst>
        </xdr:cNvPr>
        <xdr:cNvSpPr txBox="1"/>
      </xdr:nvSpPr>
      <xdr:spPr>
        <a:xfrm>
          <a:off x="10528300" y="68254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100779</xdr:rowOff>
    </xdr:from>
    <xdr:ext cx="469744" cy="259045"/>
    <xdr:sp macro="" textlink="">
      <xdr:nvSpPr>
        <xdr:cNvPr id="293" name="労働費最大値テキスト">
          <a:extLst>
            <a:ext uri="{FF2B5EF4-FFF2-40B4-BE49-F238E27FC236}">
              <a16:creationId xmlns="" xmlns:a16="http://schemas.microsoft.com/office/drawing/2014/main" id="{00000000-0008-0000-0700-000025010000}"/>
            </a:ext>
          </a:extLst>
        </xdr:cNvPr>
        <xdr:cNvSpPr txBox="1"/>
      </xdr:nvSpPr>
      <xdr:spPr>
        <a:xfrm>
          <a:off x="10528300" y="644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38</xdr:row>
      <xdr:rowOff>154101</xdr:rowOff>
    </xdr:from>
    <xdr:to>
      <xdr:col>15</xdr:col>
      <xdr:colOff>269875</xdr:colOff>
      <xdr:row>38</xdr:row>
      <xdr:rowOff>154101</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10388600" y="666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63932</xdr:rowOff>
    </xdr:from>
    <xdr:to>
      <xdr:col>15</xdr:col>
      <xdr:colOff>180975</xdr:colOff>
      <xdr:row>39</xdr:row>
      <xdr:rowOff>30849</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9639300" y="6579032"/>
          <a:ext cx="838200" cy="1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11879</xdr:rowOff>
    </xdr:from>
    <xdr:ext cx="378565" cy="259045"/>
    <xdr:sp macro="" textlink="">
      <xdr:nvSpPr>
        <xdr:cNvPr id="296" name="労働費平均値テキスト">
          <a:extLst>
            <a:ext uri="{FF2B5EF4-FFF2-40B4-BE49-F238E27FC236}">
              <a16:creationId xmlns="" xmlns:a16="http://schemas.microsoft.com/office/drawing/2014/main" id="{00000000-0008-0000-0700-000028010000}"/>
            </a:ext>
          </a:extLst>
        </xdr:cNvPr>
        <xdr:cNvSpPr txBox="1"/>
      </xdr:nvSpPr>
      <xdr:spPr>
        <a:xfrm>
          <a:off x="10528300" y="66984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155232</xdr:rowOff>
    </xdr:from>
    <xdr:to>
      <xdr:col>15</xdr:col>
      <xdr:colOff>231775</xdr:colOff>
      <xdr:row>39</xdr:row>
      <xdr:rowOff>85382</xdr:rowOff>
    </xdr:to>
    <xdr:sp macro="" textlink="">
      <xdr:nvSpPr>
        <xdr:cNvPr id="297" name="フローチャート : 判断 296">
          <a:extLst>
            <a:ext uri="{FF2B5EF4-FFF2-40B4-BE49-F238E27FC236}">
              <a16:creationId xmlns="" xmlns:a16="http://schemas.microsoft.com/office/drawing/2014/main" id="{00000000-0008-0000-0700-000029010000}"/>
            </a:ext>
          </a:extLst>
        </xdr:cNvPr>
        <xdr:cNvSpPr/>
      </xdr:nvSpPr>
      <xdr:spPr>
        <a:xfrm>
          <a:off x="10426700" y="66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5321</xdr:rowOff>
    </xdr:from>
    <xdr:to>
      <xdr:col>14</xdr:col>
      <xdr:colOff>28575</xdr:colOff>
      <xdr:row>38</xdr:row>
      <xdr:rowOff>63932</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8750300" y="5491721"/>
          <a:ext cx="889000" cy="108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155994</xdr:rowOff>
    </xdr:from>
    <xdr:to>
      <xdr:col>14</xdr:col>
      <xdr:colOff>79375</xdr:colOff>
      <xdr:row>39</xdr:row>
      <xdr:rowOff>86144</xdr:rowOff>
    </xdr:to>
    <xdr:sp macro="" textlink="">
      <xdr:nvSpPr>
        <xdr:cNvPr id="299" name="フローチャート : 判断 298">
          <a:extLst>
            <a:ext uri="{FF2B5EF4-FFF2-40B4-BE49-F238E27FC236}">
              <a16:creationId xmlns="" xmlns:a16="http://schemas.microsoft.com/office/drawing/2014/main" id="{00000000-0008-0000-0700-00002B010000}"/>
            </a:ext>
          </a:extLst>
        </xdr:cNvPr>
        <xdr:cNvSpPr/>
      </xdr:nvSpPr>
      <xdr:spPr>
        <a:xfrm>
          <a:off x="9588500" y="66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77271</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50017" y="676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164414</xdr:rowOff>
    </xdr:from>
    <xdr:to>
      <xdr:col>12</xdr:col>
      <xdr:colOff>511175</xdr:colOff>
      <xdr:row>32</xdr:row>
      <xdr:rowOff>5321</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7861300" y="5307914"/>
          <a:ext cx="889000" cy="18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147815</xdr:rowOff>
    </xdr:from>
    <xdr:to>
      <xdr:col>12</xdr:col>
      <xdr:colOff>561975</xdr:colOff>
      <xdr:row>39</xdr:row>
      <xdr:rowOff>77965</xdr:rowOff>
    </xdr:to>
    <xdr:sp macro="" textlink="">
      <xdr:nvSpPr>
        <xdr:cNvPr id="302" name="フローチャート : 判断 301">
          <a:extLst>
            <a:ext uri="{FF2B5EF4-FFF2-40B4-BE49-F238E27FC236}">
              <a16:creationId xmlns="" xmlns:a16="http://schemas.microsoft.com/office/drawing/2014/main" id="{00000000-0008-0000-0700-00002E010000}"/>
            </a:ext>
          </a:extLst>
        </xdr:cNvPr>
        <xdr:cNvSpPr/>
      </xdr:nvSpPr>
      <xdr:spPr>
        <a:xfrm>
          <a:off x="86995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69092</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15427" y="675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65570</xdr:rowOff>
    </xdr:from>
    <xdr:to>
      <xdr:col>11</xdr:col>
      <xdr:colOff>307975</xdr:colOff>
      <xdr:row>30</xdr:row>
      <xdr:rowOff>164414</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a:off x="6972300" y="5209070"/>
          <a:ext cx="889000" cy="9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140919</xdr:rowOff>
    </xdr:from>
    <xdr:to>
      <xdr:col>11</xdr:col>
      <xdr:colOff>358775</xdr:colOff>
      <xdr:row>39</xdr:row>
      <xdr:rowOff>71069</xdr:rowOff>
    </xdr:to>
    <xdr:sp macro="" textlink="">
      <xdr:nvSpPr>
        <xdr:cNvPr id="305" name="フローチャート : 判断 304">
          <a:extLst>
            <a:ext uri="{FF2B5EF4-FFF2-40B4-BE49-F238E27FC236}">
              <a16:creationId xmlns="" xmlns:a16="http://schemas.microsoft.com/office/drawing/2014/main" id="{00000000-0008-0000-0700-000031010000}"/>
            </a:ext>
          </a:extLst>
        </xdr:cNvPr>
        <xdr:cNvSpPr/>
      </xdr:nvSpPr>
      <xdr:spPr>
        <a:xfrm>
          <a:off x="7810500" y="66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62196</xdr:rowOff>
    </xdr:from>
    <xdr:ext cx="469744"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26427" y="67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130302</xdr:rowOff>
    </xdr:from>
    <xdr:to>
      <xdr:col>10</xdr:col>
      <xdr:colOff>155575</xdr:colOff>
      <xdr:row>39</xdr:row>
      <xdr:rowOff>60452</xdr:rowOff>
    </xdr:to>
    <xdr:sp macro="" textlink="">
      <xdr:nvSpPr>
        <xdr:cNvPr id="307" name="フローチャート : 判断 306">
          <a:extLst>
            <a:ext uri="{FF2B5EF4-FFF2-40B4-BE49-F238E27FC236}">
              <a16:creationId xmlns="" xmlns:a16="http://schemas.microsoft.com/office/drawing/2014/main" id="{00000000-0008-0000-0700-000033010000}"/>
            </a:ext>
          </a:extLst>
        </xdr:cNvPr>
        <xdr:cNvSpPr/>
      </xdr:nvSpPr>
      <xdr:spPr>
        <a:xfrm>
          <a:off x="6921500" y="664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51579</xdr:rowOff>
    </xdr:from>
    <xdr:ext cx="469744"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37427" y="673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151499</xdr:rowOff>
    </xdr:from>
    <xdr:to>
      <xdr:col>15</xdr:col>
      <xdr:colOff>231775</xdr:colOff>
      <xdr:row>39</xdr:row>
      <xdr:rowOff>81649</xdr:rowOff>
    </xdr:to>
    <xdr:sp macro="" textlink="">
      <xdr:nvSpPr>
        <xdr:cNvPr id="314" name="円/楕円 313">
          <a:extLst>
            <a:ext uri="{FF2B5EF4-FFF2-40B4-BE49-F238E27FC236}">
              <a16:creationId xmlns="" xmlns:a16="http://schemas.microsoft.com/office/drawing/2014/main" id="{00000000-0008-0000-0700-00003A010000}"/>
            </a:ext>
          </a:extLst>
        </xdr:cNvPr>
        <xdr:cNvSpPr/>
      </xdr:nvSpPr>
      <xdr:spPr>
        <a:xfrm>
          <a:off x="10426700" y="66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56329</xdr:rowOff>
    </xdr:from>
    <xdr:ext cx="469744" cy="259045"/>
    <xdr:sp macro="" textlink="">
      <xdr:nvSpPr>
        <xdr:cNvPr id="315" name="労働費該当値テキスト">
          <a:extLst>
            <a:ext uri="{FF2B5EF4-FFF2-40B4-BE49-F238E27FC236}">
              <a16:creationId xmlns="" xmlns:a16="http://schemas.microsoft.com/office/drawing/2014/main" id="{00000000-0008-0000-0700-00003B010000}"/>
            </a:ext>
          </a:extLst>
        </xdr:cNvPr>
        <xdr:cNvSpPr txBox="1"/>
      </xdr:nvSpPr>
      <xdr:spPr>
        <a:xfrm>
          <a:off x="10528300" y="65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13132</xdr:rowOff>
    </xdr:from>
    <xdr:to>
      <xdr:col>14</xdr:col>
      <xdr:colOff>79375</xdr:colOff>
      <xdr:row>38</xdr:row>
      <xdr:rowOff>114732</xdr:rowOff>
    </xdr:to>
    <xdr:sp macro="" textlink="">
      <xdr:nvSpPr>
        <xdr:cNvPr id="316" name="円/楕円 315">
          <a:extLst>
            <a:ext uri="{FF2B5EF4-FFF2-40B4-BE49-F238E27FC236}">
              <a16:creationId xmlns="" xmlns:a16="http://schemas.microsoft.com/office/drawing/2014/main" id="{00000000-0008-0000-0700-00003C010000}"/>
            </a:ext>
          </a:extLst>
        </xdr:cNvPr>
        <xdr:cNvSpPr/>
      </xdr:nvSpPr>
      <xdr:spPr>
        <a:xfrm>
          <a:off x="9588500" y="652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131259</xdr:rowOff>
    </xdr:from>
    <xdr:ext cx="534377"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9372111" y="630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11,966</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125971</xdr:rowOff>
    </xdr:from>
    <xdr:to>
      <xdr:col>12</xdr:col>
      <xdr:colOff>561975</xdr:colOff>
      <xdr:row>32</xdr:row>
      <xdr:rowOff>56121</xdr:rowOff>
    </xdr:to>
    <xdr:sp macro="" textlink="">
      <xdr:nvSpPr>
        <xdr:cNvPr id="318" name="円/楕円 317">
          <a:extLst>
            <a:ext uri="{FF2B5EF4-FFF2-40B4-BE49-F238E27FC236}">
              <a16:creationId xmlns="" xmlns:a16="http://schemas.microsoft.com/office/drawing/2014/main" id="{00000000-0008-0000-0700-00003E010000}"/>
            </a:ext>
          </a:extLst>
        </xdr:cNvPr>
        <xdr:cNvSpPr/>
      </xdr:nvSpPr>
      <xdr:spPr>
        <a:xfrm>
          <a:off x="8699500" y="544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72648</xdr:rowOff>
    </xdr:from>
    <xdr:ext cx="534377"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8483111" y="52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97,581</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113614</xdr:rowOff>
    </xdr:from>
    <xdr:to>
      <xdr:col>11</xdr:col>
      <xdr:colOff>358775</xdr:colOff>
      <xdr:row>31</xdr:row>
      <xdr:rowOff>43764</xdr:rowOff>
    </xdr:to>
    <xdr:sp macro="" textlink="">
      <xdr:nvSpPr>
        <xdr:cNvPr id="320" name="円/楕円 319">
          <a:extLst>
            <a:ext uri="{FF2B5EF4-FFF2-40B4-BE49-F238E27FC236}">
              <a16:creationId xmlns="" xmlns:a16="http://schemas.microsoft.com/office/drawing/2014/main" id="{00000000-0008-0000-0700-000040010000}"/>
            </a:ext>
          </a:extLst>
        </xdr:cNvPr>
        <xdr:cNvSpPr/>
      </xdr:nvSpPr>
      <xdr:spPr>
        <a:xfrm>
          <a:off x="7810500" y="52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60291</xdr:rowOff>
    </xdr:from>
    <xdr:ext cx="599010"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7561794" y="503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112,054</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14770</xdr:rowOff>
    </xdr:from>
    <xdr:to>
      <xdr:col>10</xdr:col>
      <xdr:colOff>155575</xdr:colOff>
      <xdr:row>30</xdr:row>
      <xdr:rowOff>116370</xdr:rowOff>
    </xdr:to>
    <xdr:sp macro="" textlink="">
      <xdr:nvSpPr>
        <xdr:cNvPr id="322" name="円/楕円 321">
          <a:extLst>
            <a:ext uri="{FF2B5EF4-FFF2-40B4-BE49-F238E27FC236}">
              <a16:creationId xmlns="" xmlns:a16="http://schemas.microsoft.com/office/drawing/2014/main" id="{00000000-0008-0000-0700-000042010000}"/>
            </a:ext>
          </a:extLst>
        </xdr:cNvPr>
        <xdr:cNvSpPr/>
      </xdr:nvSpPr>
      <xdr:spPr>
        <a:xfrm>
          <a:off x="6921500" y="515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28</xdr:row>
      <xdr:rowOff>132897</xdr:rowOff>
    </xdr:from>
    <xdr:ext cx="599010"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672794" y="493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a:extLst>
            <a:ext uri="{FF2B5EF4-FFF2-40B4-BE49-F238E27FC236}">
              <a16:creationId xmlns=""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56010</xdr:rowOff>
    </xdr:from>
    <xdr:to>
      <xdr:col>15</xdr:col>
      <xdr:colOff>180340</xdr:colOff>
      <xdr:row>58</xdr:row>
      <xdr:rowOff>36675</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flipV="1">
          <a:off x="10475595" y="9142860"/>
          <a:ext cx="1270" cy="83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40502</xdr:rowOff>
    </xdr:from>
    <xdr:ext cx="534377" cy="259045"/>
    <xdr:sp macro="" textlink="">
      <xdr:nvSpPr>
        <xdr:cNvPr id="346" name="農林水産業費最小値テキスト">
          <a:extLst>
            <a:ext uri="{FF2B5EF4-FFF2-40B4-BE49-F238E27FC236}">
              <a16:creationId xmlns="" xmlns:a16="http://schemas.microsoft.com/office/drawing/2014/main" id="{00000000-0008-0000-0700-00005A010000}"/>
            </a:ext>
          </a:extLst>
        </xdr:cNvPr>
        <xdr:cNvSpPr txBox="1"/>
      </xdr:nvSpPr>
      <xdr:spPr>
        <a:xfrm>
          <a:off x="10528300" y="998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36675</xdr:rowOff>
    </xdr:from>
    <xdr:to>
      <xdr:col>15</xdr:col>
      <xdr:colOff>269875</xdr:colOff>
      <xdr:row>58</xdr:row>
      <xdr:rowOff>36675</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10388600" y="998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2687</xdr:rowOff>
    </xdr:from>
    <xdr:ext cx="599010" cy="259045"/>
    <xdr:sp macro="" textlink="">
      <xdr:nvSpPr>
        <xdr:cNvPr id="348" name="農林水産業費最大値テキスト">
          <a:extLst>
            <a:ext uri="{FF2B5EF4-FFF2-40B4-BE49-F238E27FC236}">
              <a16:creationId xmlns="" xmlns:a16="http://schemas.microsoft.com/office/drawing/2014/main" id="{00000000-0008-0000-0700-00005C010000}"/>
            </a:ext>
          </a:extLst>
        </xdr:cNvPr>
        <xdr:cNvSpPr txBox="1"/>
      </xdr:nvSpPr>
      <xdr:spPr>
        <a:xfrm>
          <a:off x="10528300" y="891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53</xdr:row>
      <xdr:rowOff>56010</xdr:rowOff>
    </xdr:from>
    <xdr:to>
      <xdr:col>15</xdr:col>
      <xdr:colOff>269875</xdr:colOff>
      <xdr:row>53</xdr:row>
      <xdr:rowOff>56010</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10388600" y="914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56448</xdr:rowOff>
    </xdr:from>
    <xdr:to>
      <xdr:col>15</xdr:col>
      <xdr:colOff>180975</xdr:colOff>
      <xdr:row>53</xdr:row>
      <xdr:rowOff>56010</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9639300" y="8971848"/>
          <a:ext cx="838200" cy="17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120125</xdr:rowOff>
    </xdr:from>
    <xdr:ext cx="534377" cy="259045"/>
    <xdr:sp macro="" textlink="">
      <xdr:nvSpPr>
        <xdr:cNvPr id="351" name="農林水産業費平均値テキスト">
          <a:extLst>
            <a:ext uri="{FF2B5EF4-FFF2-40B4-BE49-F238E27FC236}">
              <a16:creationId xmlns="" xmlns:a16="http://schemas.microsoft.com/office/drawing/2014/main" id="{00000000-0008-0000-0700-00005F010000}"/>
            </a:ext>
          </a:extLst>
        </xdr:cNvPr>
        <xdr:cNvSpPr txBox="1"/>
      </xdr:nvSpPr>
      <xdr:spPr>
        <a:xfrm>
          <a:off x="10528300" y="9721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141698</xdr:rowOff>
    </xdr:from>
    <xdr:to>
      <xdr:col>15</xdr:col>
      <xdr:colOff>231775</xdr:colOff>
      <xdr:row>57</xdr:row>
      <xdr:rowOff>71848</xdr:rowOff>
    </xdr:to>
    <xdr:sp macro="" textlink="">
      <xdr:nvSpPr>
        <xdr:cNvPr id="352" name="フローチャート : 判断 351">
          <a:extLst>
            <a:ext uri="{FF2B5EF4-FFF2-40B4-BE49-F238E27FC236}">
              <a16:creationId xmlns="" xmlns:a16="http://schemas.microsoft.com/office/drawing/2014/main" id="{00000000-0008-0000-0700-000060010000}"/>
            </a:ext>
          </a:extLst>
        </xdr:cNvPr>
        <xdr:cNvSpPr/>
      </xdr:nvSpPr>
      <xdr:spPr>
        <a:xfrm>
          <a:off x="104267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91977</xdr:rowOff>
    </xdr:from>
    <xdr:to>
      <xdr:col>14</xdr:col>
      <xdr:colOff>28575</xdr:colOff>
      <xdr:row>52</xdr:row>
      <xdr:rowOff>56448</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8750300" y="8835927"/>
          <a:ext cx="889000" cy="1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155318</xdr:rowOff>
    </xdr:from>
    <xdr:to>
      <xdr:col>14</xdr:col>
      <xdr:colOff>79375</xdr:colOff>
      <xdr:row>57</xdr:row>
      <xdr:rowOff>85468</xdr:rowOff>
    </xdr:to>
    <xdr:sp macro="" textlink="">
      <xdr:nvSpPr>
        <xdr:cNvPr id="354" name="フローチャート : 判断 353">
          <a:extLst>
            <a:ext uri="{FF2B5EF4-FFF2-40B4-BE49-F238E27FC236}">
              <a16:creationId xmlns="" xmlns:a16="http://schemas.microsoft.com/office/drawing/2014/main" id="{00000000-0008-0000-0700-000062010000}"/>
            </a:ext>
          </a:extLst>
        </xdr:cNvPr>
        <xdr:cNvSpPr/>
      </xdr:nvSpPr>
      <xdr:spPr>
        <a:xfrm>
          <a:off x="9588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76595</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9372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91977</xdr:rowOff>
    </xdr:from>
    <xdr:to>
      <xdr:col>12</xdr:col>
      <xdr:colOff>511175</xdr:colOff>
      <xdr:row>56</xdr:row>
      <xdr:rowOff>26356</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7861300" y="8835927"/>
          <a:ext cx="889000" cy="79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57" name="フローチャート : 判断 356">
          <a:extLst>
            <a:ext uri="{FF2B5EF4-FFF2-40B4-BE49-F238E27FC236}">
              <a16:creationId xmlns="" xmlns:a16="http://schemas.microsoft.com/office/drawing/2014/main" id="{00000000-0008-0000-0700-000065010000}"/>
            </a:ext>
          </a:extLst>
        </xdr:cNvPr>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92555</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8483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26356</xdr:rowOff>
    </xdr:from>
    <xdr:to>
      <xdr:col>11</xdr:col>
      <xdr:colOff>307975</xdr:colOff>
      <xdr:row>56</xdr:row>
      <xdr:rowOff>75157</xdr:rowOff>
    </xdr:to>
    <xdr:cxnSp macro="">
      <xdr:nvCxnSpPr>
        <xdr:cNvPr id="359" name="直線コネクタ 358">
          <a:extLst>
            <a:ext uri="{FF2B5EF4-FFF2-40B4-BE49-F238E27FC236}">
              <a16:creationId xmlns="" xmlns:a16="http://schemas.microsoft.com/office/drawing/2014/main" id="{00000000-0008-0000-0700-000067010000}"/>
            </a:ext>
          </a:extLst>
        </xdr:cNvPr>
        <xdr:cNvCxnSpPr/>
      </xdr:nvCxnSpPr>
      <xdr:spPr>
        <a:xfrm flipV="1">
          <a:off x="6972300" y="9627556"/>
          <a:ext cx="8890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60" name="フローチャート : 判断 359">
          <a:extLst>
            <a:ext uri="{FF2B5EF4-FFF2-40B4-BE49-F238E27FC236}">
              <a16:creationId xmlns="" xmlns:a16="http://schemas.microsoft.com/office/drawing/2014/main" id="{00000000-0008-0000-0700-000068010000}"/>
            </a:ext>
          </a:extLst>
        </xdr:cNvPr>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106029</xdr:rowOff>
    </xdr:from>
    <xdr:ext cx="534377"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7594111" y="98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62" name="フローチャート : 判断 361">
          <a:extLst>
            <a:ext uri="{FF2B5EF4-FFF2-40B4-BE49-F238E27FC236}">
              <a16:creationId xmlns="" xmlns:a16="http://schemas.microsoft.com/office/drawing/2014/main" id="{00000000-0008-0000-0700-00006A010000}"/>
            </a:ext>
          </a:extLst>
        </xdr:cNvPr>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128222</xdr:rowOff>
    </xdr:from>
    <xdr:ext cx="534377"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6705111" y="990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5210</xdr:rowOff>
    </xdr:from>
    <xdr:to>
      <xdr:col>15</xdr:col>
      <xdr:colOff>231775</xdr:colOff>
      <xdr:row>53</xdr:row>
      <xdr:rowOff>106810</xdr:rowOff>
    </xdr:to>
    <xdr:sp macro="" textlink="">
      <xdr:nvSpPr>
        <xdr:cNvPr id="369" name="円/楕円 368">
          <a:extLst>
            <a:ext uri="{FF2B5EF4-FFF2-40B4-BE49-F238E27FC236}">
              <a16:creationId xmlns="" xmlns:a16="http://schemas.microsoft.com/office/drawing/2014/main" id="{00000000-0008-0000-0700-000071010000}"/>
            </a:ext>
          </a:extLst>
        </xdr:cNvPr>
        <xdr:cNvSpPr/>
      </xdr:nvSpPr>
      <xdr:spPr>
        <a:xfrm>
          <a:off x="10426700" y="90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129687</xdr:rowOff>
    </xdr:from>
    <xdr:ext cx="599010" cy="259045"/>
    <xdr:sp macro="" textlink="">
      <xdr:nvSpPr>
        <xdr:cNvPr id="370" name="農林水産業費該当値テキスト">
          <a:extLst>
            <a:ext uri="{FF2B5EF4-FFF2-40B4-BE49-F238E27FC236}">
              <a16:creationId xmlns="" xmlns:a16="http://schemas.microsoft.com/office/drawing/2014/main" id="{00000000-0008-0000-0700-000072010000}"/>
            </a:ext>
          </a:extLst>
        </xdr:cNvPr>
        <xdr:cNvSpPr txBox="1"/>
      </xdr:nvSpPr>
      <xdr:spPr>
        <a:xfrm>
          <a:off x="10528300" y="904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205,805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5648</xdr:rowOff>
    </xdr:from>
    <xdr:to>
      <xdr:col>14</xdr:col>
      <xdr:colOff>79375</xdr:colOff>
      <xdr:row>52</xdr:row>
      <xdr:rowOff>107248</xdr:rowOff>
    </xdr:to>
    <xdr:sp macro="" textlink="">
      <xdr:nvSpPr>
        <xdr:cNvPr id="371" name="円/楕円 370">
          <a:extLst>
            <a:ext uri="{FF2B5EF4-FFF2-40B4-BE49-F238E27FC236}">
              <a16:creationId xmlns="" xmlns:a16="http://schemas.microsoft.com/office/drawing/2014/main" id="{00000000-0008-0000-0700-000073010000}"/>
            </a:ext>
          </a:extLst>
        </xdr:cNvPr>
        <xdr:cNvSpPr/>
      </xdr:nvSpPr>
      <xdr:spPr>
        <a:xfrm>
          <a:off x="9588500" y="89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123775</xdr:rowOff>
    </xdr:from>
    <xdr:ext cx="59901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9339794" y="86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243,209</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41177</xdr:rowOff>
    </xdr:from>
    <xdr:to>
      <xdr:col>12</xdr:col>
      <xdr:colOff>561975</xdr:colOff>
      <xdr:row>51</xdr:row>
      <xdr:rowOff>142777</xdr:rowOff>
    </xdr:to>
    <xdr:sp macro="" textlink="">
      <xdr:nvSpPr>
        <xdr:cNvPr id="373" name="円/楕円 372">
          <a:extLst>
            <a:ext uri="{FF2B5EF4-FFF2-40B4-BE49-F238E27FC236}">
              <a16:creationId xmlns="" xmlns:a16="http://schemas.microsoft.com/office/drawing/2014/main" id="{00000000-0008-0000-0700-000075010000}"/>
            </a:ext>
          </a:extLst>
        </xdr:cNvPr>
        <xdr:cNvSpPr/>
      </xdr:nvSpPr>
      <xdr:spPr>
        <a:xfrm>
          <a:off x="8699500" y="87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159304</xdr:rowOff>
    </xdr:from>
    <xdr:ext cx="599010"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8450794" y="856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272,938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147006</xdr:rowOff>
    </xdr:from>
    <xdr:to>
      <xdr:col>11</xdr:col>
      <xdr:colOff>358775</xdr:colOff>
      <xdr:row>56</xdr:row>
      <xdr:rowOff>77156</xdr:rowOff>
    </xdr:to>
    <xdr:sp macro="" textlink="">
      <xdr:nvSpPr>
        <xdr:cNvPr id="375" name="円/楕円 374">
          <a:extLst>
            <a:ext uri="{FF2B5EF4-FFF2-40B4-BE49-F238E27FC236}">
              <a16:creationId xmlns="" xmlns:a16="http://schemas.microsoft.com/office/drawing/2014/main" id="{00000000-0008-0000-0700-000077010000}"/>
            </a:ext>
          </a:extLst>
        </xdr:cNvPr>
        <xdr:cNvSpPr/>
      </xdr:nvSpPr>
      <xdr:spPr>
        <a:xfrm>
          <a:off x="7810500" y="957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93683</xdr:rowOff>
    </xdr:from>
    <xdr:ext cx="534377"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7594111" y="935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24357</xdr:rowOff>
    </xdr:from>
    <xdr:to>
      <xdr:col>10</xdr:col>
      <xdr:colOff>155575</xdr:colOff>
      <xdr:row>56</xdr:row>
      <xdr:rowOff>125957</xdr:rowOff>
    </xdr:to>
    <xdr:sp macro="" textlink="">
      <xdr:nvSpPr>
        <xdr:cNvPr id="377" name="円/楕円 376">
          <a:extLst>
            <a:ext uri="{FF2B5EF4-FFF2-40B4-BE49-F238E27FC236}">
              <a16:creationId xmlns="" xmlns:a16="http://schemas.microsoft.com/office/drawing/2014/main" id="{00000000-0008-0000-0700-000079010000}"/>
            </a:ext>
          </a:extLst>
        </xdr:cNvPr>
        <xdr:cNvSpPr/>
      </xdr:nvSpPr>
      <xdr:spPr>
        <a:xfrm>
          <a:off x="6921500" y="96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142484</xdr:rowOff>
    </xdr:from>
    <xdr:ext cx="534377"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6705111" y="94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a:extLst>
            <a:ext uri="{FF2B5EF4-FFF2-40B4-BE49-F238E27FC236}">
              <a16:creationId xmlns=""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3" name="商工費最小値テキスト">
          <a:extLst>
            <a:ext uri="{FF2B5EF4-FFF2-40B4-BE49-F238E27FC236}">
              <a16:creationId xmlns="" xmlns:a16="http://schemas.microsoft.com/office/drawing/2014/main" id="{00000000-0008-0000-0700-000093010000}"/>
            </a:ext>
          </a:extLst>
        </xdr:cNvPr>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5" name="商工費最大値テキスト">
          <a:extLst>
            <a:ext uri="{FF2B5EF4-FFF2-40B4-BE49-F238E27FC236}">
              <a16:creationId xmlns="" xmlns:a16="http://schemas.microsoft.com/office/drawing/2014/main" id="{00000000-0008-0000-0700-000095010000}"/>
            </a:ext>
          </a:extLst>
        </xdr:cNvPr>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158026</xdr:rowOff>
    </xdr:from>
    <xdr:to>
      <xdr:col>15</xdr:col>
      <xdr:colOff>180975</xdr:colOff>
      <xdr:row>76</xdr:row>
      <xdr:rowOff>132792</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9639300" y="13016776"/>
          <a:ext cx="838200" cy="14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52176</xdr:rowOff>
    </xdr:from>
    <xdr:ext cx="534377" cy="259045"/>
    <xdr:sp macro="" textlink="">
      <xdr:nvSpPr>
        <xdr:cNvPr id="408" name="商工費平均値テキスト">
          <a:extLst>
            <a:ext uri="{FF2B5EF4-FFF2-40B4-BE49-F238E27FC236}">
              <a16:creationId xmlns="" xmlns:a16="http://schemas.microsoft.com/office/drawing/2014/main" id="{00000000-0008-0000-0700-000098010000}"/>
            </a:ext>
          </a:extLst>
        </xdr:cNvPr>
        <xdr:cNvSpPr txBox="1"/>
      </xdr:nvSpPr>
      <xdr:spPr>
        <a:xfrm>
          <a:off x="10528300" y="132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09" name="フローチャート : 判断 408">
          <a:extLst>
            <a:ext uri="{FF2B5EF4-FFF2-40B4-BE49-F238E27FC236}">
              <a16:creationId xmlns="" xmlns:a16="http://schemas.microsoft.com/office/drawing/2014/main" id="{00000000-0008-0000-0700-000099010000}"/>
            </a:ext>
          </a:extLst>
        </xdr:cNvPr>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132792</xdr:rowOff>
    </xdr:from>
    <xdr:to>
      <xdr:col>14</xdr:col>
      <xdr:colOff>28575</xdr:colOff>
      <xdr:row>77</xdr:row>
      <xdr:rowOff>150585</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flipV="1">
          <a:off x="8750300" y="13162992"/>
          <a:ext cx="889000" cy="18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1" name="フローチャート : 判断 410">
          <a:extLst>
            <a:ext uri="{FF2B5EF4-FFF2-40B4-BE49-F238E27FC236}">
              <a16:creationId xmlns="" xmlns:a16="http://schemas.microsoft.com/office/drawing/2014/main" id="{00000000-0008-0000-0700-00009B010000}"/>
            </a:ext>
          </a:extLst>
        </xdr:cNvPr>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98950</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9372111" y="1330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150585</xdr:rowOff>
    </xdr:from>
    <xdr:to>
      <xdr:col>12</xdr:col>
      <xdr:colOff>511175</xdr:colOff>
      <xdr:row>78</xdr:row>
      <xdr:rowOff>12928</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flipV="1">
          <a:off x="7861300" y="13352235"/>
          <a:ext cx="889000" cy="3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159741</xdr:rowOff>
    </xdr:from>
    <xdr:to>
      <xdr:col>12</xdr:col>
      <xdr:colOff>561975</xdr:colOff>
      <xdr:row>78</xdr:row>
      <xdr:rowOff>89891</xdr:rowOff>
    </xdr:to>
    <xdr:sp macro="" textlink="">
      <xdr:nvSpPr>
        <xdr:cNvPr id="414" name="フローチャート : 判断 413">
          <a:extLst>
            <a:ext uri="{FF2B5EF4-FFF2-40B4-BE49-F238E27FC236}">
              <a16:creationId xmlns="" xmlns:a16="http://schemas.microsoft.com/office/drawing/2014/main" id="{00000000-0008-0000-0700-00009E010000}"/>
            </a:ext>
          </a:extLst>
        </xdr:cNvPr>
        <xdr:cNvSpPr/>
      </xdr:nvSpPr>
      <xdr:spPr>
        <a:xfrm>
          <a:off x="8699500" y="1336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81018</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8483111" y="1345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12928</xdr:rowOff>
    </xdr:from>
    <xdr:to>
      <xdr:col>11</xdr:col>
      <xdr:colOff>307975</xdr:colOff>
      <xdr:row>78</xdr:row>
      <xdr:rowOff>40157</xdr:rowOff>
    </xdr:to>
    <xdr:cxnSp macro="">
      <xdr:nvCxnSpPr>
        <xdr:cNvPr id="416" name="直線コネクタ 415">
          <a:extLst>
            <a:ext uri="{FF2B5EF4-FFF2-40B4-BE49-F238E27FC236}">
              <a16:creationId xmlns="" xmlns:a16="http://schemas.microsoft.com/office/drawing/2014/main" id="{00000000-0008-0000-0700-0000A0010000}"/>
            </a:ext>
          </a:extLst>
        </xdr:cNvPr>
        <xdr:cNvCxnSpPr/>
      </xdr:nvCxnSpPr>
      <xdr:spPr>
        <a:xfrm flipV="1">
          <a:off x="6972300" y="13386028"/>
          <a:ext cx="889000" cy="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4978</xdr:rowOff>
    </xdr:from>
    <xdr:to>
      <xdr:col>11</xdr:col>
      <xdr:colOff>358775</xdr:colOff>
      <xdr:row>78</xdr:row>
      <xdr:rowOff>106578</xdr:rowOff>
    </xdr:to>
    <xdr:sp macro="" textlink="">
      <xdr:nvSpPr>
        <xdr:cNvPr id="417" name="フローチャート : 判断 416">
          <a:extLst>
            <a:ext uri="{FF2B5EF4-FFF2-40B4-BE49-F238E27FC236}">
              <a16:creationId xmlns="" xmlns:a16="http://schemas.microsoft.com/office/drawing/2014/main" id="{00000000-0008-0000-0700-0000A1010000}"/>
            </a:ext>
          </a:extLst>
        </xdr:cNvPr>
        <xdr:cNvSpPr/>
      </xdr:nvSpPr>
      <xdr:spPr>
        <a:xfrm>
          <a:off x="7810500" y="1337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97705</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7594111" y="134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7696</xdr:rowOff>
    </xdr:from>
    <xdr:to>
      <xdr:col>10</xdr:col>
      <xdr:colOff>155575</xdr:colOff>
      <xdr:row>78</xdr:row>
      <xdr:rowOff>109296</xdr:rowOff>
    </xdr:to>
    <xdr:sp macro="" textlink="">
      <xdr:nvSpPr>
        <xdr:cNvPr id="419" name="フローチャート : 判断 418">
          <a:extLst>
            <a:ext uri="{FF2B5EF4-FFF2-40B4-BE49-F238E27FC236}">
              <a16:creationId xmlns="" xmlns:a16="http://schemas.microsoft.com/office/drawing/2014/main" id="{00000000-0008-0000-0700-0000A3010000}"/>
            </a:ext>
          </a:extLst>
        </xdr:cNvPr>
        <xdr:cNvSpPr/>
      </xdr:nvSpPr>
      <xdr:spPr>
        <a:xfrm>
          <a:off x="6921500" y="1338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100423</xdr:rowOff>
    </xdr:from>
    <xdr:ext cx="534377"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05111" y="1347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107226</xdr:rowOff>
    </xdr:from>
    <xdr:to>
      <xdr:col>15</xdr:col>
      <xdr:colOff>231775</xdr:colOff>
      <xdr:row>76</xdr:row>
      <xdr:rowOff>37376</xdr:rowOff>
    </xdr:to>
    <xdr:sp macro="" textlink="">
      <xdr:nvSpPr>
        <xdr:cNvPr id="426" name="円/楕円 425">
          <a:extLst>
            <a:ext uri="{FF2B5EF4-FFF2-40B4-BE49-F238E27FC236}">
              <a16:creationId xmlns="" xmlns:a16="http://schemas.microsoft.com/office/drawing/2014/main" id="{00000000-0008-0000-0700-0000AA010000}"/>
            </a:ext>
          </a:extLst>
        </xdr:cNvPr>
        <xdr:cNvSpPr/>
      </xdr:nvSpPr>
      <xdr:spPr>
        <a:xfrm>
          <a:off x="10426700" y="129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130103</xdr:rowOff>
    </xdr:from>
    <xdr:ext cx="534377" cy="259045"/>
    <xdr:sp macro="" textlink="">
      <xdr:nvSpPr>
        <xdr:cNvPr id="427" name="商工費該当値テキスト">
          <a:extLst>
            <a:ext uri="{FF2B5EF4-FFF2-40B4-BE49-F238E27FC236}">
              <a16:creationId xmlns="" xmlns:a16="http://schemas.microsoft.com/office/drawing/2014/main" id="{00000000-0008-0000-0700-0000AB010000}"/>
            </a:ext>
          </a:extLst>
        </xdr:cNvPr>
        <xdr:cNvSpPr txBox="1"/>
      </xdr:nvSpPr>
      <xdr:spPr>
        <a:xfrm>
          <a:off x="10528300" y="1281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45,057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81992</xdr:rowOff>
    </xdr:from>
    <xdr:to>
      <xdr:col>14</xdr:col>
      <xdr:colOff>79375</xdr:colOff>
      <xdr:row>77</xdr:row>
      <xdr:rowOff>12142</xdr:rowOff>
    </xdr:to>
    <xdr:sp macro="" textlink="">
      <xdr:nvSpPr>
        <xdr:cNvPr id="428" name="円/楕円 427">
          <a:extLst>
            <a:ext uri="{FF2B5EF4-FFF2-40B4-BE49-F238E27FC236}">
              <a16:creationId xmlns="" xmlns:a16="http://schemas.microsoft.com/office/drawing/2014/main" id="{00000000-0008-0000-0700-0000AC010000}"/>
            </a:ext>
          </a:extLst>
        </xdr:cNvPr>
        <xdr:cNvSpPr/>
      </xdr:nvSpPr>
      <xdr:spPr>
        <a:xfrm>
          <a:off x="9588500" y="131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28668</xdr:rowOff>
    </xdr:from>
    <xdr:ext cx="534377"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9372111" y="1288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99785</xdr:rowOff>
    </xdr:from>
    <xdr:to>
      <xdr:col>12</xdr:col>
      <xdr:colOff>561975</xdr:colOff>
      <xdr:row>78</xdr:row>
      <xdr:rowOff>29935</xdr:rowOff>
    </xdr:to>
    <xdr:sp macro="" textlink="">
      <xdr:nvSpPr>
        <xdr:cNvPr id="430" name="円/楕円 429">
          <a:extLst>
            <a:ext uri="{FF2B5EF4-FFF2-40B4-BE49-F238E27FC236}">
              <a16:creationId xmlns="" xmlns:a16="http://schemas.microsoft.com/office/drawing/2014/main" id="{00000000-0008-0000-0700-0000AE010000}"/>
            </a:ext>
          </a:extLst>
        </xdr:cNvPr>
        <xdr:cNvSpPr/>
      </xdr:nvSpPr>
      <xdr:spPr>
        <a:xfrm>
          <a:off x="8699500" y="133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46462</xdr:rowOff>
    </xdr:from>
    <xdr:ext cx="534377"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8483111" y="130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133578</xdr:rowOff>
    </xdr:from>
    <xdr:to>
      <xdr:col>11</xdr:col>
      <xdr:colOff>358775</xdr:colOff>
      <xdr:row>78</xdr:row>
      <xdr:rowOff>63728</xdr:rowOff>
    </xdr:to>
    <xdr:sp macro="" textlink="">
      <xdr:nvSpPr>
        <xdr:cNvPr id="432" name="円/楕円 431">
          <a:extLst>
            <a:ext uri="{FF2B5EF4-FFF2-40B4-BE49-F238E27FC236}">
              <a16:creationId xmlns="" xmlns:a16="http://schemas.microsoft.com/office/drawing/2014/main" id="{00000000-0008-0000-0700-0000B0010000}"/>
            </a:ext>
          </a:extLst>
        </xdr:cNvPr>
        <xdr:cNvSpPr/>
      </xdr:nvSpPr>
      <xdr:spPr>
        <a:xfrm>
          <a:off x="7810500" y="133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80255</xdr:rowOff>
    </xdr:from>
    <xdr:ext cx="534377"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7594111" y="1311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160807</xdr:rowOff>
    </xdr:from>
    <xdr:to>
      <xdr:col>10</xdr:col>
      <xdr:colOff>155575</xdr:colOff>
      <xdr:row>78</xdr:row>
      <xdr:rowOff>90957</xdr:rowOff>
    </xdr:to>
    <xdr:sp macro="" textlink="">
      <xdr:nvSpPr>
        <xdr:cNvPr id="434" name="円/楕円 433">
          <a:extLst>
            <a:ext uri="{FF2B5EF4-FFF2-40B4-BE49-F238E27FC236}">
              <a16:creationId xmlns="" xmlns:a16="http://schemas.microsoft.com/office/drawing/2014/main" id="{00000000-0008-0000-0700-0000B2010000}"/>
            </a:ext>
          </a:extLst>
        </xdr:cNvPr>
        <xdr:cNvSpPr/>
      </xdr:nvSpPr>
      <xdr:spPr>
        <a:xfrm>
          <a:off x="6921500" y="133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107484</xdr:rowOff>
    </xdr:from>
    <xdr:ext cx="534377"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6705111" y="131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a:extLst>
            <a:ext uri="{FF2B5EF4-FFF2-40B4-BE49-F238E27FC236}">
              <a16:creationId xmlns=""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0" name="土木費最小値テキスト">
          <a:extLst>
            <a:ext uri="{FF2B5EF4-FFF2-40B4-BE49-F238E27FC236}">
              <a16:creationId xmlns="" xmlns:a16="http://schemas.microsoft.com/office/drawing/2014/main" id="{00000000-0008-0000-0700-0000CC010000}"/>
            </a:ext>
          </a:extLst>
        </xdr:cNvPr>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2" name="土木費最大値テキスト">
          <a:extLst>
            <a:ext uri="{FF2B5EF4-FFF2-40B4-BE49-F238E27FC236}">
              <a16:creationId xmlns="" xmlns:a16="http://schemas.microsoft.com/office/drawing/2014/main" id="{00000000-0008-0000-0700-0000CE010000}"/>
            </a:ext>
          </a:extLst>
        </xdr:cNvPr>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92749</xdr:rowOff>
    </xdr:from>
    <xdr:to>
      <xdr:col>15</xdr:col>
      <xdr:colOff>180975</xdr:colOff>
      <xdr:row>92</xdr:row>
      <xdr:rowOff>31862</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9639300" y="15694699"/>
          <a:ext cx="838200" cy="11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88699</xdr:rowOff>
    </xdr:from>
    <xdr:ext cx="534377" cy="259045"/>
    <xdr:sp macro="" textlink="">
      <xdr:nvSpPr>
        <xdr:cNvPr id="465" name="土木費平均値テキスト">
          <a:extLst>
            <a:ext uri="{FF2B5EF4-FFF2-40B4-BE49-F238E27FC236}">
              <a16:creationId xmlns="" xmlns:a16="http://schemas.microsoft.com/office/drawing/2014/main" id="{00000000-0008-0000-0700-0000D1010000}"/>
            </a:ext>
          </a:extLst>
        </xdr:cNvPr>
        <xdr:cNvSpPr txBox="1"/>
      </xdr:nvSpPr>
      <xdr:spPr>
        <a:xfrm>
          <a:off x="10528300" y="16890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6" name="フローチャート : 判断 465">
          <a:extLst>
            <a:ext uri="{FF2B5EF4-FFF2-40B4-BE49-F238E27FC236}">
              <a16:creationId xmlns="" xmlns:a16="http://schemas.microsoft.com/office/drawing/2014/main" id="{00000000-0008-0000-0700-0000D2010000}"/>
            </a:ext>
          </a:extLst>
        </xdr:cNvPr>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31862</xdr:rowOff>
    </xdr:from>
    <xdr:to>
      <xdr:col>14</xdr:col>
      <xdr:colOff>28575</xdr:colOff>
      <xdr:row>94</xdr:row>
      <xdr:rowOff>58150</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flipV="1">
          <a:off x="8750300" y="15805262"/>
          <a:ext cx="889000" cy="36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8" name="フローチャート : 判断 467">
          <a:extLst>
            <a:ext uri="{FF2B5EF4-FFF2-40B4-BE49-F238E27FC236}">
              <a16:creationId xmlns="" xmlns:a16="http://schemas.microsoft.com/office/drawing/2014/main" id="{00000000-0008-0000-0700-0000D4010000}"/>
            </a:ext>
          </a:extLst>
        </xdr:cNvPr>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36072</xdr:rowOff>
    </xdr:from>
    <xdr:ext cx="534377"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9372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26908</xdr:rowOff>
    </xdr:from>
    <xdr:to>
      <xdr:col>12</xdr:col>
      <xdr:colOff>511175</xdr:colOff>
      <xdr:row>94</xdr:row>
      <xdr:rowOff>58150</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a:off x="7861300" y="1597175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121314</xdr:rowOff>
    </xdr:from>
    <xdr:to>
      <xdr:col>12</xdr:col>
      <xdr:colOff>561975</xdr:colOff>
      <xdr:row>99</xdr:row>
      <xdr:rowOff>51464</xdr:rowOff>
    </xdr:to>
    <xdr:sp macro="" textlink="">
      <xdr:nvSpPr>
        <xdr:cNvPr id="471" name="フローチャート : 判断 470">
          <a:extLst>
            <a:ext uri="{FF2B5EF4-FFF2-40B4-BE49-F238E27FC236}">
              <a16:creationId xmlns="" xmlns:a16="http://schemas.microsoft.com/office/drawing/2014/main" id="{00000000-0008-0000-0700-0000D7010000}"/>
            </a:ext>
          </a:extLst>
        </xdr:cNvPr>
        <xdr:cNvSpPr/>
      </xdr:nvSpPr>
      <xdr:spPr>
        <a:xfrm>
          <a:off x="8699500" y="169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42591</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8483111" y="170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26908</xdr:rowOff>
    </xdr:from>
    <xdr:to>
      <xdr:col>11</xdr:col>
      <xdr:colOff>307975</xdr:colOff>
      <xdr:row>98</xdr:row>
      <xdr:rowOff>81229</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flipV="1">
          <a:off x="6972300" y="15971758"/>
          <a:ext cx="889000" cy="9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118272</xdr:rowOff>
    </xdr:from>
    <xdr:to>
      <xdr:col>11</xdr:col>
      <xdr:colOff>358775</xdr:colOff>
      <xdr:row>99</xdr:row>
      <xdr:rowOff>48422</xdr:rowOff>
    </xdr:to>
    <xdr:sp macro="" textlink="">
      <xdr:nvSpPr>
        <xdr:cNvPr id="474" name="フローチャート : 判断 473">
          <a:extLst>
            <a:ext uri="{FF2B5EF4-FFF2-40B4-BE49-F238E27FC236}">
              <a16:creationId xmlns="" xmlns:a16="http://schemas.microsoft.com/office/drawing/2014/main" id="{00000000-0008-0000-0700-0000DA010000}"/>
            </a:ext>
          </a:extLst>
        </xdr:cNvPr>
        <xdr:cNvSpPr/>
      </xdr:nvSpPr>
      <xdr:spPr>
        <a:xfrm>
          <a:off x="7810500" y="1692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39549</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7594111" y="1701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124673</xdr:rowOff>
    </xdr:from>
    <xdr:to>
      <xdr:col>10</xdr:col>
      <xdr:colOff>155575</xdr:colOff>
      <xdr:row>99</xdr:row>
      <xdr:rowOff>54823</xdr:rowOff>
    </xdr:to>
    <xdr:sp macro="" textlink="">
      <xdr:nvSpPr>
        <xdr:cNvPr id="476" name="フローチャート : 判断 475">
          <a:extLst>
            <a:ext uri="{FF2B5EF4-FFF2-40B4-BE49-F238E27FC236}">
              <a16:creationId xmlns="" xmlns:a16="http://schemas.microsoft.com/office/drawing/2014/main" id="{00000000-0008-0000-0700-0000DC010000}"/>
            </a:ext>
          </a:extLst>
        </xdr:cNvPr>
        <xdr:cNvSpPr/>
      </xdr:nvSpPr>
      <xdr:spPr>
        <a:xfrm>
          <a:off x="6921500" y="1692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45950</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05111" y="1701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41949</xdr:rowOff>
    </xdr:from>
    <xdr:to>
      <xdr:col>15</xdr:col>
      <xdr:colOff>231775</xdr:colOff>
      <xdr:row>91</xdr:row>
      <xdr:rowOff>143549</xdr:rowOff>
    </xdr:to>
    <xdr:sp macro="" textlink="">
      <xdr:nvSpPr>
        <xdr:cNvPr id="483" name="円/楕円 482">
          <a:extLst>
            <a:ext uri="{FF2B5EF4-FFF2-40B4-BE49-F238E27FC236}">
              <a16:creationId xmlns="" xmlns:a16="http://schemas.microsoft.com/office/drawing/2014/main" id="{00000000-0008-0000-0700-0000E3010000}"/>
            </a:ext>
          </a:extLst>
        </xdr:cNvPr>
        <xdr:cNvSpPr/>
      </xdr:nvSpPr>
      <xdr:spPr>
        <a:xfrm>
          <a:off x="10426700" y="156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166426</xdr:rowOff>
    </xdr:from>
    <xdr:ext cx="690189" cy="259045"/>
    <xdr:sp macro="" textlink="">
      <xdr:nvSpPr>
        <xdr:cNvPr id="484" name="土木費該当値テキスト">
          <a:extLst>
            <a:ext uri="{FF2B5EF4-FFF2-40B4-BE49-F238E27FC236}">
              <a16:creationId xmlns="" xmlns:a16="http://schemas.microsoft.com/office/drawing/2014/main" id="{00000000-0008-0000-0700-0000E4010000}"/>
            </a:ext>
          </a:extLst>
        </xdr:cNvPr>
        <xdr:cNvSpPr txBox="1"/>
      </xdr:nvSpPr>
      <xdr:spPr>
        <a:xfrm>
          <a:off x="10528300" y="15596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1,736,614</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152512</xdr:rowOff>
    </xdr:from>
    <xdr:to>
      <xdr:col>14</xdr:col>
      <xdr:colOff>79375</xdr:colOff>
      <xdr:row>92</xdr:row>
      <xdr:rowOff>82662</xdr:rowOff>
    </xdr:to>
    <xdr:sp macro="" textlink="">
      <xdr:nvSpPr>
        <xdr:cNvPr id="485" name="円/楕円 484">
          <a:extLst>
            <a:ext uri="{FF2B5EF4-FFF2-40B4-BE49-F238E27FC236}">
              <a16:creationId xmlns="" xmlns:a16="http://schemas.microsoft.com/office/drawing/2014/main" id="{00000000-0008-0000-0700-0000E5010000}"/>
            </a:ext>
          </a:extLst>
        </xdr:cNvPr>
        <xdr:cNvSpPr/>
      </xdr:nvSpPr>
      <xdr:spPr>
        <a:xfrm>
          <a:off x="9588500" y="1575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90</xdr:row>
      <xdr:rowOff>99189</xdr:rowOff>
    </xdr:from>
    <xdr:ext cx="690189"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9294204" y="155296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1,591,520</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7350</xdr:rowOff>
    </xdr:from>
    <xdr:to>
      <xdr:col>12</xdr:col>
      <xdr:colOff>561975</xdr:colOff>
      <xdr:row>94</xdr:row>
      <xdr:rowOff>108950</xdr:rowOff>
    </xdr:to>
    <xdr:sp macro="" textlink="">
      <xdr:nvSpPr>
        <xdr:cNvPr id="487" name="円/楕円 486">
          <a:extLst>
            <a:ext uri="{FF2B5EF4-FFF2-40B4-BE49-F238E27FC236}">
              <a16:creationId xmlns="" xmlns:a16="http://schemas.microsoft.com/office/drawing/2014/main" id="{00000000-0008-0000-0700-0000E7010000}"/>
            </a:ext>
          </a:extLst>
        </xdr:cNvPr>
        <xdr:cNvSpPr/>
      </xdr:nvSpPr>
      <xdr:spPr>
        <a:xfrm>
          <a:off x="8699500" y="1612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92</xdr:row>
      <xdr:rowOff>125477</xdr:rowOff>
    </xdr:from>
    <xdr:ext cx="690189"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8405204" y="158988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1,107,021</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147558</xdr:rowOff>
    </xdr:from>
    <xdr:to>
      <xdr:col>11</xdr:col>
      <xdr:colOff>358775</xdr:colOff>
      <xdr:row>93</xdr:row>
      <xdr:rowOff>77708</xdr:rowOff>
    </xdr:to>
    <xdr:sp macro="" textlink="">
      <xdr:nvSpPr>
        <xdr:cNvPr id="489" name="円/楕円 488">
          <a:extLst>
            <a:ext uri="{FF2B5EF4-FFF2-40B4-BE49-F238E27FC236}">
              <a16:creationId xmlns="" xmlns:a16="http://schemas.microsoft.com/office/drawing/2014/main" id="{00000000-0008-0000-0700-0000E9010000}"/>
            </a:ext>
          </a:extLst>
        </xdr:cNvPr>
        <xdr:cNvSpPr/>
      </xdr:nvSpPr>
      <xdr:spPr>
        <a:xfrm>
          <a:off x="7810500" y="1592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91</xdr:row>
      <xdr:rowOff>94235</xdr:rowOff>
    </xdr:from>
    <xdr:ext cx="690189"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7516204" y="156961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1,373,021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30429</xdr:rowOff>
    </xdr:from>
    <xdr:to>
      <xdr:col>10</xdr:col>
      <xdr:colOff>155575</xdr:colOff>
      <xdr:row>98</xdr:row>
      <xdr:rowOff>132029</xdr:rowOff>
    </xdr:to>
    <xdr:sp macro="" textlink="">
      <xdr:nvSpPr>
        <xdr:cNvPr id="491" name="円/楕円 490">
          <a:extLst>
            <a:ext uri="{FF2B5EF4-FFF2-40B4-BE49-F238E27FC236}">
              <a16:creationId xmlns="" xmlns:a16="http://schemas.microsoft.com/office/drawing/2014/main" id="{00000000-0008-0000-0700-0000EB010000}"/>
            </a:ext>
          </a:extLst>
        </xdr:cNvPr>
        <xdr:cNvSpPr/>
      </xdr:nvSpPr>
      <xdr:spPr>
        <a:xfrm>
          <a:off x="6921500" y="168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148556</xdr:rowOff>
    </xdr:from>
    <xdr:ext cx="599010"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6672794" y="1660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a:extLst>
            <a:ext uri="{FF2B5EF4-FFF2-40B4-BE49-F238E27FC236}">
              <a16:creationId xmlns=""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19" name="消防費最小値テキスト">
          <a:extLst>
            <a:ext uri="{FF2B5EF4-FFF2-40B4-BE49-F238E27FC236}">
              <a16:creationId xmlns="" xmlns:a16="http://schemas.microsoft.com/office/drawing/2014/main" id="{00000000-0008-0000-0700-000007020000}"/>
            </a:ext>
          </a:extLst>
        </xdr:cNvPr>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1" name="消防費最大値テキスト">
          <a:extLst>
            <a:ext uri="{FF2B5EF4-FFF2-40B4-BE49-F238E27FC236}">
              <a16:creationId xmlns="" xmlns:a16="http://schemas.microsoft.com/office/drawing/2014/main" id="{00000000-0008-0000-0700-000009020000}"/>
            </a:ext>
          </a:extLst>
        </xdr:cNvPr>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1025</xdr:rowOff>
    </xdr:from>
    <xdr:to>
      <xdr:col>23</xdr:col>
      <xdr:colOff>517525</xdr:colOff>
      <xdr:row>38</xdr:row>
      <xdr:rowOff>54367</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5481300" y="6516125"/>
          <a:ext cx="838200" cy="5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128481</xdr:rowOff>
    </xdr:from>
    <xdr:ext cx="534377" cy="259045"/>
    <xdr:sp macro="" textlink="">
      <xdr:nvSpPr>
        <xdr:cNvPr id="524" name="消防費平均値テキスト">
          <a:extLst>
            <a:ext uri="{FF2B5EF4-FFF2-40B4-BE49-F238E27FC236}">
              <a16:creationId xmlns="" xmlns:a16="http://schemas.microsoft.com/office/drawing/2014/main" id="{00000000-0008-0000-0700-00000C020000}"/>
            </a:ext>
          </a:extLst>
        </xdr:cNvPr>
        <xdr:cNvSpPr txBox="1"/>
      </xdr:nvSpPr>
      <xdr:spPr>
        <a:xfrm>
          <a:off x="16370300" y="6472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5" name="フローチャート : 判断 524">
          <a:extLst>
            <a:ext uri="{FF2B5EF4-FFF2-40B4-BE49-F238E27FC236}">
              <a16:creationId xmlns="" xmlns:a16="http://schemas.microsoft.com/office/drawing/2014/main" id="{00000000-0008-0000-0700-00000D020000}"/>
            </a:ext>
          </a:extLst>
        </xdr:cNvPr>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52930</xdr:rowOff>
    </xdr:from>
    <xdr:to>
      <xdr:col>22</xdr:col>
      <xdr:colOff>365125</xdr:colOff>
      <xdr:row>38</xdr:row>
      <xdr:rowOff>54367</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4592300" y="6568030"/>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7" name="フローチャート : 判断 526">
          <a:extLst>
            <a:ext uri="{FF2B5EF4-FFF2-40B4-BE49-F238E27FC236}">
              <a16:creationId xmlns="" xmlns:a16="http://schemas.microsoft.com/office/drawing/2014/main" id="{00000000-0008-0000-0700-00000F020000}"/>
            </a:ext>
          </a:extLst>
        </xdr:cNvPr>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10051</xdr:rowOff>
    </xdr:from>
    <xdr:to>
      <xdr:col>21</xdr:col>
      <xdr:colOff>161925</xdr:colOff>
      <xdr:row>38</xdr:row>
      <xdr:rowOff>52930</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3703300" y="6525151"/>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31586</xdr:rowOff>
    </xdr:from>
    <xdr:to>
      <xdr:col>21</xdr:col>
      <xdr:colOff>212725</xdr:colOff>
      <xdr:row>38</xdr:row>
      <xdr:rowOff>133186</xdr:rowOff>
    </xdr:to>
    <xdr:sp macro="" textlink="">
      <xdr:nvSpPr>
        <xdr:cNvPr id="530" name="フローチャート : 判断 529">
          <a:extLst>
            <a:ext uri="{FF2B5EF4-FFF2-40B4-BE49-F238E27FC236}">
              <a16:creationId xmlns="" xmlns:a16="http://schemas.microsoft.com/office/drawing/2014/main" id="{00000000-0008-0000-0700-000012020000}"/>
            </a:ext>
          </a:extLst>
        </xdr:cNvPr>
        <xdr:cNvSpPr/>
      </xdr:nvSpPr>
      <xdr:spPr>
        <a:xfrm>
          <a:off x="14541500" y="654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124313</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4325111" y="66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10051</xdr:rowOff>
    </xdr:from>
    <xdr:to>
      <xdr:col>19</xdr:col>
      <xdr:colOff>644525</xdr:colOff>
      <xdr:row>38</xdr:row>
      <xdr:rowOff>39090</xdr:rowOff>
    </xdr:to>
    <xdr:cxnSp macro="">
      <xdr:nvCxnSpPr>
        <xdr:cNvPr id="532" name="直線コネクタ 531">
          <a:extLst>
            <a:ext uri="{FF2B5EF4-FFF2-40B4-BE49-F238E27FC236}">
              <a16:creationId xmlns="" xmlns:a16="http://schemas.microsoft.com/office/drawing/2014/main" id="{00000000-0008-0000-0700-000014020000}"/>
            </a:ext>
          </a:extLst>
        </xdr:cNvPr>
        <xdr:cNvCxnSpPr/>
      </xdr:nvCxnSpPr>
      <xdr:spPr>
        <a:xfrm flipV="1">
          <a:off x="12814300" y="6525151"/>
          <a:ext cx="889000" cy="2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56119</xdr:rowOff>
    </xdr:from>
    <xdr:to>
      <xdr:col>20</xdr:col>
      <xdr:colOff>9525</xdr:colOff>
      <xdr:row>38</xdr:row>
      <xdr:rowOff>157719</xdr:rowOff>
    </xdr:to>
    <xdr:sp macro="" textlink="">
      <xdr:nvSpPr>
        <xdr:cNvPr id="533" name="フローチャート : 判断 532">
          <a:extLst>
            <a:ext uri="{FF2B5EF4-FFF2-40B4-BE49-F238E27FC236}">
              <a16:creationId xmlns="" xmlns:a16="http://schemas.microsoft.com/office/drawing/2014/main" id="{00000000-0008-0000-0700-000015020000}"/>
            </a:ext>
          </a:extLst>
        </xdr:cNvPr>
        <xdr:cNvSpPr/>
      </xdr:nvSpPr>
      <xdr:spPr>
        <a:xfrm>
          <a:off x="13652500" y="657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148846</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3436111" y="666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61324</xdr:rowOff>
    </xdr:from>
    <xdr:to>
      <xdr:col>18</xdr:col>
      <xdr:colOff>492125</xdr:colOff>
      <xdr:row>38</xdr:row>
      <xdr:rowOff>162924</xdr:rowOff>
    </xdr:to>
    <xdr:sp macro="" textlink="">
      <xdr:nvSpPr>
        <xdr:cNvPr id="535" name="フローチャート : 判断 534">
          <a:extLst>
            <a:ext uri="{FF2B5EF4-FFF2-40B4-BE49-F238E27FC236}">
              <a16:creationId xmlns="" xmlns:a16="http://schemas.microsoft.com/office/drawing/2014/main" id="{00000000-0008-0000-0700-000017020000}"/>
            </a:ext>
          </a:extLst>
        </xdr:cNvPr>
        <xdr:cNvSpPr/>
      </xdr:nvSpPr>
      <xdr:spPr>
        <a:xfrm>
          <a:off x="12763500" y="6576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154051</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2547111" y="666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121675</xdr:rowOff>
    </xdr:from>
    <xdr:to>
      <xdr:col>23</xdr:col>
      <xdr:colOff>568325</xdr:colOff>
      <xdr:row>38</xdr:row>
      <xdr:rowOff>51825</xdr:rowOff>
    </xdr:to>
    <xdr:sp macro="" textlink="">
      <xdr:nvSpPr>
        <xdr:cNvPr id="542" name="円/楕円 541">
          <a:extLst>
            <a:ext uri="{FF2B5EF4-FFF2-40B4-BE49-F238E27FC236}">
              <a16:creationId xmlns="" xmlns:a16="http://schemas.microsoft.com/office/drawing/2014/main" id="{00000000-0008-0000-0700-00001E020000}"/>
            </a:ext>
          </a:extLst>
        </xdr:cNvPr>
        <xdr:cNvSpPr/>
      </xdr:nvSpPr>
      <xdr:spPr>
        <a:xfrm>
          <a:off x="16268700" y="64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144552</xdr:rowOff>
    </xdr:from>
    <xdr:ext cx="534377" cy="259045"/>
    <xdr:sp macro="" textlink="">
      <xdr:nvSpPr>
        <xdr:cNvPr id="543" name="消防費該当値テキスト">
          <a:extLst>
            <a:ext uri="{FF2B5EF4-FFF2-40B4-BE49-F238E27FC236}">
              <a16:creationId xmlns="" xmlns:a16="http://schemas.microsoft.com/office/drawing/2014/main" id="{00000000-0008-0000-0700-00001F020000}"/>
            </a:ext>
          </a:extLst>
        </xdr:cNvPr>
        <xdr:cNvSpPr txBox="1"/>
      </xdr:nvSpPr>
      <xdr:spPr>
        <a:xfrm>
          <a:off x="16370300" y="631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41,232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3567</xdr:rowOff>
    </xdr:from>
    <xdr:to>
      <xdr:col>22</xdr:col>
      <xdr:colOff>415925</xdr:colOff>
      <xdr:row>38</xdr:row>
      <xdr:rowOff>105167</xdr:rowOff>
    </xdr:to>
    <xdr:sp macro="" textlink="">
      <xdr:nvSpPr>
        <xdr:cNvPr id="544" name="円/楕円 543">
          <a:extLst>
            <a:ext uri="{FF2B5EF4-FFF2-40B4-BE49-F238E27FC236}">
              <a16:creationId xmlns="" xmlns:a16="http://schemas.microsoft.com/office/drawing/2014/main" id="{00000000-0008-0000-0700-000020020000}"/>
            </a:ext>
          </a:extLst>
        </xdr:cNvPr>
        <xdr:cNvSpPr/>
      </xdr:nvSpPr>
      <xdr:spPr>
        <a:xfrm>
          <a:off x="15430500" y="651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96294</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5214111" y="661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2130</xdr:rowOff>
    </xdr:from>
    <xdr:to>
      <xdr:col>21</xdr:col>
      <xdr:colOff>212725</xdr:colOff>
      <xdr:row>38</xdr:row>
      <xdr:rowOff>103730</xdr:rowOff>
    </xdr:to>
    <xdr:sp macro="" textlink="">
      <xdr:nvSpPr>
        <xdr:cNvPr id="546" name="円/楕円 545">
          <a:extLst>
            <a:ext uri="{FF2B5EF4-FFF2-40B4-BE49-F238E27FC236}">
              <a16:creationId xmlns="" xmlns:a16="http://schemas.microsoft.com/office/drawing/2014/main" id="{00000000-0008-0000-0700-000022020000}"/>
            </a:ext>
          </a:extLst>
        </xdr:cNvPr>
        <xdr:cNvSpPr/>
      </xdr:nvSpPr>
      <xdr:spPr>
        <a:xfrm>
          <a:off x="14541500" y="65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120257</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4325111" y="62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130701</xdr:rowOff>
    </xdr:from>
    <xdr:to>
      <xdr:col>20</xdr:col>
      <xdr:colOff>9525</xdr:colOff>
      <xdr:row>38</xdr:row>
      <xdr:rowOff>60851</xdr:rowOff>
    </xdr:to>
    <xdr:sp macro="" textlink="">
      <xdr:nvSpPr>
        <xdr:cNvPr id="548" name="円/楕円 547">
          <a:extLst>
            <a:ext uri="{FF2B5EF4-FFF2-40B4-BE49-F238E27FC236}">
              <a16:creationId xmlns="" xmlns:a16="http://schemas.microsoft.com/office/drawing/2014/main" id="{00000000-0008-0000-0700-000024020000}"/>
            </a:ext>
          </a:extLst>
        </xdr:cNvPr>
        <xdr:cNvSpPr/>
      </xdr:nvSpPr>
      <xdr:spPr>
        <a:xfrm>
          <a:off x="13652500" y="64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77378</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3436111" y="624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159740</xdr:rowOff>
    </xdr:from>
    <xdr:to>
      <xdr:col>18</xdr:col>
      <xdr:colOff>492125</xdr:colOff>
      <xdr:row>38</xdr:row>
      <xdr:rowOff>89890</xdr:rowOff>
    </xdr:to>
    <xdr:sp macro="" textlink="">
      <xdr:nvSpPr>
        <xdr:cNvPr id="550" name="円/楕円 549">
          <a:extLst>
            <a:ext uri="{FF2B5EF4-FFF2-40B4-BE49-F238E27FC236}">
              <a16:creationId xmlns="" xmlns:a16="http://schemas.microsoft.com/office/drawing/2014/main" id="{00000000-0008-0000-0700-000026020000}"/>
            </a:ext>
          </a:extLst>
        </xdr:cNvPr>
        <xdr:cNvSpPr/>
      </xdr:nvSpPr>
      <xdr:spPr>
        <a:xfrm>
          <a:off x="12763500" y="65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106417</xdr:rowOff>
    </xdr:from>
    <xdr:ext cx="534377"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2547111" y="62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a:extLst>
            <a:ext uri="{FF2B5EF4-FFF2-40B4-BE49-F238E27FC236}">
              <a16:creationId xmlns=""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121493</xdr:rowOff>
    </xdr:from>
    <xdr:to>
      <xdr:col>23</xdr:col>
      <xdr:colOff>516889</xdr:colOff>
      <xdr:row>58</xdr:row>
      <xdr:rowOff>124400</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6317595" y="8865443"/>
          <a:ext cx="1269" cy="1203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128227</xdr:rowOff>
    </xdr:from>
    <xdr:ext cx="534377" cy="259045"/>
    <xdr:sp macro="" textlink="">
      <xdr:nvSpPr>
        <xdr:cNvPr id="579" name="教育費最小値テキスト">
          <a:extLst>
            <a:ext uri="{FF2B5EF4-FFF2-40B4-BE49-F238E27FC236}">
              <a16:creationId xmlns="" xmlns:a16="http://schemas.microsoft.com/office/drawing/2014/main" id="{00000000-0008-0000-0700-000043020000}"/>
            </a:ext>
          </a:extLst>
        </xdr:cNvPr>
        <xdr:cNvSpPr txBox="1"/>
      </xdr:nvSpPr>
      <xdr:spPr>
        <a:xfrm>
          <a:off x="16370300" y="1007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124400</xdr:rowOff>
    </xdr:from>
    <xdr:to>
      <xdr:col>23</xdr:col>
      <xdr:colOff>606425</xdr:colOff>
      <xdr:row>58</xdr:row>
      <xdr:rowOff>124400</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a:off x="16230600" y="100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68170</xdr:rowOff>
    </xdr:from>
    <xdr:ext cx="599010" cy="259045"/>
    <xdr:sp macro="" textlink="">
      <xdr:nvSpPr>
        <xdr:cNvPr id="581" name="教育費最大値テキスト">
          <a:extLst>
            <a:ext uri="{FF2B5EF4-FFF2-40B4-BE49-F238E27FC236}">
              <a16:creationId xmlns="" xmlns:a16="http://schemas.microsoft.com/office/drawing/2014/main" id="{00000000-0008-0000-0700-000045020000}"/>
            </a:ext>
          </a:extLst>
        </xdr:cNvPr>
        <xdr:cNvSpPr txBox="1"/>
      </xdr:nvSpPr>
      <xdr:spPr>
        <a:xfrm>
          <a:off x="16370300" y="864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51</xdr:row>
      <xdr:rowOff>121493</xdr:rowOff>
    </xdr:from>
    <xdr:to>
      <xdr:col>23</xdr:col>
      <xdr:colOff>606425</xdr:colOff>
      <xdr:row>51</xdr:row>
      <xdr:rowOff>121493</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6230600" y="886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49</xdr:row>
      <xdr:rowOff>163246</xdr:rowOff>
    </xdr:from>
    <xdr:to>
      <xdr:col>23</xdr:col>
      <xdr:colOff>517525</xdr:colOff>
      <xdr:row>51</xdr:row>
      <xdr:rowOff>121493</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5481300" y="8564296"/>
          <a:ext cx="838200" cy="30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78529</xdr:rowOff>
    </xdr:from>
    <xdr:ext cx="534377" cy="259045"/>
    <xdr:sp macro="" textlink="">
      <xdr:nvSpPr>
        <xdr:cNvPr id="584" name="教育費平均値テキスト">
          <a:extLst>
            <a:ext uri="{FF2B5EF4-FFF2-40B4-BE49-F238E27FC236}">
              <a16:creationId xmlns="" xmlns:a16="http://schemas.microsoft.com/office/drawing/2014/main" id="{00000000-0008-0000-0700-000048020000}"/>
            </a:ext>
          </a:extLst>
        </xdr:cNvPr>
        <xdr:cNvSpPr txBox="1"/>
      </xdr:nvSpPr>
      <xdr:spPr>
        <a:xfrm>
          <a:off x="16370300" y="9508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100102</xdr:rowOff>
    </xdr:from>
    <xdr:to>
      <xdr:col>23</xdr:col>
      <xdr:colOff>568325</xdr:colOff>
      <xdr:row>56</xdr:row>
      <xdr:rowOff>30252</xdr:rowOff>
    </xdr:to>
    <xdr:sp macro="" textlink="">
      <xdr:nvSpPr>
        <xdr:cNvPr id="585" name="フローチャート : 判断 584">
          <a:extLst>
            <a:ext uri="{FF2B5EF4-FFF2-40B4-BE49-F238E27FC236}">
              <a16:creationId xmlns="" xmlns:a16="http://schemas.microsoft.com/office/drawing/2014/main" id="{00000000-0008-0000-0700-000049020000}"/>
            </a:ext>
          </a:extLst>
        </xdr:cNvPr>
        <xdr:cNvSpPr/>
      </xdr:nvSpPr>
      <xdr:spPr>
        <a:xfrm>
          <a:off x="16268700" y="952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49</xdr:row>
      <xdr:rowOff>163246</xdr:rowOff>
    </xdr:from>
    <xdr:to>
      <xdr:col>22</xdr:col>
      <xdr:colOff>365125</xdr:colOff>
      <xdr:row>53</xdr:row>
      <xdr:rowOff>88608</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flipV="1">
          <a:off x="14592300" y="8564296"/>
          <a:ext cx="889000" cy="6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55606</xdr:rowOff>
    </xdr:from>
    <xdr:to>
      <xdr:col>22</xdr:col>
      <xdr:colOff>415925</xdr:colOff>
      <xdr:row>55</xdr:row>
      <xdr:rowOff>157206</xdr:rowOff>
    </xdr:to>
    <xdr:sp macro="" textlink="">
      <xdr:nvSpPr>
        <xdr:cNvPr id="587" name="フローチャート : 判断 586">
          <a:extLst>
            <a:ext uri="{FF2B5EF4-FFF2-40B4-BE49-F238E27FC236}">
              <a16:creationId xmlns="" xmlns:a16="http://schemas.microsoft.com/office/drawing/2014/main" id="{00000000-0008-0000-0700-00004B020000}"/>
            </a:ext>
          </a:extLst>
        </xdr:cNvPr>
        <xdr:cNvSpPr/>
      </xdr:nvSpPr>
      <xdr:spPr>
        <a:xfrm>
          <a:off x="15430500" y="9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148333</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5214111" y="957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88608</xdr:rowOff>
    </xdr:from>
    <xdr:to>
      <xdr:col>21</xdr:col>
      <xdr:colOff>161925</xdr:colOff>
      <xdr:row>55</xdr:row>
      <xdr:rowOff>121118</xdr:rowOff>
    </xdr:to>
    <xdr:cxnSp macro="">
      <xdr:nvCxnSpPr>
        <xdr:cNvPr id="589" name="直線コネクタ 588">
          <a:extLst>
            <a:ext uri="{FF2B5EF4-FFF2-40B4-BE49-F238E27FC236}">
              <a16:creationId xmlns="" xmlns:a16="http://schemas.microsoft.com/office/drawing/2014/main" id="{00000000-0008-0000-0700-00004D020000}"/>
            </a:ext>
          </a:extLst>
        </xdr:cNvPr>
        <xdr:cNvCxnSpPr/>
      </xdr:nvCxnSpPr>
      <xdr:spPr>
        <a:xfrm flipV="1">
          <a:off x="13703300" y="9175458"/>
          <a:ext cx="889000" cy="37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4775</xdr:rowOff>
    </xdr:from>
    <xdr:to>
      <xdr:col>21</xdr:col>
      <xdr:colOff>212725</xdr:colOff>
      <xdr:row>55</xdr:row>
      <xdr:rowOff>106375</xdr:rowOff>
    </xdr:to>
    <xdr:sp macro="" textlink="">
      <xdr:nvSpPr>
        <xdr:cNvPr id="590" name="フローチャート : 判断 589">
          <a:extLst>
            <a:ext uri="{FF2B5EF4-FFF2-40B4-BE49-F238E27FC236}">
              <a16:creationId xmlns="" xmlns:a16="http://schemas.microsoft.com/office/drawing/2014/main" id="{00000000-0008-0000-0700-00004E020000}"/>
            </a:ext>
          </a:extLst>
        </xdr:cNvPr>
        <xdr:cNvSpPr/>
      </xdr:nvSpPr>
      <xdr:spPr>
        <a:xfrm>
          <a:off x="14541500" y="94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97502</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4325111" y="95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121118</xdr:rowOff>
    </xdr:from>
    <xdr:to>
      <xdr:col>19</xdr:col>
      <xdr:colOff>644525</xdr:colOff>
      <xdr:row>56</xdr:row>
      <xdr:rowOff>287</xdr:rowOff>
    </xdr:to>
    <xdr:cxnSp macro="">
      <xdr:nvCxnSpPr>
        <xdr:cNvPr id="592" name="直線コネクタ 591">
          <a:extLst>
            <a:ext uri="{FF2B5EF4-FFF2-40B4-BE49-F238E27FC236}">
              <a16:creationId xmlns="" xmlns:a16="http://schemas.microsoft.com/office/drawing/2014/main" id="{00000000-0008-0000-0700-000050020000}"/>
            </a:ext>
          </a:extLst>
        </xdr:cNvPr>
        <xdr:cNvCxnSpPr/>
      </xdr:nvCxnSpPr>
      <xdr:spPr>
        <a:xfrm flipV="1">
          <a:off x="12814300" y="955086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65322</xdr:rowOff>
    </xdr:from>
    <xdr:to>
      <xdr:col>20</xdr:col>
      <xdr:colOff>9525</xdr:colOff>
      <xdr:row>54</xdr:row>
      <xdr:rowOff>166922</xdr:rowOff>
    </xdr:to>
    <xdr:sp macro="" textlink="">
      <xdr:nvSpPr>
        <xdr:cNvPr id="593" name="フローチャート : 判断 592">
          <a:extLst>
            <a:ext uri="{FF2B5EF4-FFF2-40B4-BE49-F238E27FC236}">
              <a16:creationId xmlns="" xmlns:a16="http://schemas.microsoft.com/office/drawing/2014/main" id="{00000000-0008-0000-0700-000051020000}"/>
            </a:ext>
          </a:extLst>
        </xdr:cNvPr>
        <xdr:cNvSpPr/>
      </xdr:nvSpPr>
      <xdr:spPr>
        <a:xfrm>
          <a:off x="13652500" y="932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11999</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3436111" y="909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114977</xdr:rowOff>
    </xdr:from>
    <xdr:to>
      <xdr:col>18</xdr:col>
      <xdr:colOff>492125</xdr:colOff>
      <xdr:row>56</xdr:row>
      <xdr:rowOff>45127</xdr:rowOff>
    </xdr:to>
    <xdr:sp macro="" textlink="">
      <xdr:nvSpPr>
        <xdr:cNvPr id="595" name="フローチャート : 判断 594">
          <a:extLst>
            <a:ext uri="{FF2B5EF4-FFF2-40B4-BE49-F238E27FC236}">
              <a16:creationId xmlns="" xmlns:a16="http://schemas.microsoft.com/office/drawing/2014/main" id="{00000000-0008-0000-0700-000053020000}"/>
            </a:ext>
          </a:extLst>
        </xdr:cNvPr>
        <xdr:cNvSpPr/>
      </xdr:nvSpPr>
      <xdr:spPr>
        <a:xfrm>
          <a:off x="12763500" y="954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61654</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2547111" y="931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70693</xdr:rowOff>
    </xdr:from>
    <xdr:to>
      <xdr:col>23</xdr:col>
      <xdr:colOff>568325</xdr:colOff>
      <xdr:row>52</xdr:row>
      <xdr:rowOff>843</xdr:rowOff>
    </xdr:to>
    <xdr:sp macro="" textlink="">
      <xdr:nvSpPr>
        <xdr:cNvPr id="602" name="円/楕円 601">
          <a:extLst>
            <a:ext uri="{FF2B5EF4-FFF2-40B4-BE49-F238E27FC236}">
              <a16:creationId xmlns="" xmlns:a16="http://schemas.microsoft.com/office/drawing/2014/main" id="{00000000-0008-0000-0700-00005A020000}"/>
            </a:ext>
          </a:extLst>
        </xdr:cNvPr>
        <xdr:cNvSpPr/>
      </xdr:nvSpPr>
      <xdr:spPr>
        <a:xfrm>
          <a:off x="16268700" y="88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23720</xdr:rowOff>
    </xdr:from>
    <xdr:ext cx="599010" cy="259045"/>
    <xdr:sp macro="" textlink="">
      <xdr:nvSpPr>
        <xdr:cNvPr id="603" name="教育費該当値テキスト">
          <a:extLst>
            <a:ext uri="{FF2B5EF4-FFF2-40B4-BE49-F238E27FC236}">
              <a16:creationId xmlns="" xmlns:a16="http://schemas.microsoft.com/office/drawing/2014/main" id="{00000000-0008-0000-0700-00005B020000}"/>
            </a:ext>
          </a:extLst>
        </xdr:cNvPr>
        <xdr:cNvSpPr txBox="1"/>
      </xdr:nvSpPr>
      <xdr:spPr>
        <a:xfrm>
          <a:off x="16370300" y="876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102,615</a:t>
          </a:r>
          <a:endParaRPr kumimoji="1" lang="ja-JP" altLang="en-US" sz="1000" b="1">
            <a:solidFill>
              <a:srgbClr val="FF0000"/>
            </a:solidFill>
            <a:latin typeface="ＭＳ Ｐゴシック"/>
          </a:endParaRPr>
        </a:p>
      </xdr:txBody>
    </xdr:sp>
    <xdr:clientData/>
  </xdr:oneCellAnchor>
  <xdr:twoCellAnchor>
    <xdr:from>
      <xdr:col>22</xdr:col>
      <xdr:colOff>314325</xdr:colOff>
      <xdr:row>49</xdr:row>
      <xdr:rowOff>112446</xdr:rowOff>
    </xdr:from>
    <xdr:to>
      <xdr:col>22</xdr:col>
      <xdr:colOff>415925</xdr:colOff>
      <xdr:row>50</xdr:row>
      <xdr:rowOff>42596</xdr:rowOff>
    </xdr:to>
    <xdr:sp macro="" textlink="">
      <xdr:nvSpPr>
        <xdr:cNvPr id="604" name="円/楕円 603">
          <a:extLst>
            <a:ext uri="{FF2B5EF4-FFF2-40B4-BE49-F238E27FC236}">
              <a16:creationId xmlns="" xmlns:a16="http://schemas.microsoft.com/office/drawing/2014/main" id="{00000000-0008-0000-0700-00005C020000}"/>
            </a:ext>
          </a:extLst>
        </xdr:cNvPr>
        <xdr:cNvSpPr/>
      </xdr:nvSpPr>
      <xdr:spPr>
        <a:xfrm>
          <a:off x="15430500" y="85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48</xdr:row>
      <xdr:rowOff>59123</xdr:rowOff>
    </xdr:from>
    <xdr:ext cx="599010"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5181794" y="828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121,058</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37808</xdr:rowOff>
    </xdr:from>
    <xdr:to>
      <xdr:col>21</xdr:col>
      <xdr:colOff>212725</xdr:colOff>
      <xdr:row>53</xdr:row>
      <xdr:rowOff>139408</xdr:rowOff>
    </xdr:to>
    <xdr:sp macro="" textlink="">
      <xdr:nvSpPr>
        <xdr:cNvPr id="606" name="円/楕円 605">
          <a:extLst>
            <a:ext uri="{FF2B5EF4-FFF2-40B4-BE49-F238E27FC236}">
              <a16:creationId xmlns="" xmlns:a16="http://schemas.microsoft.com/office/drawing/2014/main" id="{00000000-0008-0000-0700-00005E020000}"/>
            </a:ext>
          </a:extLst>
        </xdr:cNvPr>
        <xdr:cNvSpPr/>
      </xdr:nvSpPr>
      <xdr:spPr>
        <a:xfrm>
          <a:off x="14541500" y="912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155935</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4325111" y="889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83,629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70318</xdr:rowOff>
    </xdr:from>
    <xdr:to>
      <xdr:col>20</xdr:col>
      <xdr:colOff>9525</xdr:colOff>
      <xdr:row>56</xdr:row>
      <xdr:rowOff>468</xdr:rowOff>
    </xdr:to>
    <xdr:sp macro="" textlink="">
      <xdr:nvSpPr>
        <xdr:cNvPr id="608" name="円/楕円 607">
          <a:extLst>
            <a:ext uri="{FF2B5EF4-FFF2-40B4-BE49-F238E27FC236}">
              <a16:creationId xmlns="" xmlns:a16="http://schemas.microsoft.com/office/drawing/2014/main" id="{00000000-0008-0000-0700-000060020000}"/>
            </a:ext>
          </a:extLst>
        </xdr:cNvPr>
        <xdr:cNvSpPr/>
      </xdr:nvSpPr>
      <xdr:spPr>
        <a:xfrm>
          <a:off x="13652500" y="95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163045</xdr:rowOff>
    </xdr:from>
    <xdr:ext cx="534377"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3436111" y="959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120937</xdr:rowOff>
    </xdr:from>
    <xdr:to>
      <xdr:col>18</xdr:col>
      <xdr:colOff>492125</xdr:colOff>
      <xdr:row>56</xdr:row>
      <xdr:rowOff>51087</xdr:rowOff>
    </xdr:to>
    <xdr:sp macro="" textlink="">
      <xdr:nvSpPr>
        <xdr:cNvPr id="610" name="円/楕円 609">
          <a:extLst>
            <a:ext uri="{FF2B5EF4-FFF2-40B4-BE49-F238E27FC236}">
              <a16:creationId xmlns="" xmlns:a16="http://schemas.microsoft.com/office/drawing/2014/main" id="{00000000-0008-0000-0700-000062020000}"/>
            </a:ext>
          </a:extLst>
        </xdr:cNvPr>
        <xdr:cNvSpPr/>
      </xdr:nvSpPr>
      <xdr:spPr>
        <a:xfrm>
          <a:off x="12763500" y="95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42214</xdr:rowOff>
    </xdr:from>
    <xdr:ext cx="534377"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2547111" y="964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a:extLst>
            <a:ext uri="{FF2B5EF4-FFF2-40B4-BE49-F238E27FC236}">
              <a16:creationId xmlns=""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159649</xdr:rowOff>
    </xdr:from>
    <xdr:to>
      <xdr:col>23</xdr:col>
      <xdr:colOff>516889</xdr:colOff>
      <xdr:row>79</xdr:row>
      <xdr:rowOff>44450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flipV="1">
          <a:off x="16317595" y="12846949"/>
          <a:ext cx="1269" cy="74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61769</xdr:rowOff>
    </xdr:from>
    <xdr:ext cx="249299" cy="259045"/>
    <xdr:sp macro="" textlink="">
      <xdr:nvSpPr>
        <xdr:cNvPr id="636" name="災害復旧費最小値テキスト">
          <a:extLst>
            <a:ext uri="{FF2B5EF4-FFF2-40B4-BE49-F238E27FC236}">
              <a16:creationId xmlns="" xmlns:a16="http://schemas.microsoft.com/office/drawing/2014/main" id="{00000000-0008-0000-0700-00007C020000}"/>
            </a:ext>
          </a:extLst>
        </xdr:cNvPr>
        <xdr:cNvSpPr txBox="1"/>
      </xdr:nvSpPr>
      <xdr:spPr>
        <a:xfrm>
          <a:off x="16370300" y="136063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106326</xdr:rowOff>
    </xdr:from>
    <xdr:ext cx="599010" cy="259045"/>
    <xdr:sp macro="" textlink="">
      <xdr:nvSpPr>
        <xdr:cNvPr id="638" name="災害復旧費最大値テキスト">
          <a:extLst>
            <a:ext uri="{FF2B5EF4-FFF2-40B4-BE49-F238E27FC236}">
              <a16:creationId xmlns="" xmlns:a16="http://schemas.microsoft.com/office/drawing/2014/main" id="{00000000-0008-0000-0700-00007E020000}"/>
            </a:ext>
          </a:extLst>
        </xdr:cNvPr>
        <xdr:cNvSpPr txBox="1"/>
      </xdr:nvSpPr>
      <xdr:spPr>
        <a:xfrm>
          <a:off x="16370300" y="1262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74</xdr:row>
      <xdr:rowOff>159649</xdr:rowOff>
    </xdr:from>
    <xdr:to>
      <xdr:col>23</xdr:col>
      <xdr:colOff>606425</xdr:colOff>
      <xdr:row>74</xdr:row>
      <xdr:rowOff>159649</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6230600" y="1284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87378</xdr:rowOff>
    </xdr:from>
    <xdr:to>
      <xdr:col>23</xdr:col>
      <xdr:colOff>517525</xdr:colOff>
      <xdr:row>74</xdr:row>
      <xdr:rowOff>159649</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5481300" y="12260328"/>
          <a:ext cx="838200" cy="58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106219</xdr:rowOff>
    </xdr:from>
    <xdr:ext cx="469744" cy="259045"/>
    <xdr:sp macro="" textlink="">
      <xdr:nvSpPr>
        <xdr:cNvPr id="641" name="災害復旧費平均値テキスト">
          <a:extLst>
            <a:ext uri="{FF2B5EF4-FFF2-40B4-BE49-F238E27FC236}">
              <a16:creationId xmlns="" xmlns:a16="http://schemas.microsoft.com/office/drawing/2014/main" id="{00000000-0008-0000-0700-000081020000}"/>
            </a:ext>
          </a:extLst>
        </xdr:cNvPr>
        <xdr:cNvSpPr txBox="1"/>
      </xdr:nvSpPr>
      <xdr:spPr>
        <a:xfrm>
          <a:off x="16370300" y="13479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127792</xdr:rowOff>
    </xdr:from>
    <xdr:to>
      <xdr:col>23</xdr:col>
      <xdr:colOff>568325</xdr:colOff>
      <xdr:row>79</xdr:row>
      <xdr:rowOff>57942</xdr:rowOff>
    </xdr:to>
    <xdr:sp macro="" textlink="">
      <xdr:nvSpPr>
        <xdr:cNvPr id="642" name="フローチャート : 判断 641">
          <a:extLst>
            <a:ext uri="{FF2B5EF4-FFF2-40B4-BE49-F238E27FC236}">
              <a16:creationId xmlns="" xmlns:a16="http://schemas.microsoft.com/office/drawing/2014/main" id="{00000000-0008-0000-0700-000082020000}"/>
            </a:ext>
          </a:extLst>
        </xdr:cNvPr>
        <xdr:cNvSpPr/>
      </xdr:nvSpPr>
      <xdr:spPr>
        <a:xfrm>
          <a:off x="162687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87378</xdr:rowOff>
    </xdr:from>
    <xdr:to>
      <xdr:col>22</xdr:col>
      <xdr:colOff>365125</xdr:colOff>
      <xdr:row>75</xdr:row>
      <xdr:rowOff>138419</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flipV="1">
          <a:off x="14592300" y="12260328"/>
          <a:ext cx="889000" cy="7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142892</xdr:rowOff>
    </xdr:from>
    <xdr:to>
      <xdr:col>22</xdr:col>
      <xdr:colOff>415925</xdr:colOff>
      <xdr:row>79</xdr:row>
      <xdr:rowOff>73042</xdr:rowOff>
    </xdr:to>
    <xdr:sp macro="" textlink="">
      <xdr:nvSpPr>
        <xdr:cNvPr id="644" name="フローチャート : 判断 643">
          <a:extLst>
            <a:ext uri="{FF2B5EF4-FFF2-40B4-BE49-F238E27FC236}">
              <a16:creationId xmlns="" xmlns:a16="http://schemas.microsoft.com/office/drawing/2014/main" id="{00000000-0008-0000-0700-000084020000}"/>
            </a:ext>
          </a:extLst>
        </xdr:cNvPr>
        <xdr:cNvSpPr/>
      </xdr:nvSpPr>
      <xdr:spPr>
        <a:xfrm>
          <a:off x="15430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64169</xdr:rowOff>
    </xdr:from>
    <xdr:ext cx="469744"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5246427" y="136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54337</xdr:rowOff>
    </xdr:from>
    <xdr:to>
      <xdr:col>21</xdr:col>
      <xdr:colOff>161925</xdr:colOff>
      <xdr:row>75</xdr:row>
      <xdr:rowOff>138419</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a:off x="13703300" y="12741637"/>
          <a:ext cx="889000" cy="25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135961</xdr:rowOff>
    </xdr:from>
    <xdr:to>
      <xdr:col>21</xdr:col>
      <xdr:colOff>212725</xdr:colOff>
      <xdr:row>79</xdr:row>
      <xdr:rowOff>66111</xdr:rowOff>
    </xdr:to>
    <xdr:sp macro="" textlink="">
      <xdr:nvSpPr>
        <xdr:cNvPr id="647" name="フローチャート : 判断 646">
          <a:extLst>
            <a:ext uri="{FF2B5EF4-FFF2-40B4-BE49-F238E27FC236}">
              <a16:creationId xmlns="" xmlns:a16="http://schemas.microsoft.com/office/drawing/2014/main" id="{00000000-0008-0000-0700-000087020000}"/>
            </a:ext>
          </a:extLst>
        </xdr:cNvPr>
        <xdr:cNvSpPr/>
      </xdr:nvSpPr>
      <xdr:spPr>
        <a:xfrm>
          <a:off x="14541500" y="1350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57238</xdr:rowOff>
    </xdr:from>
    <xdr:ext cx="469744"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4357427" y="1360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54337</xdr:rowOff>
    </xdr:from>
    <xdr:to>
      <xdr:col>19</xdr:col>
      <xdr:colOff>644525</xdr:colOff>
      <xdr:row>76</xdr:row>
      <xdr:rowOff>79175</xdr:rowOff>
    </xdr:to>
    <xdr:cxnSp macro="">
      <xdr:nvCxnSpPr>
        <xdr:cNvPr id="649" name="直線コネクタ 648">
          <a:extLst>
            <a:ext uri="{FF2B5EF4-FFF2-40B4-BE49-F238E27FC236}">
              <a16:creationId xmlns="" xmlns:a16="http://schemas.microsoft.com/office/drawing/2014/main" id="{00000000-0008-0000-0700-000089020000}"/>
            </a:ext>
          </a:extLst>
        </xdr:cNvPr>
        <xdr:cNvCxnSpPr/>
      </xdr:nvCxnSpPr>
      <xdr:spPr>
        <a:xfrm flipV="1">
          <a:off x="12814300" y="12741637"/>
          <a:ext cx="889000" cy="36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137401</xdr:rowOff>
    </xdr:from>
    <xdr:to>
      <xdr:col>20</xdr:col>
      <xdr:colOff>9525</xdr:colOff>
      <xdr:row>79</xdr:row>
      <xdr:rowOff>67551</xdr:rowOff>
    </xdr:to>
    <xdr:sp macro="" textlink="">
      <xdr:nvSpPr>
        <xdr:cNvPr id="650" name="フローチャート : 判断 649">
          <a:extLst>
            <a:ext uri="{FF2B5EF4-FFF2-40B4-BE49-F238E27FC236}">
              <a16:creationId xmlns="" xmlns:a16="http://schemas.microsoft.com/office/drawing/2014/main" id="{00000000-0008-0000-0700-00008A020000}"/>
            </a:ext>
          </a:extLst>
        </xdr:cNvPr>
        <xdr:cNvSpPr/>
      </xdr:nvSpPr>
      <xdr:spPr>
        <a:xfrm>
          <a:off x="13652500" y="135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58678</xdr:rowOff>
    </xdr:from>
    <xdr:ext cx="469744"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3468427" y="1360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131862</xdr:rowOff>
    </xdr:from>
    <xdr:to>
      <xdr:col>18</xdr:col>
      <xdr:colOff>492125</xdr:colOff>
      <xdr:row>79</xdr:row>
      <xdr:rowOff>62012</xdr:rowOff>
    </xdr:to>
    <xdr:sp macro="" textlink="">
      <xdr:nvSpPr>
        <xdr:cNvPr id="652" name="フローチャート : 判断 651">
          <a:extLst>
            <a:ext uri="{FF2B5EF4-FFF2-40B4-BE49-F238E27FC236}">
              <a16:creationId xmlns="" xmlns:a16="http://schemas.microsoft.com/office/drawing/2014/main" id="{00000000-0008-0000-0700-00008C020000}"/>
            </a:ext>
          </a:extLst>
        </xdr:cNvPr>
        <xdr:cNvSpPr/>
      </xdr:nvSpPr>
      <xdr:spPr>
        <a:xfrm>
          <a:off x="12763500" y="1350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53139</xdr:rowOff>
    </xdr:from>
    <xdr:ext cx="469744"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2579427" y="1359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108849</xdr:rowOff>
    </xdr:from>
    <xdr:to>
      <xdr:col>23</xdr:col>
      <xdr:colOff>568325</xdr:colOff>
      <xdr:row>75</xdr:row>
      <xdr:rowOff>38999</xdr:rowOff>
    </xdr:to>
    <xdr:sp macro="" textlink="">
      <xdr:nvSpPr>
        <xdr:cNvPr id="659" name="円/楕円 658">
          <a:extLst>
            <a:ext uri="{FF2B5EF4-FFF2-40B4-BE49-F238E27FC236}">
              <a16:creationId xmlns="" xmlns:a16="http://schemas.microsoft.com/office/drawing/2014/main" id="{00000000-0008-0000-0700-000093020000}"/>
            </a:ext>
          </a:extLst>
        </xdr:cNvPr>
        <xdr:cNvSpPr/>
      </xdr:nvSpPr>
      <xdr:spPr>
        <a:xfrm>
          <a:off x="16268700" y="1279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61876</xdr:rowOff>
    </xdr:from>
    <xdr:ext cx="599010" cy="259045"/>
    <xdr:sp macro="" textlink="">
      <xdr:nvSpPr>
        <xdr:cNvPr id="660" name="災害復旧費該当値テキスト">
          <a:extLst>
            <a:ext uri="{FF2B5EF4-FFF2-40B4-BE49-F238E27FC236}">
              <a16:creationId xmlns="" xmlns:a16="http://schemas.microsoft.com/office/drawing/2014/main" id="{00000000-0008-0000-0700-000094020000}"/>
            </a:ext>
          </a:extLst>
        </xdr:cNvPr>
        <xdr:cNvSpPr txBox="1"/>
      </xdr:nvSpPr>
      <xdr:spPr>
        <a:xfrm>
          <a:off x="16370300" y="1274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194,764</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36578</xdr:rowOff>
    </xdr:from>
    <xdr:to>
      <xdr:col>22</xdr:col>
      <xdr:colOff>415925</xdr:colOff>
      <xdr:row>71</xdr:row>
      <xdr:rowOff>138178</xdr:rowOff>
    </xdr:to>
    <xdr:sp macro="" textlink="">
      <xdr:nvSpPr>
        <xdr:cNvPr id="661" name="円/楕円 660">
          <a:extLst>
            <a:ext uri="{FF2B5EF4-FFF2-40B4-BE49-F238E27FC236}">
              <a16:creationId xmlns="" xmlns:a16="http://schemas.microsoft.com/office/drawing/2014/main" id="{00000000-0008-0000-0700-000095020000}"/>
            </a:ext>
          </a:extLst>
        </xdr:cNvPr>
        <xdr:cNvSpPr/>
      </xdr:nvSpPr>
      <xdr:spPr>
        <a:xfrm>
          <a:off x="15430500" y="1220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154705</xdr:rowOff>
    </xdr:from>
    <xdr:ext cx="599010"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5181794" y="1198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348,733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87619</xdr:rowOff>
    </xdr:from>
    <xdr:to>
      <xdr:col>21</xdr:col>
      <xdr:colOff>212725</xdr:colOff>
      <xdr:row>76</xdr:row>
      <xdr:rowOff>17769</xdr:rowOff>
    </xdr:to>
    <xdr:sp macro="" textlink="">
      <xdr:nvSpPr>
        <xdr:cNvPr id="663" name="円/楕円 662">
          <a:extLst>
            <a:ext uri="{FF2B5EF4-FFF2-40B4-BE49-F238E27FC236}">
              <a16:creationId xmlns="" xmlns:a16="http://schemas.microsoft.com/office/drawing/2014/main" id="{00000000-0008-0000-0700-000097020000}"/>
            </a:ext>
          </a:extLst>
        </xdr:cNvPr>
        <xdr:cNvSpPr/>
      </xdr:nvSpPr>
      <xdr:spPr>
        <a:xfrm>
          <a:off x="14541500" y="129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34296</xdr:rowOff>
    </xdr:from>
    <xdr:ext cx="599010"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4292794" y="1272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155,336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3537</xdr:rowOff>
    </xdr:from>
    <xdr:to>
      <xdr:col>20</xdr:col>
      <xdr:colOff>9525</xdr:colOff>
      <xdr:row>74</xdr:row>
      <xdr:rowOff>105137</xdr:rowOff>
    </xdr:to>
    <xdr:sp macro="" textlink="">
      <xdr:nvSpPr>
        <xdr:cNvPr id="665" name="円/楕円 664">
          <a:extLst>
            <a:ext uri="{FF2B5EF4-FFF2-40B4-BE49-F238E27FC236}">
              <a16:creationId xmlns="" xmlns:a16="http://schemas.microsoft.com/office/drawing/2014/main" id="{00000000-0008-0000-0700-000099020000}"/>
            </a:ext>
          </a:extLst>
        </xdr:cNvPr>
        <xdr:cNvSpPr/>
      </xdr:nvSpPr>
      <xdr:spPr>
        <a:xfrm>
          <a:off x="13652500" y="126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121664</xdr:rowOff>
    </xdr:from>
    <xdr:ext cx="599010"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3403794" y="1246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28375</xdr:rowOff>
    </xdr:from>
    <xdr:to>
      <xdr:col>18</xdr:col>
      <xdr:colOff>492125</xdr:colOff>
      <xdr:row>76</xdr:row>
      <xdr:rowOff>129975</xdr:rowOff>
    </xdr:to>
    <xdr:sp macro="" textlink="">
      <xdr:nvSpPr>
        <xdr:cNvPr id="667" name="円/楕円 666">
          <a:extLst>
            <a:ext uri="{FF2B5EF4-FFF2-40B4-BE49-F238E27FC236}">
              <a16:creationId xmlns="" xmlns:a16="http://schemas.microsoft.com/office/drawing/2014/main" id="{00000000-0008-0000-0700-00009B020000}"/>
            </a:ext>
          </a:extLst>
        </xdr:cNvPr>
        <xdr:cNvSpPr/>
      </xdr:nvSpPr>
      <xdr:spPr>
        <a:xfrm>
          <a:off x="12763500" y="130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146501</xdr:rowOff>
    </xdr:from>
    <xdr:ext cx="599010"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2514794" y="1283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a:extLst>
            <a:ext uri="{FF2B5EF4-FFF2-40B4-BE49-F238E27FC236}">
              <a16:creationId xmlns=""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1" name="公債費最小値テキスト">
          <a:extLst>
            <a:ext uri="{FF2B5EF4-FFF2-40B4-BE49-F238E27FC236}">
              <a16:creationId xmlns="" xmlns:a16="http://schemas.microsoft.com/office/drawing/2014/main" id="{00000000-0008-0000-0700-0000B3020000}"/>
            </a:ext>
          </a:extLst>
        </xdr:cNvPr>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3" name="公債費最大値テキスト">
          <a:extLst>
            <a:ext uri="{FF2B5EF4-FFF2-40B4-BE49-F238E27FC236}">
              <a16:creationId xmlns="" xmlns:a16="http://schemas.microsoft.com/office/drawing/2014/main" id="{00000000-0008-0000-0700-0000B5020000}"/>
            </a:ext>
          </a:extLst>
        </xdr:cNvPr>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151358</xdr:rowOff>
    </xdr:from>
    <xdr:to>
      <xdr:col>23</xdr:col>
      <xdr:colOff>517525</xdr:colOff>
      <xdr:row>96</xdr:row>
      <xdr:rowOff>158062</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flipV="1">
          <a:off x="15481300" y="16610558"/>
          <a:ext cx="8382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96" name="公債費平均値テキスト">
          <a:extLst>
            <a:ext uri="{FF2B5EF4-FFF2-40B4-BE49-F238E27FC236}">
              <a16:creationId xmlns="" xmlns:a16="http://schemas.microsoft.com/office/drawing/2014/main" id="{00000000-0008-0000-0700-0000B8020000}"/>
            </a:ext>
          </a:extLst>
        </xdr:cNvPr>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7" name="フローチャート : 判断 696">
          <a:extLst>
            <a:ext uri="{FF2B5EF4-FFF2-40B4-BE49-F238E27FC236}">
              <a16:creationId xmlns="" xmlns:a16="http://schemas.microsoft.com/office/drawing/2014/main" id="{00000000-0008-0000-0700-0000B9020000}"/>
            </a:ext>
          </a:extLst>
        </xdr:cNvPr>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136829</xdr:rowOff>
    </xdr:from>
    <xdr:to>
      <xdr:col>22</xdr:col>
      <xdr:colOff>365125</xdr:colOff>
      <xdr:row>96</xdr:row>
      <xdr:rowOff>158062</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a:off x="14592300" y="16596029"/>
          <a:ext cx="889000" cy="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9" name="フローチャート : 判断 698">
          <a:extLst>
            <a:ext uri="{FF2B5EF4-FFF2-40B4-BE49-F238E27FC236}">
              <a16:creationId xmlns="" xmlns:a16="http://schemas.microsoft.com/office/drawing/2014/main" id="{00000000-0008-0000-0700-0000BB020000}"/>
            </a:ext>
          </a:extLst>
        </xdr:cNvPr>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166409</xdr:rowOff>
    </xdr:from>
    <xdr:ext cx="534377"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5214111" y="162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136829</xdr:rowOff>
    </xdr:from>
    <xdr:to>
      <xdr:col>21</xdr:col>
      <xdr:colOff>161925</xdr:colOff>
      <xdr:row>96</xdr:row>
      <xdr:rowOff>163164</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flipV="1">
          <a:off x="13703300" y="16596029"/>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59579</xdr:rowOff>
    </xdr:from>
    <xdr:to>
      <xdr:col>21</xdr:col>
      <xdr:colOff>212725</xdr:colOff>
      <xdr:row>96</xdr:row>
      <xdr:rowOff>161179</xdr:rowOff>
    </xdr:to>
    <xdr:sp macro="" textlink="">
      <xdr:nvSpPr>
        <xdr:cNvPr id="702" name="フローチャート : 判断 701">
          <a:extLst>
            <a:ext uri="{FF2B5EF4-FFF2-40B4-BE49-F238E27FC236}">
              <a16:creationId xmlns="" xmlns:a16="http://schemas.microsoft.com/office/drawing/2014/main" id="{00000000-0008-0000-0700-0000BE020000}"/>
            </a:ext>
          </a:extLst>
        </xdr:cNvPr>
        <xdr:cNvSpPr/>
      </xdr:nvSpPr>
      <xdr:spPr>
        <a:xfrm>
          <a:off x="14541500" y="16518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6256</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4325111" y="1629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138671</xdr:rowOff>
    </xdr:from>
    <xdr:to>
      <xdr:col>19</xdr:col>
      <xdr:colOff>644525</xdr:colOff>
      <xdr:row>96</xdr:row>
      <xdr:rowOff>163164</xdr:rowOff>
    </xdr:to>
    <xdr:cxnSp macro="">
      <xdr:nvCxnSpPr>
        <xdr:cNvPr id="704" name="直線コネクタ 703">
          <a:extLst>
            <a:ext uri="{FF2B5EF4-FFF2-40B4-BE49-F238E27FC236}">
              <a16:creationId xmlns="" xmlns:a16="http://schemas.microsoft.com/office/drawing/2014/main" id="{00000000-0008-0000-0700-0000C0020000}"/>
            </a:ext>
          </a:extLst>
        </xdr:cNvPr>
        <xdr:cNvCxnSpPr/>
      </xdr:nvCxnSpPr>
      <xdr:spPr>
        <a:xfrm>
          <a:off x="12814300" y="165978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52732</xdr:rowOff>
    </xdr:from>
    <xdr:to>
      <xdr:col>20</xdr:col>
      <xdr:colOff>9525</xdr:colOff>
      <xdr:row>96</xdr:row>
      <xdr:rowOff>154332</xdr:rowOff>
    </xdr:to>
    <xdr:sp macro="" textlink="">
      <xdr:nvSpPr>
        <xdr:cNvPr id="705" name="フローチャート : 判断 704">
          <a:extLst>
            <a:ext uri="{FF2B5EF4-FFF2-40B4-BE49-F238E27FC236}">
              <a16:creationId xmlns="" xmlns:a16="http://schemas.microsoft.com/office/drawing/2014/main" id="{00000000-0008-0000-0700-0000C1020000}"/>
            </a:ext>
          </a:extLst>
        </xdr:cNvPr>
        <xdr:cNvSpPr/>
      </xdr:nvSpPr>
      <xdr:spPr>
        <a:xfrm>
          <a:off x="13652500" y="1651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170859</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3436111" y="162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51437</xdr:rowOff>
    </xdr:from>
    <xdr:to>
      <xdr:col>18</xdr:col>
      <xdr:colOff>492125</xdr:colOff>
      <xdr:row>96</xdr:row>
      <xdr:rowOff>153037</xdr:rowOff>
    </xdr:to>
    <xdr:sp macro="" textlink="">
      <xdr:nvSpPr>
        <xdr:cNvPr id="707" name="フローチャート : 判断 706">
          <a:extLst>
            <a:ext uri="{FF2B5EF4-FFF2-40B4-BE49-F238E27FC236}">
              <a16:creationId xmlns="" xmlns:a16="http://schemas.microsoft.com/office/drawing/2014/main" id="{00000000-0008-0000-0700-0000C3020000}"/>
            </a:ext>
          </a:extLst>
        </xdr:cNvPr>
        <xdr:cNvSpPr/>
      </xdr:nvSpPr>
      <xdr:spPr>
        <a:xfrm>
          <a:off x="12763500" y="165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169564</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2547111" y="162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100558</xdr:rowOff>
    </xdr:from>
    <xdr:to>
      <xdr:col>23</xdr:col>
      <xdr:colOff>568325</xdr:colOff>
      <xdr:row>97</xdr:row>
      <xdr:rowOff>30708</xdr:rowOff>
    </xdr:to>
    <xdr:sp macro="" textlink="">
      <xdr:nvSpPr>
        <xdr:cNvPr id="714" name="円/楕円 713">
          <a:extLst>
            <a:ext uri="{FF2B5EF4-FFF2-40B4-BE49-F238E27FC236}">
              <a16:creationId xmlns="" xmlns:a16="http://schemas.microsoft.com/office/drawing/2014/main" id="{00000000-0008-0000-0700-0000CA020000}"/>
            </a:ext>
          </a:extLst>
        </xdr:cNvPr>
        <xdr:cNvSpPr/>
      </xdr:nvSpPr>
      <xdr:spPr>
        <a:xfrm>
          <a:off x="16268700" y="165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78985</xdr:rowOff>
    </xdr:from>
    <xdr:ext cx="534377" cy="259045"/>
    <xdr:sp macro="" textlink="">
      <xdr:nvSpPr>
        <xdr:cNvPr id="715" name="公債費該当値テキスト">
          <a:extLst>
            <a:ext uri="{FF2B5EF4-FFF2-40B4-BE49-F238E27FC236}">
              <a16:creationId xmlns="" xmlns:a16="http://schemas.microsoft.com/office/drawing/2014/main" id="{00000000-0008-0000-0700-0000CB020000}"/>
            </a:ext>
          </a:extLst>
        </xdr:cNvPr>
        <xdr:cNvSpPr txBox="1"/>
      </xdr:nvSpPr>
      <xdr:spPr>
        <a:xfrm>
          <a:off x="16370300" y="165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72,450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107262</xdr:rowOff>
    </xdr:from>
    <xdr:to>
      <xdr:col>22</xdr:col>
      <xdr:colOff>415925</xdr:colOff>
      <xdr:row>97</xdr:row>
      <xdr:rowOff>37412</xdr:rowOff>
    </xdr:to>
    <xdr:sp macro="" textlink="">
      <xdr:nvSpPr>
        <xdr:cNvPr id="716" name="円/楕円 715">
          <a:extLst>
            <a:ext uri="{FF2B5EF4-FFF2-40B4-BE49-F238E27FC236}">
              <a16:creationId xmlns="" xmlns:a16="http://schemas.microsoft.com/office/drawing/2014/main" id="{00000000-0008-0000-0700-0000CC020000}"/>
            </a:ext>
          </a:extLst>
        </xdr:cNvPr>
        <xdr:cNvSpPr/>
      </xdr:nvSpPr>
      <xdr:spPr>
        <a:xfrm>
          <a:off x="15430500" y="1656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28539</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5214111" y="1665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86029</xdr:rowOff>
    </xdr:from>
    <xdr:to>
      <xdr:col>21</xdr:col>
      <xdr:colOff>212725</xdr:colOff>
      <xdr:row>97</xdr:row>
      <xdr:rowOff>16179</xdr:rowOff>
    </xdr:to>
    <xdr:sp macro="" textlink="">
      <xdr:nvSpPr>
        <xdr:cNvPr id="718" name="円/楕円 717">
          <a:extLst>
            <a:ext uri="{FF2B5EF4-FFF2-40B4-BE49-F238E27FC236}">
              <a16:creationId xmlns="" xmlns:a16="http://schemas.microsoft.com/office/drawing/2014/main" id="{00000000-0008-0000-0700-0000CE020000}"/>
            </a:ext>
          </a:extLst>
        </xdr:cNvPr>
        <xdr:cNvSpPr/>
      </xdr:nvSpPr>
      <xdr:spPr>
        <a:xfrm>
          <a:off x="14541500" y="165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7306</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4325111" y="166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75,628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112364</xdr:rowOff>
    </xdr:from>
    <xdr:to>
      <xdr:col>20</xdr:col>
      <xdr:colOff>9525</xdr:colOff>
      <xdr:row>97</xdr:row>
      <xdr:rowOff>42514</xdr:rowOff>
    </xdr:to>
    <xdr:sp macro="" textlink="">
      <xdr:nvSpPr>
        <xdr:cNvPr id="720" name="円/楕円 719">
          <a:extLst>
            <a:ext uri="{FF2B5EF4-FFF2-40B4-BE49-F238E27FC236}">
              <a16:creationId xmlns="" xmlns:a16="http://schemas.microsoft.com/office/drawing/2014/main" id="{00000000-0008-0000-0700-0000D0020000}"/>
            </a:ext>
          </a:extLst>
        </xdr:cNvPr>
        <xdr:cNvSpPr/>
      </xdr:nvSpPr>
      <xdr:spPr>
        <a:xfrm>
          <a:off x="13652500" y="165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33641</xdr:rowOff>
    </xdr:from>
    <xdr:ext cx="534377"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3436111" y="1666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87871</xdr:rowOff>
    </xdr:from>
    <xdr:to>
      <xdr:col>18</xdr:col>
      <xdr:colOff>492125</xdr:colOff>
      <xdr:row>97</xdr:row>
      <xdr:rowOff>18021</xdr:rowOff>
    </xdr:to>
    <xdr:sp macro="" textlink="">
      <xdr:nvSpPr>
        <xdr:cNvPr id="722" name="円/楕円 721">
          <a:extLst>
            <a:ext uri="{FF2B5EF4-FFF2-40B4-BE49-F238E27FC236}">
              <a16:creationId xmlns="" xmlns:a16="http://schemas.microsoft.com/office/drawing/2014/main" id="{00000000-0008-0000-0700-0000D2020000}"/>
            </a:ext>
          </a:extLst>
        </xdr:cNvPr>
        <xdr:cNvSpPr/>
      </xdr:nvSpPr>
      <xdr:spPr>
        <a:xfrm>
          <a:off x="12763500" y="165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9148</xdr:rowOff>
    </xdr:from>
    <xdr:ext cx="534377"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2547111" y="1663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a:extLst>
            <a:ext uri="{FF2B5EF4-FFF2-40B4-BE49-F238E27FC236}">
              <a16:creationId xmlns=""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6" name="諸支出金最小値テキスト">
          <a:extLst>
            <a:ext uri="{FF2B5EF4-FFF2-40B4-BE49-F238E27FC236}">
              <a16:creationId xmlns="" xmlns:a16="http://schemas.microsoft.com/office/drawing/2014/main" id="{00000000-0008-0000-0700-0000EA020000}"/>
            </a:ext>
          </a:extLst>
        </xdr:cNvPr>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8" name="諸支出金最大値テキスト">
          <a:extLst>
            <a:ext uri="{FF2B5EF4-FFF2-40B4-BE49-F238E27FC236}">
              <a16:creationId xmlns="" xmlns:a16="http://schemas.microsoft.com/office/drawing/2014/main" id="{00000000-0008-0000-0700-0000EC020000}"/>
            </a:ext>
          </a:extLst>
        </xdr:cNvPr>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1" name="諸支出金平均値テキスト">
          <a:extLst>
            <a:ext uri="{FF2B5EF4-FFF2-40B4-BE49-F238E27FC236}">
              <a16:creationId xmlns="" xmlns:a16="http://schemas.microsoft.com/office/drawing/2014/main" id="{00000000-0008-0000-0700-0000EF020000}"/>
            </a:ext>
          </a:extLst>
        </xdr:cNvPr>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2" name="フローチャート : 判断 751">
          <a:extLst>
            <a:ext uri="{FF2B5EF4-FFF2-40B4-BE49-F238E27FC236}">
              <a16:creationId xmlns="" xmlns:a16="http://schemas.microsoft.com/office/drawing/2014/main" id="{00000000-0008-0000-0700-0000F0020000}"/>
            </a:ext>
          </a:extLst>
        </xdr:cNvPr>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4" name="フローチャート : 判断 753">
          <a:extLst>
            <a:ext uri="{FF2B5EF4-FFF2-40B4-BE49-F238E27FC236}">
              <a16:creationId xmlns="" xmlns:a16="http://schemas.microsoft.com/office/drawing/2014/main" id="{00000000-0008-0000-0700-0000F2020000}"/>
            </a:ext>
          </a:extLst>
        </xdr:cNvPr>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78613</xdr:rowOff>
    </xdr:from>
    <xdr:to>
      <xdr:col>29</xdr:col>
      <xdr:colOff>568325</xdr:colOff>
      <xdr:row>39</xdr:row>
      <xdr:rowOff>8763</xdr:rowOff>
    </xdr:to>
    <xdr:sp macro="" textlink="">
      <xdr:nvSpPr>
        <xdr:cNvPr id="757" name="フローチャート : 判断 756">
          <a:extLst>
            <a:ext uri="{FF2B5EF4-FFF2-40B4-BE49-F238E27FC236}">
              <a16:creationId xmlns="" xmlns:a16="http://schemas.microsoft.com/office/drawing/2014/main" id="{00000000-0008-0000-0700-0000F5020000}"/>
            </a:ext>
          </a:extLst>
        </xdr:cNvPr>
        <xdr:cNvSpPr/>
      </xdr:nvSpPr>
      <xdr:spPr>
        <a:xfrm>
          <a:off x="20383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25290</xdr:rowOff>
    </xdr:from>
    <xdr:ext cx="313932"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277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18948</xdr:rowOff>
    </xdr:from>
    <xdr:to>
      <xdr:col>28</xdr:col>
      <xdr:colOff>365125</xdr:colOff>
      <xdr:row>38</xdr:row>
      <xdr:rowOff>120548</xdr:rowOff>
    </xdr:to>
    <xdr:sp macro="" textlink="">
      <xdr:nvSpPr>
        <xdr:cNvPr id="760" name="フローチャート : 判断 759">
          <a:extLst>
            <a:ext uri="{FF2B5EF4-FFF2-40B4-BE49-F238E27FC236}">
              <a16:creationId xmlns="" xmlns:a16="http://schemas.microsoft.com/office/drawing/2014/main" id="{00000000-0008-0000-0700-0000F8020000}"/>
            </a:ext>
          </a:extLst>
        </xdr:cNvPr>
        <xdr:cNvSpPr/>
      </xdr:nvSpPr>
      <xdr:spPr>
        <a:xfrm>
          <a:off x="19494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137075</xdr:rowOff>
    </xdr:from>
    <xdr:ext cx="378565"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56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81128</xdr:rowOff>
    </xdr:from>
    <xdr:to>
      <xdr:col>27</xdr:col>
      <xdr:colOff>161925</xdr:colOff>
      <xdr:row>39</xdr:row>
      <xdr:rowOff>11278</xdr:rowOff>
    </xdr:to>
    <xdr:sp macro="" textlink="">
      <xdr:nvSpPr>
        <xdr:cNvPr id="762" name="フローチャート : 判断 761">
          <a:extLst>
            <a:ext uri="{FF2B5EF4-FFF2-40B4-BE49-F238E27FC236}">
              <a16:creationId xmlns="" xmlns:a16="http://schemas.microsoft.com/office/drawing/2014/main" id="{00000000-0008-0000-0700-0000FA020000}"/>
            </a:ext>
          </a:extLst>
        </xdr:cNvPr>
        <xdr:cNvSpPr/>
      </xdr:nvSpPr>
      <xdr:spPr>
        <a:xfrm>
          <a:off x="18605500" y="6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27805</xdr:rowOff>
    </xdr:from>
    <xdr:ext cx="313932"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8499333" y="6371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a:extLst>
            <a:ext uri="{FF2B5EF4-FFF2-40B4-BE49-F238E27FC236}">
              <a16:creationId xmlns=""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70" name="諸支出金該当値テキスト">
          <a:extLst>
            <a:ext uri="{FF2B5EF4-FFF2-40B4-BE49-F238E27FC236}">
              <a16:creationId xmlns="" xmlns:a16="http://schemas.microsoft.com/office/drawing/2014/main" id="{00000000-0008-0000-0700-000002030000}"/>
            </a:ext>
          </a:extLst>
        </xdr:cNvPr>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a:extLst>
            <a:ext uri="{FF2B5EF4-FFF2-40B4-BE49-F238E27FC236}">
              <a16:creationId xmlns=""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a:extLst>
            <a:ext uri="{FF2B5EF4-FFF2-40B4-BE49-F238E27FC236}">
              <a16:creationId xmlns=""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a:extLst>
            <a:ext uri="{FF2B5EF4-FFF2-40B4-BE49-F238E27FC236}">
              <a16:creationId xmlns=""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a:extLst>
            <a:ext uri="{FF2B5EF4-FFF2-40B4-BE49-F238E27FC236}">
              <a16:creationId xmlns=""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a:extLst>
            <a:ext uri="{FF2B5EF4-FFF2-40B4-BE49-F238E27FC236}">
              <a16:creationId xmlns=""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a:extLst>
            <a:ext uri="{FF2B5EF4-FFF2-40B4-BE49-F238E27FC236}">
              <a16:creationId xmlns=""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a:extLst>
            <a:ext uri="{FF2B5EF4-FFF2-40B4-BE49-F238E27FC236}">
              <a16:creationId xmlns=""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a:extLst>
            <a:ext uri="{FF2B5EF4-FFF2-40B4-BE49-F238E27FC236}">
              <a16:creationId xmlns=""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a:extLst>
            <a:ext uri="{FF2B5EF4-FFF2-40B4-BE49-F238E27FC236}">
              <a16:creationId xmlns=""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a:extLst>
            <a:ext uri="{FF2B5EF4-FFF2-40B4-BE49-F238E27FC236}">
              <a16:creationId xmlns=""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a:extLst>
            <a:ext uri="{FF2B5EF4-FFF2-40B4-BE49-F238E27FC236}">
              <a16:creationId xmlns=""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a:extLst>
            <a:ext uri="{FF2B5EF4-FFF2-40B4-BE49-F238E27FC236}">
              <a16:creationId xmlns=""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a:extLst>
            <a:ext uri="{FF2B5EF4-FFF2-40B4-BE49-F238E27FC236}">
              <a16:creationId xmlns=""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a:extLst>
            <a:ext uri="{FF2B5EF4-FFF2-40B4-BE49-F238E27FC236}">
              <a16:creationId xmlns=""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a:extLst>
            <a:ext uri="{FF2B5EF4-FFF2-40B4-BE49-F238E27FC236}">
              <a16:creationId xmlns=""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a:extLst>
            <a:ext uri="{FF2B5EF4-FFF2-40B4-BE49-F238E27FC236}">
              <a16:creationId xmlns=""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a:extLst>
            <a:ext uri="{FF2B5EF4-FFF2-40B4-BE49-F238E27FC236}">
              <a16:creationId xmlns=""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a:extLst>
            <a:ext uri="{FF2B5EF4-FFF2-40B4-BE49-F238E27FC236}">
              <a16:creationId xmlns=""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a:extLst>
            <a:ext uri="{FF2B5EF4-FFF2-40B4-BE49-F238E27FC236}">
              <a16:creationId xmlns=""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a:extLst>
            <a:ext uri="{FF2B5EF4-FFF2-40B4-BE49-F238E27FC236}">
              <a16:creationId xmlns=""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a:extLst>
            <a:ext uri="{FF2B5EF4-FFF2-40B4-BE49-F238E27FC236}">
              <a16:creationId xmlns=""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歳出と同じく、多くの項目で類似団体平均と比較し増減の多い突出した数値となっているが、目的別においても、基本的に東日本大震災の影響による復旧復興事業によるもので、高い水準となっている。</a:t>
          </a:r>
          <a:endParaRPr kumimoji="1" lang="en-US" altLang="ja-JP" sz="1300">
            <a:latin typeface="ＭＳ Ｐゴシック"/>
          </a:endParaRPr>
        </a:p>
        <a:p>
          <a:r>
            <a:rPr kumimoji="1" lang="ja-JP" altLang="en-US" sz="1300">
              <a:latin typeface="ＭＳ Ｐゴシック"/>
            </a:rPr>
            <a:t>その中でも住民一人当たり百万円を超えているのが、土木費である。性質別と同じく主に復興交付金事業による防災集団移転促進事業や災害公営住宅建設事業によるものである。</a:t>
          </a:r>
          <a:endParaRPr kumimoji="1" lang="en-US" altLang="ja-JP" sz="1300">
            <a:latin typeface="ＭＳ Ｐゴシック"/>
          </a:endParaRPr>
        </a:p>
        <a:p>
          <a:r>
            <a:rPr kumimoji="1" lang="ja-JP" altLang="en-US" sz="1300">
              <a:latin typeface="ＭＳ Ｐゴシック"/>
            </a:rPr>
            <a:t>これからも、復旧復興事業を実施することから、今後数年は多くの項目で類似団体と比較して高い水準となることが予想される。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財政調整基金残高が</a:t>
          </a:r>
          <a:r>
            <a:rPr kumimoji="1" lang="en-US" altLang="ja-JP" sz="1200">
              <a:latin typeface="ＭＳ ゴシック" pitchFamily="49" charset="-128"/>
              <a:ea typeface="ＭＳ ゴシック" pitchFamily="49" charset="-128"/>
            </a:rPr>
            <a:t>1.63</a:t>
          </a:r>
          <a:r>
            <a:rPr kumimoji="1" lang="ja-JP" altLang="en-US" sz="1200">
              <a:latin typeface="ＭＳ ゴシック" pitchFamily="49" charset="-128"/>
              <a:ea typeface="ＭＳ ゴシック" pitchFamily="49" charset="-128"/>
            </a:rPr>
            <a:t>％減少し、実質収支額が</a:t>
          </a:r>
          <a:r>
            <a:rPr kumimoji="1" lang="en-US" altLang="ja-JP" sz="1200">
              <a:latin typeface="ＭＳ ゴシック" pitchFamily="49" charset="-128"/>
              <a:ea typeface="ＭＳ ゴシック" pitchFamily="49" charset="-128"/>
            </a:rPr>
            <a:t>9.81</a:t>
          </a:r>
          <a:r>
            <a:rPr kumimoji="1" lang="ja-JP" altLang="en-US" sz="1200">
              <a:latin typeface="ＭＳ ゴシック" pitchFamily="49" charset="-128"/>
              <a:ea typeface="ＭＳ ゴシック" pitchFamily="49" charset="-128"/>
            </a:rPr>
            <a:t>％増加、実質単年度収支が</a:t>
          </a:r>
          <a:r>
            <a:rPr kumimoji="1" lang="en-US" altLang="ja-JP" sz="1200">
              <a:latin typeface="ＭＳ ゴシック" pitchFamily="49" charset="-128"/>
              <a:ea typeface="ＭＳ ゴシック" pitchFamily="49" charset="-128"/>
            </a:rPr>
            <a:t>20.18</a:t>
          </a:r>
          <a:r>
            <a:rPr kumimoji="1" lang="ja-JP" altLang="en-US" sz="1200">
              <a:latin typeface="ＭＳ ゴシック" pitchFamily="49" charset="-128"/>
              <a:ea typeface="ＭＳ ゴシック" pitchFamily="49" charset="-128"/>
            </a:rPr>
            <a:t>％減少している。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数値が震災以前に比べ大きく増減しているのは、東日本大震災の影響であり、一時的なものである。今後、事業の完了等により、いずれの数値も減少していくことが予想されるが、健全な財政状況を維持し、より良く向上させるためにも、必要な事業を峻別し、歳出の徹底的な見直しと、歳入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年間、連結実質赤字比率は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％を維持しており、健全な財政状況となっている。各会計毎にみてみると、一般会計では復旧復興事業の影響により</a:t>
          </a:r>
          <a:r>
            <a:rPr kumimoji="1" lang="en-US" altLang="ja-JP" sz="1400">
              <a:latin typeface="ＭＳ ゴシック" pitchFamily="49" charset="-128"/>
              <a:ea typeface="ＭＳ ゴシック" pitchFamily="49" charset="-128"/>
            </a:rPr>
            <a:t>41.10</a:t>
          </a:r>
          <a:r>
            <a:rPr kumimoji="1" lang="ja-JP" altLang="en-US" sz="1400">
              <a:latin typeface="ＭＳ ゴシック" pitchFamily="49" charset="-128"/>
              <a:ea typeface="ＭＳ ゴシック" pitchFamily="49" charset="-128"/>
            </a:rPr>
            <a:t>％と多額となっている。各特別会計においては、ほぼ同等値を維持している。しかし、水道事業会計や病院事業会計は、東日本大震災の影響で利用者の減少による収入減や復旧復興事業等の様々な問題が山積みとなっている。今後の復旧復興事業についても企業債に頼ることなく、経営方針等の検討が必要とな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49740550</v>
      </c>
      <c r="BO4" s="381"/>
      <c r="BP4" s="381"/>
      <c r="BQ4" s="381"/>
      <c r="BR4" s="381"/>
      <c r="BS4" s="381"/>
      <c r="BT4" s="381"/>
      <c r="BU4" s="382"/>
      <c r="BV4" s="380">
        <v>59059370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41.1</v>
      </c>
      <c r="CU4" s="387"/>
      <c r="CV4" s="387"/>
      <c r="CW4" s="387"/>
      <c r="CX4" s="387"/>
      <c r="CY4" s="387"/>
      <c r="CZ4" s="387"/>
      <c r="DA4" s="388"/>
      <c r="DB4" s="386">
        <v>31.3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43592497</v>
      </c>
      <c r="BO5" s="418"/>
      <c r="BP5" s="418"/>
      <c r="BQ5" s="418"/>
      <c r="BR5" s="418"/>
      <c r="BS5" s="418"/>
      <c r="BT5" s="418"/>
      <c r="BU5" s="419"/>
      <c r="BV5" s="417">
        <v>53988207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85.3</v>
      </c>
      <c r="CU5" s="415"/>
      <c r="CV5" s="415"/>
      <c r="CW5" s="415"/>
      <c r="CX5" s="415"/>
      <c r="CY5" s="415"/>
      <c r="CZ5" s="415"/>
      <c r="DA5" s="416"/>
      <c r="DB5" s="414">
        <v>84.5</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6148053</v>
      </c>
      <c r="BO6" s="418"/>
      <c r="BP6" s="418"/>
      <c r="BQ6" s="418"/>
      <c r="BR6" s="418"/>
      <c r="BS6" s="418"/>
      <c r="BT6" s="418"/>
      <c r="BU6" s="419"/>
      <c r="BV6" s="417">
        <v>5071163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88.8</v>
      </c>
      <c r="CU6" s="455"/>
      <c r="CV6" s="455"/>
      <c r="CW6" s="455"/>
      <c r="CX6" s="455"/>
      <c r="CY6" s="455"/>
      <c r="CZ6" s="455"/>
      <c r="DA6" s="456"/>
      <c r="DB6" s="454">
        <v>88.5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3957089</v>
      </c>
      <c r="BO7" s="418"/>
      <c r="BP7" s="418"/>
      <c r="BQ7" s="418"/>
      <c r="BR7" s="418"/>
      <c r="BS7" s="418"/>
      <c r="BT7" s="418"/>
      <c r="BU7" s="419"/>
      <c r="BV7" s="417">
        <v>3362603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5330695</v>
      </c>
      <c r="CU7" s="418"/>
      <c r="CV7" s="418"/>
      <c r="CW7" s="418"/>
      <c r="CX7" s="418"/>
      <c r="CY7" s="418"/>
      <c r="CZ7" s="418"/>
      <c r="DA7" s="419"/>
      <c r="DB7" s="417">
        <v>5459596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2190964</v>
      </c>
      <c r="BO8" s="418"/>
      <c r="BP8" s="418"/>
      <c r="BQ8" s="418"/>
      <c r="BR8" s="418"/>
      <c r="BS8" s="418"/>
      <c r="BT8" s="418"/>
      <c r="BU8" s="419"/>
      <c r="BV8" s="417">
        <v>1708560</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0.28999999999999998</v>
      </c>
      <c r="CU8" s="458"/>
      <c r="CV8" s="458"/>
      <c r="CW8" s="458"/>
      <c r="CX8" s="458"/>
      <c r="CY8" s="458"/>
      <c r="CZ8" s="458"/>
      <c r="DA8" s="459"/>
      <c r="DB8" s="457">
        <v>0.27</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12370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482404</v>
      </c>
      <c r="BO9" s="418"/>
      <c r="BP9" s="418"/>
      <c r="BQ9" s="418"/>
      <c r="BR9" s="418"/>
      <c r="BS9" s="418"/>
      <c r="BT9" s="418"/>
      <c r="BU9" s="419"/>
      <c r="BV9" s="417">
        <v>-618863</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6.3</v>
      </c>
      <c r="CU9" s="415"/>
      <c r="CV9" s="415"/>
      <c r="CW9" s="415"/>
      <c r="CX9" s="415"/>
      <c r="CY9" s="415"/>
      <c r="CZ9" s="415"/>
      <c r="DA9" s="416"/>
      <c r="DB9" s="414">
        <v>5.6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17429</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991</v>
      </c>
      <c r="BO10" s="418"/>
      <c r="BP10" s="418"/>
      <c r="BQ10" s="418"/>
      <c r="BR10" s="418"/>
      <c r="BS10" s="418"/>
      <c r="BT10" s="418"/>
      <c r="BU10" s="419"/>
      <c r="BV10" s="417">
        <v>1002133</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112</v>
      </c>
      <c r="AV11" s="450"/>
      <c r="AW11" s="450"/>
      <c r="AX11" s="450"/>
      <c r="AY11" s="451" t="s">
        <v>113</v>
      </c>
      <c r="AZ11" s="452"/>
      <c r="BA11" s="452"/>
      <c r="BB11" s="452"/>
      <c r="BC11" s="452"/>
      <c r="BD11" s="452"/>
      <c r="BE11" s="452"/>
      <c r="BF11" s="452"/>
      <c r="BG11" s="452"/>
      <c r="BH11" s="452"/>
      <c r="BI11" s="452"/>
      <c r="BJ11" s="452"/>
      <c r="BK11" s="452"/>
      <c r="BL11" s="452"/>
      <c r="BM11" s="453"/>
      <c r="BN11" s="417" t="s">
        <v>114</v>
      </c>
      <c r="BO11" s="418"/>
      <c r="BP11" s="418"/>
      <c r="BQ11" s="418"/>
      <c r="BR11" s="418"/>
      <c r="BS11" s="418"/>
      <c r="BT11" s="418"/>
      <c r="BU11" s="419"/>
      <c r="BV11" s="417" t="s">
        <v>114</v>
      </c>
      <c r="BW11" s="418"/>
      <c r="BX11" s="418"/>
      <c r="BY11" s="418"/>
      <c r="BZ11" s="418"/>
      <c r="CA11" s="418"/>
      <c r="CB11" s="418"/>
      <c r="CC11" s="419"/>
      <c r="CD11" s="420" t="s">
        <v>115</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116</v>
      </c>
      <c r="C12" s="478"/>
      <c r="D12" s="478"/>
      <c r="E12" s="478"/>
      <c r="F12" s="478"/>
      <c r="G12" s="478"/>
      <c r="H12" s="478"/>
      <c r="I12" s="478"/>
      <c r="J12" s="478"/>
      <c r="K12" s="479"/>
      <c r="L12" s="486" t="s">
        <v>117</v>
      </c>
      <c r="M12" s="487"/>
      <c r="N12" s="487"/>
      <c r="O12" s="487"/>
      <c r="P12" s="487"/>
      <c r="Q12" s="488"/>
      <c r="R12" s="489">
        <v>13529</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v>1185000</v>
      </c>
      <c r="BO12" s="418"/>
      <c r="BP12" s="418"/>
      <c r="BQ12" s="418"/>
      <c r="BR12" s="418"/>
      <c r="BS12" s="418"/>
      <c r="BT12" s="418"/>
      <c r="BU12" s="419"/>
      <c r="BV12" s="417" t="s">
        <v>123</v>
      </c>
      <c r="BW12" s="418"/>
      <c r="BX12" s="418"/>
      <c r="BY12" s="418"/>
      <c r="BZ12" s="418"/>
      <c r="CA12" s="418"/>
      <c r="CB12" s="418"/>
      <c r="CC12" s="419"/>
      <c r="CD12" s="420" t="s">
        <v>124</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125</v>
      </c>
      <c r="N13" s="506"/>
      <c r="O13" s="506"/>
      <c r="P13" s="506"/>
      <c r="Q13" s="507"/>
      <c r="R13" s="498">
        <v>13392</v>
      </c>
      <c r="S13" s="499"/>
      <c r="T13" s="499"/>
      <c r="U13" s="499"/>
      <c r="V13" s="500"/>
      <c r="W13" s="433" t="s">
        <v>126</v>
      </c>
      <c r="X13" s="434"/>
      <c r="Y13" s="434"/>
      <c r="Z13" s="434"/>
      <c r="AA13" s="434"/>
      <c r="AB13" s="424"/>
      <c r="AC13" s="468">
        <v>1317</v>
      </c>
      <c r="AD13" s="469"/>
      <c r="AE13" s="469"/>
      <c r="AF13" s="469"/>
      <c r="AG13" s="508"/>
      <c r="AH13" s="468">
        <v>1932</v>
      </c>
      <c r="AI13" s="469"/>
      <c r="AJ13" s="469"/>
      <c r="AK13" s="469"/>
      <c r="AL13" s="470"/>
      <c r="AM13" s="446" t="s">
        <v>127</v>
      </c>
      <c r="AN13" s="447"/>
      <c r="AO13" s="447"/>
      <c r="AP13" s="447"/>
      <c r="AQ13" s="447"/>
      <c r="AR13" s="447"/>
      <c r="AS13" s="447"/>
      <c r="AT13" s="448"/>
      <c r="AU13" s="449" t="s">
        <v>121</v>
      </c>
      <c r="AV13" s="450"/>
      <c r="AW13" s="450"/>
      <c r="AX13" s="450"/>
      <c r="AY13" s="451" t="s">
        <v>128</v>
      </c>
      <c r="AZ13" s="452"/>
      <c r="BA13" s="452"/>
      <c r="BB13" s="452"/>
      <c r="BC13" s="452"/>
      <c r="BD13" s="452"/>
      <c r="BE13" s="452"/>
      <c r="BF13" s="452"/>
      <c r="BG13" s="452"/>
      <c r="BH13" s="452"/>
      <c r="BI13" s="452"/>
      <c r="BJ13" s="452"/>
      <c r="BK13" s="452"/>
      <c r="BL13" s="452"/>
      <c r="BM13" s="453"/>
      <c r="BN13" s="417">
        <v>-701605</v>
      </c>
      <c r="BO13" s="418"/>
      <c r="BP13" s="418"/>
      <c r="BQ13" s="418"/>
      <c r="BR13" s="418"/>
      <c r="BS13" s="418"/>
      <c r="BT13" s="418"/>
      <c r="BU13" s="419"/>
      <c r="BV13" s="417">
        <v>383270</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9.3000000000000007</v>
      </c>
      <c r="CU13" s="415"/>
      <c r="CV13" s="415"/>
      <c r="CW13" s="415"/>
      <c r="CX13" s="415"/>
      <c r="CY13" s="415"/>
      <c r="CZ13" s="415"/>
      <c r="DA13" s="416"/>
      <c r="DB13" s="414">
        <v>9.8000000000000007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13806</v>
      </c>
      <c r="S14" s="499"/>
      <c r="T14" s="499"/>
      <c r="U14" s="499"/>
      <c r="V14" s="500"/>
      <c r="W14" s="407"/>
      <c r="X14" s="408"/>
      <c r="Y14" s="408"/>
      <c r="Z14" s="408"/>
      <c r="AA14" s="408"/>
      <c r="AB14" s="397"/>
      <c r="AC14" s="501">
        <v>22</v>
      </c>
      <c r="AD14" s="502"/>
      <c r="AE14" s="502"/>
      <c r="AF14" s="502"/>
      <c r="AG14" s="503"/>
      <c r="AH14" s="501">
        <v>23.4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125</v>
      </c>
      <c r="N15" s="506"/>
      <c r="O15" s="506"/>
      <c r="P15" s="506"/>
      <c r="Q15" s="507"/>
      <c r="R15" s="498">
        <v>13685</v>
      </c>
      <c r="S15" s="499"/>
      <c r="T15" s="499"/>
      <c r="U15" s="499"/>
      <c r="V15" s="500"/>
      <c r="W15" s="433" t="s">
        <v>132</v>
      </c>
      <c r="X15" s="434"/>
      <c r="Y15" s="434"/>
      <c r="Z15" s="434"/>
      <c r="AA15" s="434"/>
      <c r="AB15" s="424"/>
      <c r="AC15" s="468">
        <v>1954</v>
      </c>
      <c r="AD15" s="469"/>
      <c r="AE15" s="469"/>
      <c r="AF15" s="469"/>
      <c r="AG15" s="508"/>
      <c r="AH15" s="468">
        <v>2312</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1322637</v>
      </c>
      <c r="BO15" s="381"/>
      <c r="BP15" s="381"/>
      <c r="BQ15" s="381"/>
      <c r="BR15" s="381"/>
      <c r="BS15" s="381"/>
      <c r="BT15" s="381"/>
      <c r="BU15" s="382"/>
      <c r="BV15" s="380">
        <v>1297818</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32.6</v>
      </c>
      <c r="AD16" s="502"/>
      <c r="AE16" s="502"/>
      <c r="AF16" s="502"/>
      <c r="AG16" s="503"/>
      <c r="AH16" s="501">
        <v>28</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4488015</v>
      </c>
      <c r="BO16" s="418"/>
      <c r="BP16" s="418"/>
      <c r="BQ16" s="418"/>
      <c r="BR16" s="418"/>
      <c r="BS16" s="418"/>
      <c r="BT16" s="418"/>
      <c r="BU16" s="419"/>
      <c r="BV16" s="417">
        <v>4487383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2720</v>
      </c>
      <c r="AD17" s="469"/>
      <c r="AE17" s="469"/>
      <c r="AF17" s="469"/>
      <c r="AG17" s="508"/>
      <c r="AH17" s="468">
        <v>3999</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1683622</v>
      </c>
      <c r="BO17" s="418"/>
      <c r="BP17" s="418"/>
      <c r="BQ17" s="418"/>
      <c r="BR17" s="418"/>
      <c r="BS17" s="418"/>
      <c r="BT17" s="418"/>
      <c r="BU17" s="419"/>
      <c r="BV17" s="417">
        <v>1670139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163.4</v>
      </c>
      <c r="M18" s="530"/>
      <c r="N18" s="530"/>
      <c r="O18" s="530"/>
      <c r="P18" s="530"/>
      <c r="Q18" s="530"/>
      <c r="R18" s="531"/>
      <c r="S18" s="531"/>
      <c r="T18" s="531"/>
      <c r="U18" s="531"/>
      <c r="V18" s="532"/>
      <c r="W18" s="435"/>
      <c r="X18" s="436"/>
      <c r="Y18" s="436"/>
      <c r="Z18" s="436"/>
      <c r="AA18" s="436"/>
      <c r="AB18" s="427"/>
      <c r="AC18" s="533">
        <v>45.4</v>
      </c>
      <c r="AD18" s="534"/>
      <c r="AE18" s="534"/>
      <c r="AF18" s="534"/>
      <c r="AG18" s="535"/>
      <c r="AH18" s="533">
        <v>48.5</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4518316</v>
      </c>
      <c r="BO18" s="418"/>
      <c r="BP18" s="418"/>
      <c r="BQ18" s="418"/>
      <c r="BR18" s="418"/>
      <c r="BS18" s="418"/>
      <c r="BT18" s="418"/>
      <c r="BU18" s="419"/>
      <c r="BV18" s="417">
        <v>4544572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76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15139127</v>
      </c>
      <c r="BO19" s="418"/>
      <c r="BP19" s="418"/>
      <c r="BQ19" s="418"/>
      <c r="BR19" s="418"/>
      <c r="BS19" s="418"/>
      <c r="BT19" s="418"/>
      <c r="BU19" s="419"/>
      <c r="BV19" s="417">
        <v>16844594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4041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12095583</v>
      </c>
      <c r="BO23" s="418"/>
      <c r="BP23" s="418"/>
      <c r="BQ23" s="418"/>
      <c r="BR23" s="418"/>
      <c r="BS23" s="418"/>
      <c r="BT23" s="418"/>
      <c r="BU23" s="419"/>
      <c r="BV23" s="417">
        <v>10357033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7299</v>
      </c>
      <c r="R24" s="469"/>
      <c r="S24" s="469"/>
      <c r="T24" s="469"/>
      <c r="U24" s="469"/>
      <c r="V24" s="508"/>
      <c r="W24" s="563"/>
      <c r="X24" s="551"/>
      <c r="Y24" s="552"/>
      <c r="Z24" s="467" t="s">
        <v>156</v>
      </c>
      <c r="AA24" s="447"/>
      <c r="AB24" s="447"/>
      <c r="AC24" s="447"/>
      <c r="AD24" s="447"/>
      <c r="AE24" s="447"/>
      <c r="AF24" s="447"/>
      <c r="AG24" s="448"/>
      <c r="AH24" s="468">
        <v>203</v>
      </c>
      <c r="AI24" s="469"/>
      <c r="AJ24" s="469"/>
      <c r="AK24" s="469"/>
      <c r="AL24" s="508"/>
      <c r="AM24" s="468">
        <v>575708</v>
      </c>
      <c r="AN24" s="469"/>
      <c r="AO24" s="469"/>
      <c r="AP24" s="469"/>
      <c r="AQ24" s="469"/>
      <c r="AR24" s="508"/>
      <c r="AS24" s="468">
        <v>2836</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8637295</v>
      </c>
      <c r="BO24" s="418"/>
      <c r="BP24" s="418"/>
      <c r="BQ24" s="418"/>
      <c r="BR24" s="418"/>
      <c r="BS24" s="418"/>
      <c r="BT24" s="418"/>
      <c r="BU24" s="419"/>
      <c r="BV24" s="417">
        <v>7056248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5580</v>
      </c>
      <c r="R25" s="469"/>
      <c r="S25" s="469"/>
      <c r="T25" s="469"/>
      <c r="U25" s="469"/>
      <c r="V25" s="508"/>
      <c r="W25" s="563"/>
      <c r="X25" s="551"/>
      <c r="Y25" s="552"/>
      <c r="Z25" s="467" t="s">
        <v>159</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15856561</v>
      </c>
      <c r="BO25" s="381"/>
      <c r="BP25" s="381"/>
      <c r="BQ25" s="381"/>
      <c r="BR25" s="381"/>
      <c r="BS25" s="381"/>
      <c r="BT25" s="381"/>
      <c r="BU25" s="382"/>
      <c r="BV25" s="380">
        <v>39832544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5022</v>
      </c>
      <c r="R26" s="469"/>
      <c r="S26" s="469"/>
      <c r="T26" s="469"/>
      <c r="U26" s="469"/>
      <c r="V26" s="508"/>
      <c r="W26" s="563"/>
      <c r="X26" s="551"/>
      <c r="Y26" s="552"/>
      <c r="Z26" s="467" t="s">
        <v>162</v>
      </c>
      <c r="AA26" s="573"/>
      <c r="AB26" s="573"/>
      <c r="AC26" s="573"/>
      <c r="AD26" s="573"/>
      <c r="AE26" s="573"/>
      <c r="AF26" s="573"/>
      <c r="AG26" s="574"/>
      <c r="AH26" s="468">
        <v>11</v>
      </c>
      <c r="AI26" s="469"/>
      <c r="AJ26" s="469"/>
      <c r="AK26" s="469"/>
      <c r="AL26" s="508"/>
      <c r="AM26" s="468">
        <v>29920</v>
      </c>
      <c r="AN26" s="469"/>
      <c r="AO26" s="469"/>
      <c r="AP26" s="469"/>
      <c r="AQ26" s="469"/>
      <c r="AR26" s="508"/>
      <c r="AS26" s="468">
        <v>2720</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3000</v>
      </c>
      <c r="R27" s="469"/>
      <c r="S27" s="469"/>
      <c r="T27" s="469"/>
      <c r="U27" s="469"/>
      <c r="V27" s="508"/>
      <c r="W27" s="563"/>
      <c r="X27" s="551"/>
      <c r="Y27" s="552"/>
      <c r="Z27" s="467" t="s">
        <v>165</v>
      </c>
      <c r="AA27" s="447"/>
      <c r="AB27" s="447"/>
      <c r="AC27" s="447"/>
      <c r="AD27" s="447"/>
      <c r="AE27" s="447"/>
      <c r="AF27" s="447"/>
      <c r="AG27" s="448"/>
      <c r="AH27" s="468">
        <v>2</v>
      </c>
      <c r="AI27" s="469"/>
      <c r="AJ27" s="469"/>
      <c r="AK27" s="469"/>
      <c r="AL27" s="508"/>
      <c r="AM27" s="468" t="s">
        <v>166</v>
      </c>
      <c r="AN27" s="469"/>
      <c r="AO27" s="469"/>
      <c r="AP27" s="469"/>
      <c r="AQ27" s="469"/>
      <c r="AR27" s="508"/>
      <c r="AS27" s="468" t="s">
        <v>166</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v>160140</v>
      </c>
      <c r="BO27" s="587"/>
      <c r="BP27" s="587"/>
      <c r="BQ27" s="587"/>
      <c r="BR27" s="587"/>
      <c r="BS27" s="587"/>
      <c r="BT27" s="587"/>
      <c r="BU27" s="588"/>
      <c r="BV27" s="586">
        <v>155128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168</v>
      </c>
      <c r="F28" s="447"/>
      <c r="G28" s="447"/>
      <c r="H28" s="447"/>
      <c r="I28" s="447"/>
      <c r="J28" s="447"/>
      <c r="K28" s="448"/>
      <c r="L28" s="468">
        <v>1</v>
      </c>
      <c r="M28" s="469"/>
      <c r="N28" s="469"/>
      <c r="O28" s="469"/>
      <c r="P28" s="508"/>
      <c r="Q28" s="468">
        <v>2480</v>
      </c>
      <c r="R28" s="469"/>
      <c r="S28" s="469"/>
      <c r="T28" s="469"/>
      <c r="U28" s="469"/>
      <c r="V28" s="508"/>
      <c r="W28" s="563"/>
      <c r="X28" s="551"/>
      <c r="Y28" s="552"/>
      <c r="Z28" s="467" t="s">
        <v>169</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8055628</v>
      </c>
      <c r="BO28" s="381"/>
      <c r="BP28" s="381"/>
      <c r="BQ28" s="381"/>
      <c r="BR28" s="381"/>
      <c r="BS28" s="381"/>
      <c r="BT28" s="381"/>
      <c r="BU28" s="382"/>
      <c r="BV28" s="380">
        <v>8339637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14</v>
      </c>
      <c r="M29" s="469"/>
      <c r="N29" s="469"/>
      <c r="O29" s="469"/>
      <c r="P29" s="508"/>
      <c r="Q29" s="468">
        <v>2300</v>
      </c>
      <c r="R29" s="469"/>
      <c r="S29" s="469"/>
      <c r="T29" s="469"/>
      <c r="U29" s="469"/>
      <c r="V29" s="508"/>
      <c r="W29" s="564"/>
      <c r="X29" s="565"/>
      <c r="Y29" s="566"/>
      <c r="Z29" s="467" t="s">
        <v>173</v>
      </c>
      <c r="AA29" s="447"/>
      <c r="AB29" s="447"/>
      <c r="AC29" s="447"/>
      <c r="AD29" s="447"/>
      <c r="AE29" s="447"/>
      <c r="AF29" s="447"/>
      <c r="AG29" s="448"/>
      <c r="AH29" s="468">
        <v>205</v>
      </c>
      <c r="AI29" s="469"/>
      <c r="AJ29" s="469"/>
      <c r="AK29" s="469"/>
      <c r="AL29" s="508"/>
      <c r="AM29" s="468">
        <v>583064</v>
      </c>
      <c r="AN29" s="469"/>
      <c r="AO29" s="469"/>
      <c r="AP29" s="469"/>
      <c r="AQ29" s="469"/>
      <c r="AR29" s="508"/>
      <c r="AS29" s="468">
        <v>2844</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9410</v>
      </c>
      <c r="BO29" s="418"/>
      <c r="BP29" s="418"/>
      <c r="BQ29" s="418"/>
      <c r="BR29" s="418"/>
      <c r="BS29" s="418"/>
      <c r="BT29" s="418"/>
      <c r="BU29" s="419"/>
      <c r="BV29" s="417">
        <v>9410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92.2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33142673</v>
      </c>
      <c r="BO30" s="587"/>
      <c r="BP30" s="587"/>
      <c r="BQ30" s="587"/>
      <c r="BR30" s="587"/>
      <c r="BS30" s="587"/>
      <c r="BT30" s="587"/>
      <c r="BU30" s="588"/>
      <c r="BV30" s="586">
        <v>49383333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IF('各会計、関係団体の財政状況及び健全化判断比率'!B34="","",'各会計、関係団体の財政状況及び健全化判断比率'!B34)</f>
        <v>市場事業特別会計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気仙沼・本吉地域広域行政事務組合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南三陸まちづくり未来</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病院事業会計</v>
      </c>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IF('各会計、関係団体の財政状況及び健全化判断比率'!B35="","",'各会計、関係団体の財政状況及び健全化判断比率'!B35)</f>
        <v>漁業集落排水事業特別会計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宮城県市町村職員退職手当組合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7</v>
      </c>
      <c r="AN36" s="598"/>
      <c r="AO36" s="599" t="str">
        <f>IF('各会計、関係団体の財政状況及び健全化判断比率'!B33="","",'各会計、関係団体の財政状況及び健全化判断比率'!B33)</f>
        <v>訪問看護ステーション事業会計</v>
      </c>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IF('各会計、関係団体の財政状況及び健全化判断比率'!B36="","",'各会計、関係団体の財政状況及び健全化判断比率'!B36)</f>
        <v>公共下水道事業特別会計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宮城県市町村非常勤消防団員補償報償組合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宮城県市町村自治振興センター</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宮城県後期高齢者医療広域連合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84" t="s">
        <v>540</v>
      </c>
      <c r="D34" s="1184"/>
      <c r="E34" s="1185"/>
      <c r="F34" s="32">
        <v>1.93</v>
      </c>
      <c r="G34" s="33">
        <v>36.1</v>
      </c>
      <c r="H34" s="33">
        <v>42.66</v>
      </c>
      <c r="I34" s="33">
        <v>31.29</v>
      </c>
      <c r="J34" s="34">
        <v>41.1</v>
      </c>
      <c r="K34" s="22"/>
      <c r="L34" s="22"/>
      <c r="M34" s="22"/>
      <c r="N34" s="22"/>
      <c r="O34" s="22"/>
      <c r="P34" s="22"/>
    </row>
    <row r="35" spans="1:16" ht="39" customHeight="1" x14ac:dyDescent="0.15">
      <c r="A35" s="22"/>
      <c r="B35" s="35"/>
      <c r="C35" s="1178" t="s">
        <v>541</v>
      </c>
      <c r="D35" s="1179"/>
      <c r="E35" s="1180"/>
      <c r="F35" s="36">
        <v>5.44</v>
      </c>
      <c r="G35" s="37">
        <v>2.91</v>
      </c>
      <c r="H35" s="37">
        <v>4.38</v>
      </c>
      <c r="I35" s="37">
        <v>3.64</v>
      </c>
      <c r="J35" s="38">
        <v>3.91</v>
      </c>
      <c r="K35" s="22"/>
      <c r="L35" s="22"/>
      <c r="M35" s="22"/>
      <c r="N35" s="22"/>
      <c r="O35" s="22"/>
      <c r="P35" s="22"/>
    </row>
    <row r="36" spans="1:16" ht="39" customHeight="1" x14ac:dyDescent="0.15">
      <c r="A36" s="22"/>
      <c r="B36" s="35"/>
      <c r="C36" s="1178" t="s">
        <v>542</v>
      </c>
      <c r="D36" s="1179"/>
      <c r="E36" s="1180"/>
      <c r="F36" s="36">
        <v>0.89</v>
      </c>
      <c r="G36" s="37">
        <v>0.93</v>
      </c>
      <c r="H36" s="37">
        <v>0.84</v>
      </c>
      <c r="I36" s="37">
        <v>1.94</v>
      </c>
      <c r="J36" s="38">
        <v>2.41</v>
      </c>
      <c r="K36" s="22"/>
      <c r="L36" s="22"/>
      <c r="M36" s="22"/>
      <c r="N36" s="22"/>
      <c r="O36" s="22"/>
      <c r="P36" s="22"/>
    </row>
    <row r="37" spans="1:16" ht="39" customHeight="1" x14ac:dyDescent="0.15">
      <c r="A37" s="22"/>
      <c r="B37" s="35"/>
      <c r="C37" s="1178" t="s">
        <v>543</v>
      </c>
      <c r="D37" s="1179"/>
      <c r="E37" s="1180"/>
      <c r="F37" s="36">
        <v>0</v>
      </c>
      <c r="G37" s="37">
        <v>0</v>
      </c>
      <c r="H37" s="37">
        <v>0.09</v>
      </c>
      <c r="I37" s="37">
        <v>1.06</v>
      </c>
      <c r="J37" s="38">
        <v>0.95</v>
      </c>
      <c r="K37" s="22"/>
      <c r="L37" s="22"/>
      <c r="M37" s="22"/>
      <c r="N37" s="22"/>
      <c r="O37" s="22"/>
      <c r="P37" s="22"/>
    </row>
    <row r="38" spans="1:16" ht="39" customHeight="1" x14ac:dyDescent="0.15">
      <c r="A38" s="22"/>
      <c r="B38" s="35"/>
      <c r="C38" s="1178" t="s">
        <v>544</v>
      </c>
      <c r="D38" s="1179"/>
      <c r="E38" s="1180"/>
      <c r="F38" s="36">
        <v>0.05</v>
      </c>
      <c r="G38" s="37">
        <v>0.04</v>
      </c>
      <c r="H38" s="37">
        <v>0.13</v>
      </c>
      <c r="I38" s="37">
        <v>0.23</v>
      </c>
      <c r="J38" s="38">
        <v>0.28000000000000003</v>
      </c>
      <c r="K38" s="22"/>
      <c r="L38" s="22"/>
      <c r="M38" s="22"/>
      <c r="N38" s="22"/>
      <c r="O38" s="22"/>
      <c r="P38" s="22"/>
    </row>
    <row r="39" spans="1:16" ht="39" customHeight="1" x14ac:dyDescent="0.15">
      <c r="A39" s="22"/>
      <c r="B39" s="35"/>
      <c r="C39" s="1178" t="s">
        <v>545</v>
      </c>
      <c r="D39" s="1179"/>
      <c r="E39" s="1180"/>
      <c r="F39" s="36">
        <v>0.05</v>
      </c>
      <c r="G39" s="37">
        <v>0.12</v>
      </c>
      <c r="H39" s="37">
        <v>0.05</v>
      </c>
      <c r="I39" s="37">
        <v>0.09</v>
      </c>
      <c r="J39" s="38">
        <v>7.0000000000000007E-2</v>
      </c>
      <c r="K39" s="22"/>
      <c r="L39" s="22"/>
      <c r="M39" s="22"/>
      <c r="N39" s="22"/>
      <c r="O39" s="22"/>
      <c r="P39" s="22"/>
    </row>
    <row r="40" spans="1:16" ht="39" customHeight="1" x14ac:dyDescent="0.15">
      <c r="A40" s="22"/>
      <c r="B40" s="35"/>
      <c r="C40" s="1178" t="s">
        <v>546</v>
      </c>
      <c r="D40" s="1179"/>
      <c r="E40" s="1180"/>
      <c r="F40" s="36">
        <v>0.12</v>
      </c>
      <c r="G40" s="37">
        <v>0.08</v>
      </c>
      <c r="H40" s="37">
        <v>7.0000000000000007E-2</v>
      </c>
      <c r="I40" s="37">
        <v>0.08</v>
      </c>
      <c r="J40" s="38">
        <v>0.04</v>
      </c>
      <c r="K40" s="22"/>
      <c r="L40" s="22"/>
      <c r="M40" s="22"/>
      <c r="N40" s="22"/>
      <c r="O40" s="22"/>
      <c r="P40" s="22"/>
    </row>
    <row r="41" spans="1:16" ht="39" customHeight="1" x14ac:dyDescent="0.15">
      <c r="A41" s="22"/>
      <c r="B41" s="35"/>
      <c r="C41" s="1178" t="s">
        <v>547</v>
      </c>
      <c r="D41" s="1179"/>
      <c r="E41" s="1180"/>
      <c r="F41" s="36">
        <v>0</v>
      </c>
      <c r="G41" s="37">
        <v>0.06</v>
      </c>
      <c r="H41" s="37">
        <v>0.18</v>
      </c>
      <c r="I41" s="37">
        <v>1.79</v>
      </c>
      <c r="J41" s="38">
        <v>0</v>
      </c>
      <c r="K41" s="22"/>
      <c r="L41" s="22"/>
      <c r="M41" s="22"/>
      <c r="N41" s="22"/>
      <c r="O41" s="22"/>
      <c r="P41" s="22"/>
    </row>
    <row r="42" spans="1:16" ht="39" customHeight="1" x14ac:dyDescent="0.15">
      <c r="A42" s="22"/>
      <c r="B42" s="39"/>
      <c r="C42" s="1178" t="s">
        <v>548</v>
      </c>
      <c r="D42" s="1179"/>
      <c r="E42" s="1180"/>
      <c r="F42" s="36" t="s">
        <v>493</v>
      </c>
      <c r="G42" s="37" t="s">
        <v>493</v>
      </c>
      <c r="H42" s="37" t="s">
        <v>493</v>
      </c>
      <c r="I42" s="37" t="s">
        <v>493</v>
      </c>
      <c r="J42" s="38" t="s">
        <v>493</v>
      </c>
      <c r="K42" s="22"/>
      <c r="L42" s="22"/>
      <c r="M42" s="22"/>
      <c r="N42" s="22"/>
      <c r="O42" s="22"/>
      <c r="P42" s="22"/>
    </row>
    <row r="43" spans="1:16" ht="39" customHeight="1" thickBot="1" x14ac:dyDescent="0.2">
      <c r="A43" s="22"/>
      <c r="B43" s="40"/>
      <c r="C43" s="1181" t="s">
        <v>549</v>
      </c>
      <c r="D43" s="1182"/>
      <c r="E43" s="1183"/>
      <c r="F43" s="41">
        <v>0.01</v>
      </c>
      <c r="G43" s="42">
        <v>0.01</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1133</v>
      </c>
      <c r="L45" s="60">
        <v>1026</v>
      </c>
      <c r="M45" s="60">
        <v>1072</v>
      </c>
      <c r="N45" s="60">
        <v>980</v>
      </c>
      <c r="O45" s="61">
        <v>980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493</v>
      </c>
      <c r="L46" s="64" t="s">
        <v>493</v>
      </c>
      <c r="M46" s="64" t="s">
        <v>493</v>
      </c>
      <c r="N46" s="64" t="s">
        <v>493</v>
      </c>
      <c r="O46" s="65" t="s">
        <v>493</v>
      </c>
      <c r="P46" s="48"/>
      <c r="Q46" s="48"/>
      <c r="R46" s="48"/>
      <c r="S46" s="48"/>
      <c r="T46" s="48"/>
      <c r="U46" s="48"/>
    </row>
    <row r="47" spans="1:21" ht="30.75" customHeight="1" x14ac:dyDescent="0.15">
      <c r="A47" s="48"/>
      <c r="B47" s="1196"/>
      <c r="C47" s="1197"/>
      <c r="D47" s="62"/>
      <c r="E47" s="1188" t="s">
        <v>14</v>
      </c>
      <c r="F47" s="1188"/>
      <c r="G47" s="1188"/>
      <c r="H47" s="1188"/>
      <c r="I47" s="1188"/>
      <c r="J47" s="1189"/>
      <c r="K47" s="63">
        <v>3</v>
      </c>
      <c r="L47" s="64" t="s">
        <v>493</v>
      </c>
      <c r="M47" s="64" t="s">
        <v>493</v>
      </c>
      <c r="N47" s="64" t="s">
        <v>493</v>
      </c>
      <c r="O47" s="65" t="s">
        <v>493</v>
      </c>
      <c r="P47" s="48"/>
      <c r="Q47" s="48"/>
      <c r="R47" s="48"/>
      <c r="S47" s="48"/>
      <c r="T47" s="48"/>
      <c r="U47" s="48"/>
    </row>
    <row r="48" spans="1:21" ht="30.75" customHeight="1" x14ac:dyDescent="0.15">
      <c r="A48" s="48"/>
      <c r="B48" s="1196"/>
      <c r="C48" s="1197"/>
      <c r="D48" s="62"/>
      <c r="E48" s="1188" t="s">
        <v>15</v>
      </c>
      <c r="F48" s="1188"/>
      <c r="G48" s="1188"/>
      <c r="H48" s="1188"/>
      <c r="I48" s="1188"/>
      <c r="J48" s="1189"/>
      <c r="K48" s="63">
        <v>182</v>
      </c>
      <c r="L48" s="64">
        <v>189</v>
      </c>
      <c r="M48" s="64">
        <v>145</v>
      </c>
      <c r="N48" s="64">
        <v>163</v>
      </c>
      <c r="O48" s="65">
        <v>172</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v>
      </c>
      <c r="L49" s="64">
        <v>9</v>
      </c>
      <c r="M49" s="64">
        <v>9</v>
      </c>
      <c r="N49" s="64">
        <v>9</v>
      </c>
      <c r="O49" s="65">
        <v>9</v>
      </c>
      <c r="P49" s="48"/>
      <c r="Q49" s="48"/>
      <c r="R49" s="48"/>
      <c r="S49" s="48"/>
      <c r="T49" s="48"/>
      <c r="U49" s="48"/>
    </row>
    <row r="50" spans="1:21" ht="30.75" customHeight="1" x14ac:dyDescent="0.15">
      <c r="A50" s="48"/>
      <c r="B50" s="1196"/>
      <c r="C50" s="1197"/>
      <c r="D50" s="62"/>
      <c r="E50" s="1188" t="s">
        <v>17</v>
      </c>
      <c r="F50" s="1188"/>
      <c r="G50" s="1188"/>
      <c r="H50" s="1188"/>
      <c r="I50" s="1188"/>
      <c r="J50" s="1189"/>
      <c r="K50" s="63">
        <v>23</v>
      </c>
      <c r="L50" s="64">
        <v>10</v>
      </c>
      <c r="M50" s="64">
        <v>2</v>
      </c>
      <c r="N50" s="64">
        <v>3</v>
      </c>
      <c r="O50" s="65">
        <v>3</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493</v>
      </c>
      <c r="M51" s="64" t="s">
        <v>493</v>
      </c>
      <c r="N51" s="64" t="s">
        <v>493</v>
      </c>
      <c r="O51" s="65" t="s">
        <v>493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747</v>
      </c>
      <c r="L52" s="64">
        <v>723</v>
      </c>
      <c r="M52" s="64">
        <v>741</v>
      </c>
      <c r="N52" s="64">
        <v>742</v>
      </c>
      <c r="O52" s="65">
        <v>737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609</v>
      </c>
      <c r="L53" s="69">
        <v>511</v>
      </c>
      <c r="M53" s="69">
        <v>487</v>
      </c>
      <c r="N53" s="69">
        <v>413</v>
      </c>
      <c r="O53" s="70">
        <v>427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532</v>
      </c>
      <c r="J40" s="79" t="s">
        <v>533</v>
      </c>
      <c r="K40" s="79" t="s">
        <v>534</v>
      </c>
      <c r="L40" s="79" t="s">
        <v>535</v>
      </c>
      <c r="M40" s="80" t="s">
        <v>536</v>
      </c>
    </row>
    <row r="41" spans="2:13" ht="27.75" customHeight="1" x14ac:dyDescent="0.15">
      <c r="B41" s="1202" t="s">
        <v>24</v>
      </c>
      <c r="C41" s="1203"/>
      <c r="D41" s="81"/>
      <c r="E41" s="1208" t="s">
        <v>25</v>
      </c>
      <c r="F41" s="1208"/>
      <c r="G41" s="1208"/>
      <c r="H41" s="1209"/>
      <c r="I41" s="82">
        <v>9816</v>
      </c>
      <c r="J41" s="83">
        <v>9390</v>
      </c>
      <c r="K41" s="83">
        <v>9551</v>
      </c>
      <c r="L41" s="83">
        <v>10357</v>
      </c>
      <c r="M41" s="84">
        <v>12096</v>
      </c>
    </row>
    <row r="42" spans="2:13" ht="27.75" customHeight="1" x14ac:dyDescent="0.15">
      <c r="B42" s="1204"/>
      <c r="C42" s="1205"/>
      <c r="D42" s="85"/>
      <c r="E42" s="1210" t="s">
        <v>26</v>
      </c>
      <c r="F42" s="1210"/>
      <c r="G42" s="1210"/>
      <c r="H42" s="1211"/>
      <c r="I42" s="86" t="s">
        <v>493</v>
      </c>
      <c r="J42" s="87" t="s">
        <v>493</v>
      </c>
      <c r="K42" s="87" t="s">
        <v>493</v>
      </c>
      <c r="L42" s="87" t="s">
        <v>493</v>
      </c>
      <c r="M42" s="88" t="s">
        <v>493</v>
      </c>
    </row>
    <row r="43" spans="2:13" ht="27.75" customHeight="1" x14ac:dyDescent="0.15">
      <c r="B43" s="1204"/>
      <c r="C43" s="1205"/>
      <c r="D43" s="85"/>
      <c r="E43" s="1210" t="s">
        <v>27</v>
      </c>
      <c r="F43" s="1210"/>
      <c r="G43" s="1210"/>
      <c r="H43" s="1211"/>
      <c r="I43" s="86">
        <v>2194</v>
      </c>
      <c r="J43" s="87">
        <v>2045</v>
      </c>
      <c r="K43" s="87">
        <v>2079</v>
      </c>
      <c r="L43" s="87">
        <v>2034</v>
      </c>
      <c r="M43" s="88">
        <v>1862</v>
      </c>
    </row>
    <row r="44" spans="2:13" ht="27.75" customHeight="1" x14ac:dyDescent="0.15">
      <c r="B44" s="1204"/>
      <c r="C44" s="1205"/>
      <c r="D44" s="85"/>
      <c r="E44" s="1210" t="s">
        <v>28</v>
      </c>
      <c r="F44" s="1210"/>
      <c r="G44" s="1210"/>
      <c r="H44" s="1211"/>
      <c r="I44" s="86">
        <v>85</v>
      </c>
      <c r="J44" s="87">
        <v>78</v>
      </c>
      <c r="K44" s="87">
        <v>71</v>
      </c>
      <c r="L44" s="87">
        <v>63</v>
      </c>
      <c r="M44" s="88">
        <v>56</v>
      </c>
    </row>
    <row r="45" spans="2:13" ht="27.75" customHeight="1" x14ac:dyDescent="0.15">
      <c r="B45" s="1204"/>
      <c r="C45" s="1205"/>
      <c r="D45" s="85"/>
      <c r="E45" s="1210" t="s">
        <v>29</v>
      </c>
      <c r="F45" s="1210"/>
      <c r="G45" s="1210"/>
      <c r="H45" s="1211"/>
      <c r="I45" s="86">
        <v>1165</v>
      </c>
      <c r="J45" s="87">
        <v>1044</v>
      </c>
      <c r="K45" s="87">
        <v>796</v>
      </c>
      <c r="L45" s="87">
        <v>770</v>
      </c>
      <c r="M45" s="88">
        <v>843</v>
      </c>
    </row>
    <row r="46" spans="2:13" ht="27.75" customHeight="1" x14ac:dyDescent="0.15">
      <c r="B46" s="1204"/>
      <c r="C46" s="1205"/>
      <c r="D46" s="89"/>
      <c r="E46" s="1210" t="s">
        <v>30</v>
      </c>
      <c r="F46" s="1210"/>
      <c r="G46" s="1210"/>
      <c r="H46" s="1211"/>
      <c r="I46" s="86">
        <v>3</v>
      </c>
      <c r="J46" s="87">
        <v>4</v>
      </c>
      <c r="K46" s="87">
        <v>5</v>
      </c>
      <c r="L46" s="87" t="s">
        <v>493</v>
      </c>
      <c r="M46" s="88" t="s">
        <v>493</v>
      </c>
    </row>
    <row r="47" spans="2:13" ht="27.75" customHeight="1" x14ac:dyDescent="0.15">
      <c r="B47" s="1204"/>
      <c r="C47" s="1205"/>
      <c r="D47" s="90"/>
      <c r="E47" s="1212" t="s">
        <v>31</v>
      </c>
      <c r="F47" s="1213"/>
      <c r="G47" s="1213"/>
      <c r="H47" s="1214"/>
      <c r="I47" s="86" t="s">
        <v>493</v>
      </c>
      <c r="J47" s="87" t="s">
        <v>493</v>
      </c>
      <c r="K47" s="87" t="s">
        <v>493</v>
      </c>
      <c r="L47" s="87" t="s">
        <v>493</v>
      </c>
      <c r="M47" s="88" t="s">
        <v>493</v>
      </c>
    </row>
    <row r="48" spans="2:13" ht="27.75" customHeight="1" x14ac:dyDescent="0.15">
      <c r="B48" s="1204"/>
      <c r="C48" s="1205"/>
      <c r="D48" s="85"/>
      <c r="E48" s="1210" t="s">
        <v>32</v>
      </c>
      <c r="F48" s="1210"/>
      <c r="G48" s="1210"/>
      <c r="H48" s="1211"/>
      <c r="I48" s="86" t="s">
        <v>493</v>
      </c>
      <c r="J48" s="87" t="s">
        <v>493</v>
      </c>
      <c r="K48" s="87" t="s">
        <v>493</v>
      </c>
      <c r="L48" s="87" t="s">
        <v>493</v>
      </c>
      <c r="M48" s="88" t="s">
        <v>493</v>
      </c>
    </row>
    <row r="49" spans="2:13" ht="27.75" customHeight="1" x14ac:dyDescent="0.15">
      <c r="B49" s="1206"/>
      <c r="C49" s="1207"/>
      <c r="D49" s="85"/>
      <c r="E49" s="1210" t="s">
        <v>33</v>
      </c>
      <c r="F49" s="1210"/>
      <c r="G49" s="1210"/>
      <c r="H49" s="1211"/>
      <c r="I49" s="86" t="s">
        <v>493</v>
      </c>
      <c r="J49" s="87" t="s">
        <v>493</v>
      </c>
      <c r="K49" s="87" t="s">
        <v>493</v>
      </c>
      <c r="L49" s="87" t="s">
        <v>493</v>
      </c>
      <c r="M49" s="88" t="s">
        <v>493</v>
      </c>
    </row>
    <row r="50" spans="2:13" ht="27.75" customHeight="1" x14ac:dyDescent="0.15">
      <c r="B50" s="1215" t="s">
        <v>34</v>
      </c>
      <c r="C50" s="1216"/>
      <c r="D50" s="91"/>
      <c r="E50" s="1210" t="s">
        <v>35</v>
      </c>
      <c r="F50" s="1210"/>
      <c r="G50" s="1210"/>
      <c r="H50" s="1211"/>
      <c r="I50" s="86">
        <v>7444</v>
      </c>
      <c r="J50" s="87">
        <v>9655</v>
      </c>
      <c r="K50" s="87">
        <v>9165</v>
      </c>
      <c r="L50" s="87">
        <v>12047</v>
      </c>
      <c r="M50" s="88">
        <v>11607</v>
      </c>
    </row>
    <row r="51" spans="2:13" ht="27.75" customHeight="1" x14ac:dyDescent="0.15">
      <c r="B51" s="1204"/>
      <c r="C51" s="1205"/>
      <c r="D51" s="85"/>
      <c r="E51" s="1210" t="s">
        <v>36</v>
      </c>
      <c r="F51" s="1210"/>
      <c r="G51" s="1210"/>
      <c r="H51" s="1211"/>
      <c r="I51" s="86">
        <v>422</v>
      </c>
      <c r="J51" s="87">
        <v>419</v>
      </c>
      <c r="K51" s="87">
        <v>434</v>
      </c>
      <c r="L51" s="87">
        <v>423</v>
      </c>
      <c r="M51" s="88">
        <v>418</v>
      </c>
    </row>
    <row r="52" spans="2:13" ht="27.75" customHeight="1" x14ac:dyDescent="0.15">
      <c r="B52" s="1206"/>
      <c r="C52" s="1207"/>
      <c r="D52" s="85"/>
      <c r="E52" s="1210" t="s">
        <v>37</v>
      </c>
      <c r="F52" s="1210"/>
      <c r="G52" s="1210"/>
      <c r="H52" s="1211"/>
      <c r="I52" s="86">
        <v>7783</v>
      </c>
      <c r="J52" s="87">
        <v>7546</v>
      </c>
      <c r="K52" s="87">
        <v>7452</v>
      </c>
      <c r="L52" s="87">
        <v>7648</v>
      </c>
      <c r="M52" s="88">
        <v>7698</v>
      </c>
    </row>
    <row r="53" spans="2:13" ht="27.75" customHeight="1" thickBot="1" x14ac:dyDescent="0.2">
      <c r="B53" s="1217" t="s">
        <v>38</v>
      </c>
      <c r="C53" s="1218"/>
      <c r="D53" s="92"/>
      <c r="E53" s="1219" t="s">
        <v>39</v>
      </c>
      <c r="F53" s="1219"/>
      <c r="G53" s="1219"/>
      <c r="H53" s="1220"/>
      <c r="I53" s="93">
        <v>-2384</v>
      </c>
      <c r="J53" s="94">
        <v>-5059</v>
      </c>
      <c r="K53" s="94">
        <v>-4550</v>
      </c>
      <c r="L53" s="94">
        <v>-6894</v>
      </c>
      <c r="M53" s="95">
        <v>-4866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568</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568</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564</v>
      </c>
      <c r="I42" s="354"/>
      <c r="J42" s="354"/>
      <c r="K42" s="354"/>
      <c r="L42" s="246"/>
      <c r="M42" s="246"/>
      <c r="N42" s="246"/>
      <c r="O42" s="246"/>
    </row>
    <row r="43" spans="2:17" ht="13.5" x14ac:dyDescent="0.15">
      <c r="B43" s="250"/>
      <c r="C43" s="246"/>
      <c r="D43" s="246"/>
      <c r="E43" s="246"/>
      <c r="F43" s="246"/>
      <c r="G43" s="1221"/>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566</v>
      </c>
    </row>
    <row r="50" spans="1:17" ht="13.5" x14ac:dyDescent="0.15">
      <c r="B50" s="250"/>
      <c r="C50" s="246"/>
      <c r="D50" s="246"/>
      <c r="E50" s="246"/>
      <c r="F50" s="246"/>
      <c r="G50" s="1230"/>
      <c r="H50" s="1231"/>
      <c r="I50" s="1231"/>
      <c r="J50" s="1232"/>
      <c r="K50" s="347" t="s">
        <v>532</v>
      </c>
      <c r="L50" s="347" t="s">
        <v>533</v>
      </c>
      <c r="M50" s="347" t="s">
        <v>534</v>
      </c>
      <c r="N50" s="347" t="s">
        <v>535</v>
      </c>
      <c r="O50" s="347" t="s">
        <v>536</v>
      </c>
    </row>
    <row r="51" spans="1:17" ht="13.5" x14ac:dyDescent="0.15">
      <c r="B51" s="250"/>
      <c r="C51" s="246"/>
      <c r="D51" s="246"/>
      <c r="E51" s="246"/>
      <c r="F51" s="246"/>
      <c r="G51" s="1233" t="s">
        <v>562</v>
      </c>
      <c r="H51" s="1234"/>
      <c r="I51" s="1239" t="s">
        <v>560</v>
      </c>
      <c r="J51" s="1239"/>
      <c r="K51" s="1241"/>
      <c r="L51" s="1241"/>
      <c r="M51" s="1241"/>
      <c r="N51" s="1241"/>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569</v>
      </c>
      <c r="J53" s="1243"/>
      <c r="K53" s="1250"/>
      <c r="L53" s="1250"/>
      <c r="M53" s="1250"/>
      <c r="N53" s="1250"/>
      <c r="O53" s="1250"/>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561</v>
      </c>
      <c r="H55" s="1245"/>
      <c r="I55" s="1243" t="s">
        <v>560</v>
      </c>
      <c r="J55" s="1243"/>
      <c r="K55" s="1241"/>
      <c r="L55" s="1241"/>
      <c r="M55" s="1241"/>
      <c r="N55" s="1241"/>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2" t="s">
        <v>569</v>
      </c>
      <c r="J57" s="1252"/>
      <c r="K57" s="1250"/>
      <c r="L57" s="1250"/>
      <c r="M57" s="1250"/>
      <c r="N57" s="1250"/>
      <c r="O57" s="1250"/>
      <c r="P57" s="363"/>
      <c r="Q57" s="358"/>
    </row>
    <row r="58" spans="1:17" s="357" customFormat="1" ht="13.5" x14ac:dyDescent="0.15">
      <c r="A58" s="245"/>
      <c r="B58" s="358"/>
      <c r="C58" s="354"/>
      <c r="D58" s="354"/>
      <c r="E58" s="354"/>
      <c r="F58" s="354"/>
      <c r="G58" s="1248"/>
      <c r="H58" s="1249"/>
      <c r="I58" s="1252"/>
      <c r="J58" s="1252"/>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565</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564</v>
      </c>
      <c r="I64" s="354"/>
      <c r="J64" s="354"/>
      <c r="K64" s="354"/>
      <c r="L64" s="246"/>
      <c r="M64" s="246"/>
      <c r="N64" s="246"/>
      <c r="O64" s="246"/>
    </row>
    <row r="65" spans="2:30" ht="13.5" x14ac:dyDescent="0.15">
      <c r="B65" s="250"/>
      <c r="C65" s="246"/>
      <c r="D65" s="246"/>
      <c r="E65" s="246"/>
      <c r="F65" s="246"/>
      <c r="G65" s="1221" t="s">
        <v>570</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563</v>
      </c>
      <c r="I71" s="351"/>
      <c r="J71" s="350"/>
      <c r="K71" s="350"/>
      <c r="L71" s="349"/>
      <c r="M71" s="350"/>
      <c r="N71" s="349"/>
      <c r="O71" s="348"/>
    </row>
    <row r="72" spans="2:30" ht="13.5" x14ac:dyDescent="0.15">
      <c r="B72" s="250"/>
      <c r="C72" s="246"/>
      <c r="D72" s="246"/>
      <c r="E72" s="246"/>
      <c r="F72" s="246"/>
      <c r="G72" s="1230"/>
      <c r="H72" s="1231"/>
      <c r="I72" s="1231"/>
      <c r="J72" s="1232"/>
      <c r="K72" s="347" t="s">
        <v>532</v>
      </c>
      <c r="L72" s="347" t="s">
        <v>533</v>
      </c>
      <c r="M72" s="347" t="s">
        <v>534</v>
      </c>
      <c r="N72" s="347" t="s">
        <v>535</v>
      </c>
      <c r="O72" s="347" t="s">
        <v>536</v>
      </c>
    </row>
    <row r="73" spans="2:30" ht="13.5" x14ac:dyDescent="0.15">
      <c r="B73" s="250"/>
      <c r="C73" s="246"/>
      <c r="D73" s="246"/>
      <c r="E73" s="246"/>
      <c r="F73" s="246"/>
      <c r="G73" s="1233" t="s">
        <v>562</v>
      </c>
      <c r="H73" s="1234"/>
      <c r="I73" s="1239" t="s">
        <v>560</v>
      </c>
      <c r="J73" s="1239"/>
      <c r="K73" s="1253"/>
      <c r="L73" s="1253"/>
      <c r="M73" s="1242"/>
      <c r="N73" s="1242"/>
      <c r="O73" s="1242"/>
      <c r="S73" s="245">
        <v>9.9</v>
      </c>
    </row>
    <row r="74" spans="2:30" ht="13.5" x14ac:dyDescent="0.15">
      <c r="B74" s="250"/>
      <c r="C74" s="246"/>
      <c r="D74" s="246"/>
      <c r="E74" s="246"/>
      <c r="F74" s="246"/>
      <c r="G74" s="1235"/>
      <c r="H74" s="1236"/>
      <c r="I74" s="1240"/>
      <c r="J74" s="1240"/>
      <c r="K74" s="1253"/>
      <c r="L74" s="1253"/>
      <c r="M74" s="1242"/>
      <c r="N74" s="1242"/>
      <c r="O74" s="1242"/>
    </row>
    <row r="75" spans="2:30" ht="13.5" x14ac:dyDescent="0.15">
      <c r="B75" s="250"/>
      <c r="C75" s="246"/>
      <c r="D75" s="246"/>
      <c r="E75" s="246"/>
      <c r="F75" s="246"/>
      <c r="G75" s="1235"/>
      <c r="H75" s="1236"/>
      <c r="I75" s="1243" t="s">
        <v>559</v>
      </c>
      <c r="J75" s="1243"/>
      <c r="K75" s="1254">
        <v>12.8</v>
      </c>
      <c r="L75" s="1254">
        <v>11.8</v>
      </c>
      <c r="M75" s="1254">
        <v>11.2</v>
      </c>
      <c r="N75" s="1254">
        <v>9.8000000000000007</v>
      </c>
      <c r="O75" s="1254">
        <v>9.3000000000000007</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561</v>
      </c>
      <c r="H77" s="1245"/>
      <c r="I77" s="1243" t="s">
        <v>560</v>
      </c>
      <c r="J77" s="1243"/>
      <c r="K77" s="1253">
        <v>72</v>
      </c>
      <c r="L77" s="1253">
        <v>58.8</v>
      </c>
      <c r="M77" s="1242">
        <v>49.7</v>
      </c>
      <c r="N77" s="1242">
        <v>58.9</v>
      </c>
      <c r="O77" s="1242">
        <v>51.4</v>
      </c>
      <c r="R77" s="245">
        <v>12.3</v>
      </c>
      <c r="T77" s="245">
        <v>11.1</v>
      </c>
    </row>
    <row r="78" spans="2:30" ht="13.5" x14ac:dyDescent="0.15">
      <c r="B78" s="250"/>
      <c r="C78" s="246"/>
      <c r="D78" s="246"/>
      <c r="E78" s="246"/>
      <c r="F78" s="246"/>
      <c r="G78" s="1246"/>
      <c r="H78" s="1247"/>
      <c r="I78" s="1243"/>
      <c r="J78" s="1243"/>
      <c r="K78" s="1253"/>
      <c r="L78" s="1253"/>
      <c r="M78" s="1242"/>
      <c r="N78" s="1242"/>
      <c r="O78" s="1242"/>
    </row>
    <row r="79" spans="2:30" ht="13.5" x14ac:dyDescent="0.15">
      <c r="B79" s="250"/>
      <c r="C79" s="246"/>
      <c r="D79" s="246"/>
      <c r="E79" s="246"/>
      <c r="F79" s="246"/>
      <c r="G79" s="1246"/>
      <c r="H79" s="1247"/>
      <c r="I79" s="1255" t="s">
        <v>559</v>
      </c>
      <c r="J79" s="1252"/>
      <c r="K79" s="1256">
        <v>13.3</v>
      </c>
      <c r="L79" s="1256">
        <v>12.4</v>
      </c>
      <c r="M79" s="1256">
        <v>11.2</v>
      </c>
      <c r="N79" s="1256">
        <v>10.8</v>
      </c>
      <c r="O79" s="1256">
        <v>10.199999999999999</v>
      </c>
      <c r="V79" s="245">
        <v>53.5</v>
      </c>
      <c r="X79" s="245">
        <v>48.2</v>
      </c>
      <c r="Z79" s="245">
        <v>34.200000000000003</v>
      </c>
      <c r="AB79" s="245">
        <v>30.3</v>
      </c>
      <c r="AD79" s="245">
        <v>28.9</v>
      </c>
    </row>
    <row r="80" spans="2:30" ht="13.5" x14ac:dyDescent="0.15">
      <c r="B80" s="250"/>
      <c r="C80" s="246"/>
      <c r="D80" s="246"/>
      <c r="E80" s="246"/>
      <c r="F80" s="246"/>
      <c r="G80" s="1248"/>
      <c r="H80" s="1249"/>
      <c r="I80" s="1252"/>
      <c r="J80" s="1252"/>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531</v>
      </c>
      <c r="G2" s="113"/>
      <c r="H2" s="114"/>
    </row>
    <row r="3" spans="1:8" x14ac:dyDescent="0.15">
      <c r="A3" s="110" t="s">
        <v>524</v>
      </c>
      <c r="B3" s="115"/>
      <c r="C3" s="116"/>
      <c r="D3" s="117">
        <v>122580</v>
      </c>
      <c r="E3" s="118"/>
      <c r="F3" s="119">
        <v>79181</v>
      </c>
      <c r="G3" s="120"/>
      <c r="H3" s="121"/>
    </row>
    <row r="4" spans="1:8" x14ac:dyDescent="0.15">
      <c r="A4" s="122"/>
      <c r="B4" s="123"/>
      <c r="C4" s="124"/>
      <c r="D4" s="125">
        <v>15517</v>
      </c>
      <c r="E4" s="126"/>
      <c r="F4" s="127">
        <v>40448</v>
      </c>
      <c r="G4" s="128"/>
      <c r="H4" s="129"/>
    </row>
    <row r="5" spans="1:8" x14ac:dyDescent="0.15">
      <c r="A5" s="110" t="s">
        <v>526</v>
      </c>
      <c r="B5" s="115"/>
      <c r="C5" s="116"/>
      <c r="D5" s="117">
        <v>1314879</v>
      </c>
      <c r="E5" s="118"/>
      <c r="F5" s="119">
        <v>118124</v>
      </c>
      <c r="G5" s="120"/>
      <c r="H5" s="121"/>
    </row>
    <row r="6" spans="1:8" x14ac:dyDescent="0.15">
      <c r="A6" s="122"/>
      <c r="B6" s="123"/>
      <c r="C6" s="124"/>
      <c r="D6" s="125">
        <v>15303</v>
      </c>
      <c r="E6" s="126"/>
      <c r="F6" s="127">
        <v>54614</v>
      </c>
      <c r="G6" s="128"/>
      <c r="H6" s="129"/>
    </row>
    <row r="7" spans="1:8" x14ac:dyDescent="0.15">
      <c r="A7" s="110" t="s">
        <v>527</v>
      </c>
      <c r="B7" s="115"/>
      <c r="C7" s="116"/>
      <c r="D7" s="117">
        <v>1218660</v>
      </c>
      <c r="E7" s="118"/>
      <c r="F7" s="119">
        <v>101693</v>
      </c>
      <c r="G7" s="120"/>
      <c r="H7" s="121"/>
    </row>
    <row r="8" spans="1:8" x14ac:dyDescent="0.15">
      <c r="A8" s="122"/>
      <c r="B8" s="123"/>
      <c r="C8" s="124"/>
      <c r="D8" s="125">
        <v>33480</v>
      </c>
      <c r="E8" s="126"/>
      <c r="F8" s="127">
        <v>51066</v>
      </c>
      <c r="G8" s="128"/>
      <c r="H8" s="129"/>
    </row>
    <row r="9" spans="1:8" x14ac:dyDescent="0.15">
      <c r="A9" s="110" t="s">
        <v>528</v>
      </c>
      <c r="B9" s="115"/>
      <c r="C9" s="116"/>
      <c r="D9" s="117">
        <v>1678132</v>
      </c>
      <c r="E9" s="118"/>
      <c r="F9" s="119">
        <v>93741</v>
      </c>
      <c r="G9" s="120"/>
      <c r="H9" s="121"/>
    </row>
    <row r="10" spans="1:8" x14ac:dyDescent="0.15">
      <c r="A10" s="122"/>
      <c r="B10" s="123"/>
      <c r="C10" s="124"/>
      <c r="D10" s="125">
        <v>75335</v>
      </c>
      <c r="E10" s="126"/>
      <c r="F10" s="127">
        <v>46285</v>
      </c>
      <c r="G10" s="128"/>
      <c r="H10" s="129"/>
    </row>
    <row r="11" spans="1:8" x14ac:dyDescent="0.15">
      <c r="A11" s="110" t="s">
        <v>529</v>
      </c>
      <c r="B11" s="115"/>
      <c r="C11" s="116"/>
      <c r="D11" s="117">
        <v>1718506</v>
      </c>
      <c r="E11" s="118"/>
      <c r="F11" s="119">
        <v>107537</v>
      </c>
      <c r="G11" s="120"/>
      <c r="H11" s="121"/>
    </row>
    <row r="12" spans="1:8" x14ac:dyDescent="0.15">
      <c r="A12" s="122"/>
      <c r="B12" s="123"/>
      <c r="C12" s="130"/>
      <c r="D12" s="125">
        <v>127546</v>
      </c>
      <c r="E12" s="126"/>
      <c r="F12" s="127">
        <v>57923</v>
      </c>
      <c r="G12" s="128"/>
      <c r="H12" s="129"/>
    </row>
    <row r="13" spans="1:8" x14ac:dyDescent="0.15">
      <c r="A13" s="110"/>
      <c r="B13" s="115"/>
      <c r="C13" s="131"/>
      <c r="D13" s="132">
        <v>1210551</v>
      </c>
      <c r="E13" s="133"/>
      <c r="F13" s="134">
        <v>100055</v>
      </c>
      <c r="G13" s="135"/>
      <c r="H13" s="121"/>
    </row>
    <row r="14" spans="1:8" x14ac:dyDescent="0.15">
      <c r="A14" s="122"/>
      <c r="B14" s="123"/>
      <c r="C14" s="124"/>
      <c r="D14" s="125">
        <v>53436</v>
      </c>
      <c r="E14" s="126"/>
      <c r="F14" s="127">
        <v>50067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1.94</v>
      </c>
      <c r="C19" s="136">
        <f>ROUND(VALUE(SUBSTITUTE(実質収支比率等に係る経年分析!G$48,"▲","-")),2)</f>
        <v>36.1</v>
      </c>
      <c r="D19" s="136">
        <f>ROUND(VALUE(SUBSTITUTE(実質収支比率等に係る経年分析!H$48,"▲","-")),2)</f>
        <v>42.66</v>
      </c>
      <c r="E19" s="136">
        <f>ROUND(VALUE(SUBSTITUTE(実質収支比率等に係る経年分析!I$48,"▲","-")),2)</f>
        <v>31.29</v>
      </c>
      <c r="F19" s="136">
        <f>ROUND(VALUE(SUBSTITUTE(実質収支比率等に係る経年分析!J$48,"▲","-")),2)</f>
        <v>41.1</v>
      </c>
    </row>
    <row r="20" spans="1:11" x14ac:dyDescent="0.15">
      <c r="A20" s="136" t="s">
        <v>44</v>
      </c>
      <c r="B20" s="136">
        <f>ROUND(VALUE(SUBSTITUTE(実質収支比率等に係る経年分析!F$47,"▲","-")),2)</f>
        <v>89.14</v>
      </c>
      <c r="C20" s="136">
        <f>ROUND(VALUE(SUBSTITUTE(実質収支比率等に係る経年分析!G$47,"▲","-")),2)</f>
        <v>126.34</v>
      </c>
      <c r="D20" s="136">
        <f>ROUND(VALUE(SUBSTITUTE(実質収支比率等に係る経年分析!H$47,"▲","-")),2)</f>
        <v>112.53</v>
      </c>
      <c r="E20" s="136">
        <f>ROUND(VALUE(SUBSTITUTE(実質収支比率等に係る経年分析!I$47,"▲","-")),2)</f>
        <v>152.75</v>
      </c>
      <c r="F20" s="136">
        <f>ROUND(VALUE(SUBSTITUTE(実質収支比率等に係る経年分析!J$47,"▲","-")),2)</f>
        <v>151.12</v>
      </c>
    </row>
    <row r="21" spans="1:11" x14ac:dyDescent="0.15">
      <c r="A21" s="136" t="s">
        <v>45</v>
      </c>
      <c r="B21" s="136">
        <f>IF(ISNUMBER(VALUE(SUBSTITUTE(実質収支比率等に係る経年分析!F$49,"▲","-"))),ROUND(VALUE(SUBSTITUTE(実質収支比率等に係る経年分析!F$49,"▲","-")),2),NA())</f>
        <v>-24.25</v>
      </c>
      <c r="C21" s="136">
        <f>IF(ISNUMBER(VALUE(SUBSTITUTE(実質収支比率等に係る経年分析!G$49,"▲","-"))),ROUND(VALUE(SUBSTITUTE(実質収支比率等に係る経年分析!G$49,"▲","-")),2),NA())</f>
        <v>69.650000000000006</v>
      </c>
      <c r="D21" s="136">
        <f>IF(ISNUMBER(VALUE(SUBSTITUTE(実質収支比率等に係る経年分析!H$49,"▲","-"))),ROUND(VALUE(SUBSTITUTE(実質収支比率等に係る経年分析!H$49,"▲","-")),2),NA())</f>
        <v>-24.26</v>
      </c>
      <c r="E21" s="136">
        <f>IF(ISNUMBER(VALUE(SUBSTITUTE(実質収支比率等に係る経年分析!I$49,"▲","-"))),ROUND(VALUE(SUBSTITUTE(実質収支比率等に係る経年分析!I$49,"▲","-")),2),NA())</f>
        <v>7.02</v>
      </c>
      <c r="F21" s="136">
        <f>IF(ISNUMBER(VALUE(SUBSTITUTE(実質収支比率等に係る経年分析!J$49,"▲","-"))),ROUND(VALUE(SUBSTITUTE(実質収支比率等に係る経年分析!J$49,"▲","-")),2),NA())</f>
        <v>-13.16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病院事業会計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1.79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市場事業特別会計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訪問看護ステーション事業会計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0.95</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2.41</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5.44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4.38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42.66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31.29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41.1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747</v>
      </c>
      <c r="E42" s="138"/>
      <c r="F42" s="138"/>
      <c r="G42" s="138">
        <f>'実質公債費比率（分子）の構造'!L$52</f>
        <v>723</v>
      </c>
      <c r="H42" s="138"/>
      <c r="I42" s="138"/>
      <c r="J42" s="138">
        <f>'実質公債費比率（分子）の構造'!M$52</f>
        <v>741</v>
      </c>
      <c r="K42" s="138"/>
      <c r="L42" s="138"/>
      <c r="M42" s="138">
        <f>'実質公債費比率（分子）の構造'!N$52</f>
        <v>742</v>
      </c>
      <c r="N42" s="138"/>
      <c r="O42" s="138"/>
      <c r="P42" s="138">
        <f>'実質公債費比率（分子）の構造'!O$52</f>
        <v>737</v>
      </c>
    </row>
    <row r="43" spans="1:16" x14ac:dyDescent="0.15">
      <c r="A43" s="138" t="s">
        <v>53</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23</v>
      </c>
      <c r="C44" s="138"/>
      <c r="D44" s="138"/>
      <c r="E44" s="138">
        <f>'実質公債費比率（分子）の構造'!L$50</f>
        <v>10</v>
      </c>
      <c r="F44" s="138"/>
      <c r="G44" s="138"/>
      <c r="H44" s="138">
        <f>'実質公債費比率（分子）の構造'!M$50</f>
        <v>2</v>
      </c>
      <c r="I44" s="138"/>
      <c r="J44" s="138"/>
      <c r="K44" s="138">
        <f>'実質公債費比率（分子）の構造'!N$50</f>
        <v>3</v>
      </c>
      <c r="L44" s="138"/>
      <c r="M44" s="138"/>
      <c r="N44" s="138">
        <f>'実質公債費比率（分子）の構造'!O$50</f>
        <v>3</v>
      </c>
      <c r="O44" s="138"/>
      <c r="P44" s="138"/>
    </row>
    <row r="45" spans="1:16" x14ac:dyDescent="0.15">
      <c r="A45" s="138" t="s">
        <v>55</v>
      </c>
      <c r="B45" s="138">
        <f>'実質公債費比率（分子）の構造'!K$49</f>
        <v>15</v>
      </c>
      <c r="C45" s="138"/>
      <c r="D45" s="138"/>
      <c r="E45" s="138">
        <f>'実質公債費比率（分子）の構造'!L$49</f>
        <v>9</v>
      </c>
      <c r="F45" s="138"/>
      <c r="G45" s="138"/>
      <c r="H45" s="138">
        <f>'実質公債費比率（分子）の構造'!M$49</f>
        <v>9</v>
      </c>
      <c r="I45" s="138"/>
      <c r="J45" s="138"/>
      <c r="K45" s="138">
        <f>'実質公債費比率（分子）の構造'!N$49</f>
        <v>9</v>
      </c>
      <c r="L45" s="138"/>
      <c r="M45" s="138"/>
      <c r="N45" s="138">
        <f>'実質公債費比率（分子）の構造'!O$49</f>
        <v>9</v>
      </c>
      <c r="O45" s="138"/>
      <c r="P45" s="138"/>
    </row>
    <row r="46" spans="1:16" x14ac:dyDescent="0.15">
      <c r="A46" s="138" t="s">
        <v>56</v>
      </c>
      <c r="B46" s="138">
        <f>'実質公債費比率（分子）の構造'!K$48</f>
        <v>182</v>
      </c>
      <c r="C46" s="138"/>
      <c r="D46" s="138"/>
      <c r="E46" s="138">
        <f>'実質公債費比率（分子）の構造'!L$48</f>
        <v>189</v>
      </c>
      <c r="F46" s="138"/>
      <c r="G46" s="138"/>
      <c r="H46" s="138">
        <f>'実質公債費比率（分子）の構造'!M$48</f>
        <v>145</v>
      </c>
      <c r="I46" s="138"/>
      <c r="J46" s="138"/>
      <c r="K46" s="138">
        <f>'実質公債費比率（分子）の構造'!N$48</f>
        <v>163</v>
      </c>
      <c r="L46" s="138"/>
      <c r="M46" s="138"/>
      <c r="N46" s="138">
        <f>'実質公債費比率（分子）の構造'!O$48</f>
        <v>172</v>
      </c>
      <c r="O46" s="138"/>
      <c r="P46" s="138"/>
    </row>
    <row r="47" spans="1:16" x14ac:dyDescent="0.15">
      <c r="A47" s="138" t="s">
        <v>57</v>
      </c>
      <c r="B47" s="138">
        <f>'実質公債費比率（分子）の構造'!K$47</f>
        <v>3</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1133</v>
      </c>
      <c r="C49" s="138"/>
      <c r="D49" s="138"/>
      <c r="E49" s="138">
        <f>'実質公債費比率（分子）の構造'!L$45</f>
        <v>1026</v>
      </c>
      <c r="F49" s="138"/>
      <c r="G49" s="138"/>
      <c r="H49" s="138">
        <f>'実質公債費比率（分子）の構造'!M$45</f>
        <v>1072</v>
      </c>
      <c r="I49" s="138"/>
      <c r="J49" s="138"/>
      <c r="K49" s="138">
        <f>'実質公債費比率（分子）の構造'!N$45</f>
        <v>980</v>
      </c>
      <c r="L49" s="138"/>
      <c r="M49" s="138"/>
      <c r="N49" s="138">
        <f>'実質公債費比率（分子）の構造'!O$45</f>
        <v>980</v>
      </c>
      <c r="O49" s="138"/>
      <c r="P49" s="138"/>
    </row>
    <row r="50" spans="1:16" x14ac:dyDescent="0.15">
      <c r="A50" s="138" t="s">
        <v>60</v>
      </c>
      <c r="B50" s="138" t="e">
        <f>NA()</f>
        <v>#N/A</v>
      </c>
      <c r="C50" s="138">
        <f>IF(ISNUMBER('実質公債費比率（分子）の構造'!K$53),'実質公債費比率（分子）の構造'!K$53,NA())</f>
        <v>609</v>
      </c>
      <c r="D50" s="138" t="e">
        <f>NA()</f>
        <v>#N/A</v>
      </c>
      <c r="E50" s="138" t="e">
        <f>NA()</f>
        <v>#N/A</v>
      </c>
      <c r="F50" s="138">
        <f>IF(ISNUMBER('実質公債費比率（分子）の構造'!L$53),'実質公債費比率（分子）の構造'!L$53,NA())</f>
        <v>511</v>
      </c>
      <c r="G50" s="138" t="e">
        <f>NA()</f>
        <v>#N/A</v>
      </c>
      <c r="H50" s="138" t="e">
        <f>NA()</f>
        <v>#N/A</v>
      </c>
      <c r="I50" s="138">
        <f>IF(ISNUMBER('実質公債費比率（分子）の構造'!M$53),'実質公債費比率（分子）の構造'!M$53,NA())</f>
        <v>487</v>
      </c>
      <c r="J50" s="138" t="e">
        <f>NA()</f>
        <v>#N/A</v>
      </c>
      <c r="K50" s="138" t="e">
        <f>NA()</f>
        <v>#N/A</v>
      </c>
      <c r="L50" s="138">
        <f>IF(ISNUMBER('実質公債費比率（分子）の構造'!N$53),'実質公債費比率（分子）の構造'!N$53,NA())</f>
        <v>413</v>
      </c>
      <c r="M50" s="138" t="e">
        <f>NA()</f>
        <v>#N/A</v>
      </c>
      <c r="N50" s="138" t="e">
        <f>NA()</f>
        <v>#N/A</v>
      </c>
      <c r="O50" s="138">
        <f>IF(ISNUMBER('実質公債費比率（分子）の構造'!O$53),'実質公債費比率（分子）の構造'!O$53,NA())</f>
        <v>427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7783</v>
      </c>
      <c r="E56" s="137"/>
      <c r="F56" s="137"/>
      <c r="G56" s="137">
        <f>'将来負担比率（分子）の構造'!J$52</f>
        <v>7546</v>
      </c>
      <c r="H56" s="137"/>
      <c r="I56" s="137"/>
      <c r="J56" s="137">
        <f>'将来負担比率（分子）の構造'!K$52</f>
        <v>7452</v>
      </c>
      <c r="K56" s="137"/>
      <c r="L56" s="137"/>
      <c r="M56" s="137">
        <f>'将来負担比率（分子）の構造'!L$52</f>
        <v>7648</v>
      </c>
      <c r="N56" s="137"/>
      <c r="O56" s="137"/>
      <c r="P56" s="137">
        <f>'将来負担比率（分子）の構造'!M$52</f>
        <v>7698</v>
      </c>
    </row>
    <row r="57" spans="1:16" x14ac:dyDescent="0.15">
      <c r="A57" s="137" t="s">
        <v>36</v>
      </c>
      <c r="B57" s="137"/>
      <c r="C57" s="137"/>
      <c r="D57" s="137">
        <f>'将来負担比率（分子）の構造'!I$51</f>
        <v>422</v>
      </c>
      <c r="E57" s="137"/>
      <c r="F57" s="137"/>
      <c r="G57" s="137">
        <f>'将来負担比率（分子）の構造'!J$51</f>
        <v>419</v>
      </c>
      <c r="H57" s="137"/>
      <c r="I57" s="137"/>
      <c r="J57" s="137">
        <f>'将来負担比率（分子）の構造'!K$51</f>
        <v>434</v>
      </c>
      <c r="K57" s="137"/>
      <c r="L57" s="137"/>
      <c r="M57" s="137">
        <f>'将来負担比率（分子）の構造'!L$51</f>
        <v>423</v>
      </c>
      <c r="N57" s="137"/>
      <c r="O57" s="137"/>
      <c r="P57" s="137">
        <f>'将来負担比率（分子）の構造'!M$51</f>
        <v>418</v>
      </c>
    </row>
    <row r="58" spans="1:16" x14ac:dyDescent="0.15">
      <c r="A58" s="137" t="s">
        <v>35</v>
      </c>
      <c r="B58" s="137"/>
      <c r="C58" s="137"/>
      <c r="D58" s="137">
        <f>'将来負担比率（分子）の構造'!I$50</f>
        <v>7444</v>
      </c>
      <c r="E58" s="137"/>
      <c r="F58" s="137"/>
      <c r="G58" s="137">
        <f>'将来負担比率（分子）の構造'!J$50</f>
        <v>9655</v>
      </c>
      <c r="H58" s="137"/>
      <c r="I58" s="137"/>
      <c r="J58" s="137">
        <f>'将来負担比率（分子）の構造'!K$50</f>
        <v>9165</v>
      </c>
      <c r="K58" s="137"/>
      <c r="L58" s="137"/>
      <c r="M58" s="137">
        <f>'将来負担比率（分子）の構造'!L$50</f>
        <v>12047</v>
      </c>
      <c r="N58" s="137"/>
      <c r="O58" s="137"/>
      <c r="P58" s="137">
        <f>'将来負担比率（分子）の構造'!M$50</f>
        <v>11607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v>
      </c>
      <c r="C61" s="137"/>
      <c r="D61" s="137"/>
      <c r="E61" s="137">
        <f>'将来負担比率（分子）の構造'!J$46</f>
        <v>4</v>
      </c>
      <c r="F61" s="137"/>
      <c r="G61" s="137"/>
      <c r="H61" s="137">
        <f>'将来負担比率（分子）の構造'!K$46</f>
        <v>5</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1165</v>
      </c>
      <c r="C62" s="137"/>
      <c r="D62" s="137"/>
      <c r="E62" s="137">
        <f>'将来負担比率（分子）の構造'!J$45</f>
        <v>1044</v>
      </c>
      <c r="F62" s="137"/>
      <c r="G62" s="137"/>
      <c r="H62" s="137">
        <f>'将来負担比率（分子）の構造'!K$45</f>
        <v>796</v>
      </c>
      <c r="I62" s="137"/>
      <c r="J62" s="137"/>
      <c r="K62" s="137">
        <f>'将来負担比率（分子）の構造'!L$45</f>
        <v>770</v>
      </c>
      <c r="L62" s="137"/>
      <c r="M62" s="137"/>
      <c r="N62" s="137">
        <f>'将来負担比率（分子）の構造'!M$45</f>
        <v>843</v>
      </c>
      <c r="O62" s="137"/>
      <c r="P62" s="137"/>
    </row>
    <row r="63" spans="1:16" x14ac:dyDescent="0.15">
      <c r="A63" s="137" t="s">
        <v>28</v>
      </c>
      <c r="B63" s="137">
        <f>'将来負担比率（分子）の構造'!I$44</f>
        <v>85</v>
      </c>
      <c r="C63" s="137"/>
      <c r="D63" s="137"/>
      <c r="E63" s="137">
        <f>'将来負担比率（分子）の構造'!J$44</f>
        <v>78</v>
      </c>
      <c r="F63" s="137"/>
      <c r="G63" s="137"/>
      <c r="H63" s="137">
        <f>'将来負担比率（分子）の構造'!K$44</f>
        <v>71</v>
      </c>
      <c r="I63" s="137"/>
      <c r="J63" s="137"/>
      <c r="K63" s="137">
        <f>'将来負担比率（分子）の構造'!L$44</f>
        <v>63</v>
      </c>
      <c r="L63" s="137"/>
      <c r="M63" s="137"/>
      <c r="N63" s="137">
        <f>'将来負担比率（分子）の構造'!M$44</f>
        <v>56</v>
      </c>
      <c r="O63" s="137"/>
      <c r="P63" s="137"/>
    </row>
    <row r="64" spans="1:16" x14ac:dyDescent="0.15">
      <c r="A64" s="137" t="s">
        <v>27</v>
      </c>
      <c r="B64" s="137">
        <f>'将来負担比率（分子）の構造'!I$43</f>
        <v>2194</v>
      </c>
      <c r="C64" s="137"/>
      <c r="D64" s="137"/>
      <c r="E64" s="137">
        <f>'将来負担比率（分子）の構造'!J$43</f>
        <v>2045</v>
      </c>
      <c r="F64" s="137"/>
      <c r="G64" s="137"/>
      <c r="H64" s="137">
        <f>'将来負担比率（分子）の構造'!K$43</f>
        <v>2079</v>
      </c>
      <c r="I64" s="137"/>
      <c r="J64" s="137"/>
      <c r="K64" s="137">
        <f>'将来負担比率（分子）の構造'!L$43</f>
        <v>2034</v>
      </c>
      <c r="L64" s="137"/>
      <c r="M64" s="137"/>
      <c r="N64" s="137">
        <f>'将来負担比率（分子）の構造'!M$43</f>
        <v>1862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9816</v>
      </c>
      <c r="C66" s="137"/>
      <c r="D66" s="137"/>
      <c r="E66" s="137">
        <f>'将来負担比率（分子）の構造'!J$41</f>
        <v>9390</v>
      </c>
      <c r="F66" s="137"/>
      <c r="G66" s="137"/>
      <c r="H66" s="137">
        <f>'将来負担比率（分子）の構造'!K$41</f>
        <v>9551</v>
      </c>
      <c r="I66" s="137"/>
      <c r="J66" s="137"/>
      <c r="K66" s="137">
        <f>'将来負担比率（分子）の構造'!L$41</f>
        <v>10357</v>
      </c>
      <c r="L66" s="137"/>
      <c r="M66" s="137"/>
      <c r="N66" s="137">
        <f>'将来負担比率（分子）の構造'!M$41</f>
        <v>12096</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1274889</v>
      </c>
      <c r="S5" s="615"/>
      <c r="T5" s="615"/>
      <c r="U5" s="615"/>
      <c r="V5" s="615"/>
      <c r="W5" s="615"/>
      <c r="X5" s="615"/>
      <c r="Y5" s="616"/>
      <c r="Z5" s="617">
        <v>2.6</v>
      </c>
      <c r="AA5" s="617"/>
      <c r="AB5" s="617"/>
      <c r="AC5" s="617"/>
      <c r="AD5" s="618">
        <v>1274889</v>
      </c>
      <c r="AE5" s="618"/>
      <c r="AF5" s="618"/>
      <c r="AG5" s="618"/>
      <c r="AH5" s="618"/>
      <c r="AI5" s="618"/>
      <c r="AJ5" s="618"/>
      <c r="AK5" s="618"/>
      <c r="AL5" s="619">
        <v>25.1</v>
      </c>
      <c r="AM5" s="620"/>
      <c r="AN5" s="620"/>
      <c r="AO5" s="621"/>
      <c r="AP5" s="611" t="s">
        <v>212</v>
      </c>
      <c r="AQ5" s="612"/>
      <c r="AR5" s="612"/>
      <c r="AS5" s="612"/>
      <c r="AT5" s="612"/>
      <c r="AU5" s="612"/>
      <c r="AV5" s="612"/>
      <c r="AW5" s="612"/>
      <c r="AX5" s="612"/>
      <c r="AY5" s="612"/>
      <c r="AZ5" s="612"/>
      <c r="BA5" s="612"/>
      <c r="BB5" s="612"/>
      <c r="BC5" s="612"/>
      <c r="BD5" s="612"/>
      <c r="BE5" s="612"/>
      <c r="BF5" s="613"/>
      <c r="BG5" s="625">
        <v>1269414</v>
      </c>
      <c r="BH5" s="626"/>
      <c r="BI5" s="626"/>
      <c r="BJ5" s="626"/>
      <c r="BK5" s="626"/>
      <c r="BL5" s="626"/>
      <c r="BM5" s="626"/>
      <c r="BN5" s="627"/>
      <c r="BO5" s="628">
        <v>99.6</v>
      </c>
      <c r="BP5" s="628"/>
      <c r="BQ5" s="628"/>
      <c r="BR5" s="628"/>
      <c r="BS5" s="629" t="s">
        <v>213</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214</v>
      </c>
      <c r="CS5" s="608"/>
      <c r="CT5" s="608"/>
      <c r="CU5" s="608"/>
      <c r="CV5" s="608"/>
      <c r="CW5" s="608"/>
      <c r="CX5" s="608"/>
      <c r="CY5" s="609"/>
      <c r="CZ5" s="607" t="s">
        <v>205</v>
      </c>
      <c r="DA5" s="608"/>
      <c r="DB5" s="608"/>
      <c r="DC5" s="609"/>
      <c r="DD5" s="607" t="s">
        <v>215</v>
      </c>
      <c r="DE5" s="608"/>
      <c r="DF5" s="608"/>
      <c r="DG5" s="608"/>
      <c r="DH5" s="608"/>
      <c r="DI5" s="608"/>
      <c r="DJ5" s="608"/>
      <c r="DK5" s="608"/>
      <c r="DL5" s="608"/>
      <c r="DM5" s="608"/>
      <c r="DN5" s="608"/>
      <c r="DO5" s="608"/>
      <c r="DP5" s="609"/>
      <c r="DQ5" s="607" t="s">
        <v>216</v>
      </c>
      <c r="DR5" s="608"/>
      <c r="DS5" s="608"/>
      <c r="DT5" s="608"/>
      <c r="DU5" s="608"/>
      <c r="DV5" s="608"/>
      <c r="DW5" s="608"/>
      <c r="DX5" s="608"/>
      <c r="DY5" s="608"/>
      <c r="DZ5" s="608"/>
      <c r="EA5" s="608"/>
      <c r="EB5" s="608"/>
      <c r="EC5" s="609"/>
    </row>
    <row r="6" spans="2:143" ht="11.25" customHeight="1" x14ac:dyDescent="0.15">
      <c r="B6" s="622" t="s">
        <v>217</v>
      </c>
      <c r="C6" s="623"/>
      <c r="D6" s="623"/>
      <c r="E6" s="623"/>
      <c r="F6" s="623"/>
      <c r="G6" s="623"/>
      <c r="H6" s="623"/>
      <c r="I6" s="623"/>
      <c r="J6" s="623"/>
      <c r="K6" s="623"/>
      <c r="L6" s="623"/>
      <c r="M6" s="623"/>
      <c r="N6" s="623"/>
      <c r="O6" s="623"/>
      <c r="P6" s="623"/>
      <c r="Q6" s="624"/>
      <c r="R6" s="625">
        <v>67864</v>
      </c>
      <c r="S6" s="626"/>
      <c r="T6" s="626"/>
      <c r="U6" s="626"/>
      <c r="V6" s="626"/>
      <c r="W6" s="626"/>
      <c r="X6" s="626"/>
      <c r="Y6" s="627"/>
      <c r="Z6" s="628">
        <v>0.1</v>
      </c>
      <c r="AA6" s="628"/>
      <c r="AB6" s="628"/>
      <c r="AC6" s="628"/>
      <c r="AD6" s="629">
        <v>67864</v>
      </c>
      <c r="AE6" s="629"/>
      <c r="AF6" s="629"/>
      <c r="AG6" s="629"/>
      <c r="AH6" s="629"/>
      <c r="AI6" s="629"/>
      <c r="AJ6" s="629"/>
      <c r="AK6" s="629"/>
      <c r="AL6" s="630">
        <v>1.3</v>
      </c>
      <c r="AM6" s="631"/>
      <c r="AN6" s="631"/>
      <c r="AO6" s="632"/>
      <c r="AP6" s="622" t="s">
        <v>218</v>
      </c>
      <c r="AQ6" s="623"/>
      <c r="AR6" s="623"/>
      <c r="AS6" s="623"/>
      <c r="AT6" s="623"/>
      <c r="AU6" s="623"/>
      <c r="AV6" s="623"/>
      <c r="AW6" s="623"/>
      <c r="AX6" s="623"/>
      <c r="AY6" s="623"/>
      <c r="AZ6" s="623"/>
      <c r="BA6" s="623"/>
      <c r="BB6" s="623"/>
      <c r="BC6" s="623"/>
      <c r="BD6" s="623"/>
      <c r="BE6" s="623"/>
      <c r="BF6" s="624"/>
      <c r="BG6" s="625">
        <v>1269414</v>
      </c>
      <c r="BH6" s="626"/>
      <c r="BI6" s="626"/>
      <c r="BJ6" s="626"/>
      <c r="BK6" s="626"/>
      <c r="BL6" s="626"/>
      <c r="BM6" s="626"/>
      <c r="BN6" s="627"/>
      <c r="BO6" s="628">
        <v>99.6</v>
      </c>
      <c r="BP6" s="628"/>
      <c r="BQ6" s="628"/>
      <c r="BR6" s="628"/>
      <c r="BS6" s="629" t="s">
        <v>213</v>
      </c>
      <c r="BT6" s="629"/>
      <c r="BU6" s="629"/>
      <c r="BV6" s="629"/>
      <c r="BW6" s="629"/>
      <c r="BX6" s="629"/>
      <c r="BY6" s="629"/>
      <c r="BZ6" s="629"/>
      <c r="CA6" s="629"/>
      <c r="CB6" s="633"/>
      <c r="CD6" s="636" t="s">
        <v>219</v>
      </c>
      <c r="CE6" s="637"/>
      <c r="CF6" s="637"/>
      <c r="CG6" s="637"/>
      <c r="CH6" s="637"/>
      <c r="CI6" s="637"/>
      <c r="CJ6" s="637"/>
      <c r="CK6" s="637"/>
      <c r="CL6" s="637"/>
      <c r="CM6" s="637"/>
      <c r="CN6" s="637"/>
      <c r="CO6" s="637"/>
      <c r="CP6" s="637"/>
      <c r="CQ6" s="638"/>
      <c r="CR6" s="625">
        <v>115209</v>
      </c>
      <c r="CS6" s="626"/>
      <c r="CT6" s="626"/>
      <c r="CU6" s="626"/>
      <c r="CV6" s="626"/>
      <c r="CW6" s="626"/>
      <c r="CX6" s="626"/>
      <c r="CY6" s="627"/>
      <c r="CZ6" s="628">
        <v>0.3</v>
      </c>
      <c r="DA6" s="628"/>
      <c r="DB6" s="628"/>
      <c r="DC6" s="628"/>
      <c r="DD6" s="634" t="s">
        <v>213</v>
      </c>
      <c r="DE6" s="626"/>
      <c r="DF6" s="626"/>
      <c r="DG6" s="626"/>
      <c r="DH6" s="626"/>
      <c r="DI6" s="626"/>
      <c r="DJ6" s="626"/>
      <c r="DK6" s="626"/>
      <c r="DL6" s="626"/>
      <c r="DM6" s="626"/>
      <c r="DN6" s="626"/>
      <c r="DO6" s="626"/>
      <c r="DP6" s="627"/>
      <c r="DQ6" s="634">
        <v>115209</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671</v>
      </c>
      <c r="S7" s="626"/>
      <c r="T7" s="626"/>
      <c r="U7" s="626"/>
      <c r="V7" s="626"/>
      <c r="W7" s="626"/>
      <c r="X7" s="626"/>
      <c r="Y7" s="627"/>
      <c r="Z7" s="628">
        <v>0</v>
      </c>
      <c r="AA7" s="628"/>
      <c r="AB7" s="628"/>
      <c r="AC7" s="628"/>
      <c r="AD7" s="629">
        <v>671</v>
      </c>
      <c r="AE7" s="629"/>
      <c r="AF7" s="629"/>
      <c r="AG7" s="629"/>
      <c r="AH7" s="629"/>
      <c r="AI7" s="629"/>
      <c r="AJ7" s="629"/>
      <c r="AK7" s="629"/>
      <c r="AL7" s="630">
        <v>0</v>
      </c>
      <c r="AM7" s="631"/>
      <c r="AN7" s="631"/>
      <c r="AO7" s="632"/>
      <c r="AP7" s="622" t="s">
        <v>221</v>
      </c>
      <c r="AQ7" s="623"/>
      <c r="AR7" s="623"/>
      <c r="AS7" s="623"/>
      <c r="AT7" s="623"/>
      <c r="AU7" s="623"/>
      <c r="AV7" s="623"/>
      <c r="AW7" s="623"/>
      <c r="AX7" s="623"/>
      <c r="AY7" s="623"/>
      <c r="AZ7" s="623"/>
      <c r="BA7" s="623"/>
      <c r="BB7" s="623"/>
      <c r="BC7" s="623"/>
      <c r="BD7" s="623"/>
      <c r="BE7" s="623"/>
      <c r="BF7" s="624"/>
      <c r="BG7" s="625">
        <v>572085</v>
      </c>
      <c r="BH7" s="626"/>
      <c r="BI7" s="626"/>
      <c r="BJ7" s="626"/>
      <c r="BK7" s="626"/>
      <c r="BL7" s="626"/>
      <c r="BM7" s="626"/>
      <c r="BN7" s="627"/>
      <c r="BO7" s="628">
        <v>44.9</v>
      </c>
      <c r="BP7" s="628"/>
      <c r="BQ7" s="628"/>
      <c r="BR7" s="628"/>
      <c r="BS7" s="629" t="s">
        <v>213</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7567742</v>
      </c>
      <c r="CS7" s="626"/>
      <c r="CT7" s="626"/>
      <c r="CU7" s="626"/>
      <c r="CV7" s="626"/>
      <c r="CW7" s="626"/>
      <c r="CX7" s="626"/>
      <c r="CY7" s="627"/>
      <c r="CZ7" s="628">
        <v>17.399999999999999</v>
      </c>
      <c r="DA7" s="628"/>
      <c r="DB7" s="628"/>
      <c r="DC7" s="628"/>
      <c r="DD7" s="634">
        <v>585329</v>
      </c>
      <c r="DE7" s="626"/>
      <c r="DF7" s="626"/>
      <c r="DG7" s="626"/>
      <c r="DH7" s="626"/>
      <c r="DI7" s="626"/>
      <c r="DJ7" s="626"/>
      <c r="DK7" s="626"/>
      <c r="DL7" s="626"/>
      <c r="DM7" s="626"/>
      <c r="DN7" s="626"/>
      <c r="DO7" s="626"/>
      <c r="DP7" s="627"/>
      <c r="DQ7" s="634">
        <v>2210877</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1973</v>
      </c>
      <c r="S8" s="626"/>
      <c r="T8" s="626"/>
      <c r="U8" s="626"/>
      <c r="V8" s="626"/>
      <c r="W8" s="626"/>
      <c r="X8" s="626"/>
      <c r="Y8" s="627"/>
      <c r="Z8" s="628">
        <v>0</v>
      </c>
      <c r="AA8" s="628"/>
      <c r="AB8" s="628"/>
      <c r="AC8" s="628"/>
      <c r="AD8" s="629">
        <v>1973</v>
      </c>
      <c r="AE8" s="629"/>
      <c r="AF8" s="629"/>
      <c r="AG8" s="629"/>
      <c r="AH8" s="629"/>
      <c r="AI8" s="629"/>
      <c r="AJ8" s="629"/>
      <c r="AK8" s="629"/>
      <c r="AL8" s="630">
        <v>0</v>
      </c>
      <c r="AM8" s="631"/>
      <c r="AN8" s="631"/>
      <c r="AO8" s="632"/>
      <c r="AP8" s="622" t="s">
        <v>224</v>
      </c>
      <c r="AQ8" s="623"/>
      <c r="AR8" s="623"/>
      <c r="AS8" s="623"/>
      <c r="AT8" s="623"/>
      <c r="AU8" s="623"/>
      <c r="AV8" s="623"/>
      <c r="AW8" s="623"/>
      <c r="AX8" s="623"/>
      <c r="AY8" s="623"/>
      <c r="AZ8" s="623"/>
      <c r="BA8" s="623"/>
      <c r="BB8" s="623"/>
      <c r="BC8" s="623"/>
      <c r="BD8" s="623"/>
      <c r="BE8" s="623"/>
      <c r="BF8" s="624"/>
      <c r="BG8" s="625">
        <v>21858</v>
      </c>
      <c r="BH8" s="626"/>
      <c r="BI8" s="626"/>
      <c r="BJ8" s="626"/>
      <c r="BK8" s="626"/>
      <c r="BL8" s="626"/>
      <c r="BM8" s="626"/>
      <c r="BN8" s="627"/>
      <c r="BO8" s="628">
        <v>1.7</v>
      </c>
      <c r="BP8" s="628"/>
      <c r="BQ8" s="628"/>
      <c r="BR8" s="628"/>
      <c r="BS8" s="634" t="s">
        <v>114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2262647</v>
      </c>
      <c r="CS8" s="626"/>
      <c r="CT8" s="626"/>
      <c r="CU8" s="626"/>
      <c r="CV8" s="626"/>
      <c r="CW8" s="626"/>
      <c r="CX8" s="626"/>
      <c r="CY8" s="627"/>
      <c r="CZ8" s="628">
        <v>5.2</v>
      </c>
      <c r="DA8" s="628"/>
      <c r="DB8" s="628"/>
      <c r="DC8" s="628"/>
      <c r="DD8" s="634">
        <v>56394</v>
      </c>
      <c r="DE8" s="626"/>
      <c r="DF8" s="626"/>
      <c r="DG8" s="626"/>
      <c r="DH8" s="626"/>
      <c r="DI8" s="626"/>
      <c r="DJ8" s="626"/>
      <c r="DK8" s="626"/>
      <c r="DL8" s="626"/>
      <c r="DM8" s="626"/>
      <c r="DN8" s="626"/>
      <c r="DO8" s="626"/>
      <c r="DP8" s="627"/>
      <c r="DQ8" s="634">
        <v>1290680</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1179</v>
      </c>
      <c r="S9" s="626"/>
      <c r="T9" s="626"/>
      <c r="U9" s="626"/>
      <c r="V9" s="626"/>
      <c r="W9" s="626"/>
      <c r="X9" s="626"/>
      <c r="Y9" s="627"/>
      <c r="Z9" s="628">
        <v>0</v>
      </c>
      <c r="AA9" s="628"/>
      <c r="AB9" s="628"/>
      <c r="AC9" s="628"/>
      <c r="AD9" s="629">
        <v>1179</v>
      </c>
      <c r="AE9" s="629"/>
      <c r="AF9" s="629"/>
      <c r="AG9" s="629"/>
      <c r="AH9" s="629"/>
      <c r="AI9" s="629"/>
      <c r="AJ9" s="629"/>
      <c r="AK9" s="629"/>
      <c r="AL9" s="630">
        <v>0</v>
      </c>
      <c r="AM9" s="631"/>
      <c r="AN9" s="631"/>
      <c r="AO9" s="632"/>
      <c r="AP9" s="622" t="s">
        <v>227</v>
      </c>
      <c r="AQ9" s="623"/>
      <c r="AR9" s="623"/>
      <c r="AS9" s="623"/>
      <c r="AT9" s="623"/>
      <c r="AU9" s="623"/>
      <c r="AV9" s="623"/>
      <c r="AW9" s="623"/>
      <c r="AX9" s="623"/>
      <c r="AY9" s="623"/>
      <c r="AZ9" s="623"/>
      <c r="BA9" s="623"/>
      <c r="BB9" s="623"/>
      <c r="BC9" s="623"/>
      <c r="BD9" s="623"/>
      <c r="BE9" s="623"/>
      <c r="BF9" s="624"/>
      <c r="BG9" s="625">
        <v>414679</v>
      </c>
      <c r="BH9" s="626"/>
      <c r="BI9" s="626"/>
      <c r="BJ9" s="626"/>
      <c r="BK9" s="626"/>
      <c r="BL9" s="626"/>
      <c r="BM9" s="626"/>
      <c r="BN9" s="627"/>
      <c r="BO9" s="628">
        <v>32.5</v>
      </c>
      <c r="BP9" s="628"/>
      <c r="BQ9" s="628"/>
      <c r="BR9" s="628"/>
      <c r="BS9" s="634" t="s">
        <v>114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1182602</v>
      </c>
      <c r="CS9" s="626"/>
      <c r="CT9" s="626"/>
      <c r="CU9" s="626"/>
      <c r="CV9" s="626"/>
      <c r="CW9" s="626"/>
      <c r="CX9" s="626"/>
      <c r="CY9" s="627"/>
      <c r="CZ9" s="628">
        <v>2.7</v>
      </c>
      <c r="DA9" s="628"/>
      <c r="DB9" s="628"/>
      <c r="DC9" s="628"/>
      <c r="DD9" s="634">
        <v>138489</v>
      </c>
      <c r="DE9" s="626"/>
      <c r="DF9" s="626"/>
      <c r="DG9" s="626"/>
      <c r="DH9" s="626"/>
      <c r="DI9" s="626"/>
      <c r="DJ9" s="626"/>
      <c r="DK9" s="626"/>
      <c r="DL9" s="626"/>
      <c r="DM9" s="626"/>
      <c r="DN9" s="626"/>
      <c r="DO9" s="626"/>
      <c r="DP9" s="627"/>
      <c r="DQ9" s="634">
        <v>1027497</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228426</v>
      </c>
      <c r="S10" s="626"/>
      <c r="T10" s="626"/>
      <c r="U10" s="626"/>
      <c r="V10" s="626"/>
      <c r="W10" s="626"/>
      <c r="X10" s="626"/>
      <c r="Y10" s="627"/>
      <c r="Z10" s="628">
        <v>0.5</v>
      </c>
      <c r="AA10" s="628"/>
      <c r="AB10" s="628"/>
      <c r="AC10" s="628"/>
      <c r="AD10" s="629">
        <v>228426</v>
      </c>
      <c r="AE10" s="629"/>
      <c r="AF10" s="629"/>
      <c r="AG10" s="629"/>
      <c r="AH10" s="629"/>
      <c r="AI10" s="629"/>
      <c r="AJ10" s="629"/>
      <c r="AK10" s="629"/>
      <c r="AL10" s="630">
        <v>4.5</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36421</v>
      </c>
      <c r="BH10" s="626"/>
      <c r="BI10" s="626"/>
      <c r="BJ10" s="626"/>
      <c r="BK10" s="626"/>
      <c r="BL10" s="626"/>
      <c r="BM10" s="626"/>
      <c r="BN10" s="627"/>
      <c r="BO10" s="628">
        <v>2.9</v>
      </c>
      <c r="BP10" s="628"/>
      <c r="BQ10" s="628"/>
      <c r="BR10" s="628"/>
      <c r="BS10" s="634" t="s">
        <v>114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14495</v>
      </c>
      <c r="CS10" s="626"/>
      <c r="CT10" s="626"/>
      <c r="CU10" s="626"/>
      <c r="CV10" s="626"/>
      <c r="CW10" s="626"/>
      <c r="CX10" s="626"/>
      <c r="CY10" s="627"/>
      <c r="CZ10" s="628">
        <v>0</v>
      </c>
      <c r="DA10" s="628"/>
      <c r="DB10" s="628"/>
      <c r="DC10" s="628"/>
      <c r="DD10" s="634" t="s">
        <v>114</v>
      </c>
      <c r="DE10" s="626"/>
      <c r="DF10" s="626"/>
      <c r="DG10" s="626"/>
      <c r="DH10" s="626"/>
      <c r="DI10" s="626"/>
      <c r="DJ10" s="626"/>
      <c r="DK10" s="626"/>
      <c r="DL10" s="626"/>
      <c r="DM10" s="626"/>
      <c r="DN10" s="626"/>
      <c r="DO10" s="626"/>
      <c r="DP10" s="627"/>
      <c r="DQ10" s="634">
        <v>5207</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t="s">
        <v>114</v>
      </c>
      <c r="S11" s="626"/>
      <c r="T11" s="626"/>
      <c r="U11" s="626"/>
      <c r="V11" s="626"/>
      <c r="W11" s="626"/>
      <c r="X11" s="626"/>
      <c r="Y11" s="627"/>
      <c r="Z11" s="628" t="s">
        <v>114</v>
      </c>
      <c r="AA11" s="628"/>
      <c r="AB11" s="628"/>
      <c r="AC11" s="628"/>
      <c r="AD11" s="629" t="s">
        <v>114</v>
      </c>
      <c r="AE11" s="629"/>
      <c r="AF11" s="629"/>
      <c r="AG11" s="629"/>
      <c r="AH11" s="629"/>
      <c r="AI11" s="629"/>
      <c r="AJ11" s="629"/>
      <c r="AK11" s="629"/>
      <c r="AL11" s="630" t="s">
        <v>114</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99127</v>
      </c>
      <c r="BH11" s="626"/>
      <c r="BI11" s="626"/>
      <c r="BJ11" s="626"/>
      <c r="BK11" s="626"/>
      <c r="BL11" s="626"/>
      <c r="BM11" s="626"/>
      <c r="BN11" s="627"/>
      <c r="BO11" s="628">
        <v>7.8</v>
      </c>
      <c r="BP11" s="628"/>
      <c r="BQ11" s="628"/>
      <c r="BR11" s="628"/>
      <c r="BS11" s="634" t="s">
        <v>114</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2784336</v>
      </c>
      <c r="CS11" s="626"/>
      <c r="CT11" s="626"/>
      <c r="CU11" s="626"/>
      <c r="CV11" s="626"/>
      <c r="CW11" s="626"/>
      <c r="CX11" s="626"/>
      <c r="CY11" s="627"/>
      <c r="CZ11" s="628">
        <v>6.4</v>
      </c>
      <c r="DA11" s="628"/>
      <c r="DB11" s="628"/>
      <c r="DC11" s="628"/>
      <c r="DD11" s="634">
        <v>2339183</v>
      </c>
      <c r="DE11" s="626"/>
      <c r="DF11" s="626"/>
      <c r="DG11" s="626"/>
      <c r="DH11" s="626"/>
      <c r="DI11" s="626"/>
      <c r="DJ11" s="626"/>
      <c r="DK11" s="626"/>
      <c r="DL11" s="626"/>
      <c r="DM11" s="626"/>
      <c r="DN11" s="626"/>
      <c r="DO11" s="626"/>
      <c r="DP11" s="627"/>
      <c r="DQ11" s="634">
        <v>492387</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537548</v>
      </c>
      <c r="BH12" s="626"/>
      <c r="BI12" s="626"/>
      <c r="BJ12" s="626"/>
      <c r="BK12" s="626"/>
      <c r="BL12" s="626"/>
      <c r="BM12" s="626"/>
      <c r="BN12" s="627"/>
      <c r="BO12" s="628">
        <v>42.2</v>
      </c>
      <c r="BP12" s="628"/>
      <c r="BQ12" s="628"/>
      <c r="BR12" s="628"/>
      <c r="BS12" s="634" t="s">
        <v>114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609578</v>
      </c>
      <c r="CS12" s="626"/>
      <c r="CT12" s="626"/>
      <c r="CU12" s="626"/>
      <c r="CV12" s="626"/>
      <c r="CW12" s="626"/>
      <c r="CX12" s="626"/>
      <c r="CY12" s="627"/>
      <c r="CZ12" s="628">
        <v>1.4</v>
      </c>
      <c r="DA12" s="628"/>
      <c r="DB12" s="628"/>
      <c r="DC12" s="628"/>
      <c r="DD12" s="634">
        <v>299904</v>
      </c>
      <c r="DE12" s="626"/>
      <c r="DF12" s="626"/>
      <c r="DG12" s="626"/>
      <c r="DH12" s="626"/>
      <c r="DI12" s="626"/>
      <c r="DJ12" s="626"/>
      <c r="DK12" s="626"/>
      <c r="DL12" s="626"/>
      <c r="DM12" s="626"/>
      <c r="DN12" s="626"/>
      <c r="DO12" s="626"/>
      <c r="DP12" s="627"/>
      <c r="DQ12" s="634">
        <v>240603</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16233</v>
      </c>
      <c r="S13" s="626"/>
      <c r="T13" s="626"/>
      <c r="U13" s="626"/>
      <c r="V13" s="626"/>
      <c r="W13" s="626"/>
      <c r="X13" s="626"/>
      <c r="Y13" s="627"/>
      <c r="Z13" s="628">
        <v>0</v>
      </c>
      <c r="AA13" s="628"/>
      <c r="AB13" s="628"/>
      <c r="AC13" s="628"/>
      <c r="AD13" s="629">
        <v>16233</v>
      </c>
      <c r="AE13" s="629"/>
      <c r="AF13" s="629"/>
      <c r="AG13" s="629"/>
      <c r="AH13" s="629"/>
      <c r="AI13" s="629"/>
      <c r="AJ13" s="629"/>
      <c r="AK13" s="629"/>
      <c r="AL13" s="630">
        <v>0.3</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532148</v>
      </c>
      <c r="BH13" s="626"/>
      <c r="BI13" s="626"/>
      <c r="BJ13" s="626"/>
      <c r="BK13" s="626"/>
      <c r="BL13" s="626"/>
      <c r="BM13" s="626"/>
      <c r="BN13" s="627"/>
      <c r="BO13" s="628">
        <v>41.7</v>
      </c>
      <c r="BP13" s="628"/>
      <c r="BQ13" s="628"/>
      <c r="BR13" s="628"/>
      <c r="BS13" s="634" t="s">
        <v>114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23494649</v>
      </c>
      <c r="CS13" s="626"/>
      <c r="CT13" s="626"/>
      <c r="CU13" s="626"/>
      <c r="CV13" s="626"/>
      <c r="CW13" s="626"/>
      <c r="CX13" s="626"/>
      <c r="CY13" s="627"/>
      <c r="CZ13" s="628">
        <v>53.9</v>
      </c>
      <c r="DA13" s="628"/>
      <c r="DB13" s="628"/>
      <c r="DC13" s="628"/>
      <c r="DD13" s="634">
        <v>19235935</v>
      </c>
      <c r="DE13" s="626"/>
      <c r="DF13" s="626"/>
      <c r="DG13" s="626"/>
      <c r="DH13" s="626"/>
      <c r="DI13" s="626"/>
      <c r="DJ13" s="626"/>
      <c r="DK13" s="626"/>
      <c r="DL13" s="626"/>
      <c r="DM13" s="626"/>
      <c r="DN13" s="626"/>
      <c r="DO13" s="626"/>
      <c r="DP13" s="627"/>
      <c r="DQ13" s="634">
        <v>2629521</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43639</v>
      </c>
      <c r="BH14" s="626"/>
      <c r="BI14" s="626"/>
      <c r="BJ14" s="626"/>
      <c r="BK14" s="626"/>
      <c r="BL14" s="626"/>
      <c r="BM14" s="626"/>
      <c r="BN14" s="627"/>
      <c r="BO14" s="628">
        <v>3.4</v>
      </c>
      <c r="BP14" s="628"/>
      <c r="BQ14" s="628"/>
      <c r="BR14" s="628"/>
      <c r="BS14" s="634" t="s">
        <v>114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557824</v>
      </c>
      <c r="CS14" s="626"/>
      <c r="CT14" s="626"/>
      <c r="CU14" s="626"/>
      <c r="CV14" s="626"/>
      <c r="CW14" s="626"/>
      <c r="CX14" s="626"/>
      <c r="CY14" s="627"/>
      <c r="CZ14" s="628">
        <v>1.3</v>
      </c>
      <c r="DA14" s="628"/>
      <c r="DB14" s="628"/>
      <c r="DC14" s="628"/>
      <c r="DD14" s="634">
        <v>48034</v>
      </c>
      <c r="DE14" s="626"/>
      <c r="DF14" s="626"/>
      <c r="DG14" s="626"/>
      <c r="DH14" s="626"/>
      <c r="DI14" s="626"/>
      <c r="DJ14" s="626"/>
      <c r="DK14" s="626"/>
      <c r="DL14" s="626"/>
      <c r="DM14" s="626"/>
      <c r="DN14" s="626"/>
      <c r="DO14" s="626"/>
      <c r="DP14" s="627"/>
      <c r="DQ14" s="634">
        <v>522476</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3780</v>
      </c>
      <c r="S15" s="626"/>
      <c r="T15" s="626"/>
      <c r="U15" s="626"/>
      <c r="V15" s="626"/>
      <c r="W15" s="626"/>
      <c r="X15" s="626"/>
      <c r="Y15" s="627"/>
      <c r="Z15" s="628">
        <v>0</v>
      </c>
      <c r="AA15" s="628"/>
      <c r="AB15" s="628"/>
      <c r="AC15" s="628"/>
      <c r="AD15" s="629">
        <v>3780</v>
      </c>
      <c r="AE15" s="629"/>
      <c r="AF15" s="629"/>
      <c r="AG15" s="629"/>
      <c r="AH15" s="629"/>
      <c r="AI15" s="629"/>
      <c r="AJ15" s="629"/>
      <c r="AK15" s="629"/>
      <c r="AL15" s="630">
        <v>0.1</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116142</v>
      </c>
      <c r="BH15" s="626"/>
      <c r="BI15" s="626"/>
      <c r="BJ15" s="626"/>
      <c r="BK15" s="626"/>
      <c r="BL15" s="626"/>
      <c r="BM15" s="626"/>
      <c r="BN15" s="627"/>
      <c r="BO15" s="628">
        <v>9.1</v>
      </c>
      <c r="BP15" s="628"/>
      <c r="BQ15" s="628"/>
      <c r="BR15" s="628"/>
      <c r="BS15" s="634" t="s">
        <v>114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1388277</v>
      </c>
      <c r="CS15" s="626"/>
      <c r="CT15" s="626"/>
      <c r="CU15" s="626"/>
      <c r="CV15" s="626"/>
      <c r="CW15" s="626"/>
      <c r="CX15" s="626"/>
      <c r="CY15" s="627"/>
      <c r="CZ15" s="628">
        <v>3.2</v>
      </c>
      <c r="DA15" s="628"/>
      <c r="DB15" s="628"/>
      <c r="DC15" s="628"/>
      <c r="DD15" s="634">
        <v>546405</v>
      </c>
      <c r="DE15" s="626"/>
      <c r="DF15" s="626"/>
      <c r="DG15" s="626"/>
      <c r="DH15" s="626"/>
      <c r="DI15" s="626"/>
      <c r="DJ15" s="626"/>
      <c r="DK15" s="626"/>
      <c r="DL15" s="626"/>
      <c r="DM15" s="626"/>
      <c r="DN15" s="626"/>
      <c r="DO15" s="626"/>
      <c r="DP15" s="627"/>
      <c r="DQ15" s="634">
        <v>585354</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9279952</v>
      </c>
      <c r="S16" s="626"/>
      <c r="T16" s="626"/>
      <c r="U16" s="626"/>
      <c r="V16" s="626"/>
      <c r="W16" s="626"/>
      <c r="X16" s="626"/>
      <c r="Y16" s="627"/>
      <c r="Z16" s="628">
        <v>18.7</v>
      </c>
      <c r="AA16" s="628"/>
      <c r="AB16" s="628"/>
      <c r="AC16" s="628"/>
      <c r="AD16" s="629">
        <v>3430072</v>
      </c>
      <c r="AE16" s="629"/>
      <c r="AF16" s="629"/>
      <c r="AG16" s="629"/>
      <c r="AH16" s="629"/>
      <c r="AI16" s="629"/>
      <c r="AJ16" s="629"/>
      <c r="AK16" s="629"/>
      <c r="AL16" s="630">
        <v>67.400000000000006</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2634960</v>
      </c>
      <c r="CS16" s="626"/>
      <c r="CT16" s="626"/>
      <c r="CU16" s="626"/>
      <c r="CV16" s="626"/>
      <c r="CW16" s="626"/>
      <c r="CX16" s="626"/>
      <c r="CY16" s="627"/>
      <c r="CZ16" s="628">
        <v>6</v>
      </c>
      <c r="DA16" s="628"/>
      <c r="DB16" s="628"/>
      <c r="DC16" s="628"/>
      <c r="DD16" s="634" t="s">
        <v>114</v>
      </c>
      <c r="DE16" s="626"/>
      <c r="DF16" s="626"/>
      <c r="DG16" s="626"/>
      <c r="DH16" s="626"/>
      <c r="DI16" s="626"/>
      <c r="DJ16" s="626"/>
      <c r="DK16" s="626"/>
      <c r="DL16" s="626"/>
      <c r="DM16" s="626"/>
      <c r="DN16" s="626"/>
      <c r="DO16" s="626"/>
      <c r="DP16" s="627"/>
      <c r="DQ16" s="634">
        <v>1095982</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3430072</v>
      </c>
      <c r="S17" s="626"/>
      <c r="T17" s="626"/>
      <c r="U17" s="626"/>
      <c r="V17" s="626"/>
      <c r="W17" s="626"/>
      <c r="X17" s="626"/>
      <c r="Y17" s="627"/>
      <c r="Z17" s="628">
        <v>6.9</v>
      </c>
      <c r="AA17" s="628"/>
      <c r="AB17" s="628"/>
      <c r="AC17" s="628"/>
      <c r="AD17" s="629">
        <v>3430072</v>
      </c>
      <c r="AE17" s="629"/>
      <c r="AF17" s="629"/>
      <c r="AG17" s="629"/>
      <c r="AH17" s="629"/>
      <c r="AI17" s="629"/>
      <c r="AJ17" s="629"/>
      <c r="AK17" s="629"/>
      <c r="AL17" s="630">
        <v>67.400000000000006</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114</v>
      </c>
      <c r="BH17" s="626"/>
      <c r="BI17" s="626"/>
      <c r="BJ17" s="626"/>
      <c r="BK17" s="626"/>
      <c r="BL17" s="626"/>
      <c r="BM17" s="626"/>
      <c r="BN17" s="627"/>
      <c r="BO17" s="628" t="s">
        <v>114</v>
      </c>
      <c r="BP17" s="628"/>
      <c r="BQ17" s="628"/>
      <c r="BR17" s="628"/>
      <c r="BS17" s="634" t="s">
        <v>114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980178</v>
      </c>
      <c r="CS17" s="626"/>
      <c r="CT17" s="626"/>
      <c r="CU17" s="626"/>
      <c r="CV17" s="626"/>
      <c r="CW17" s="626"/>
      <c r="CX17" s="626"/>
      <c r="CY17" s="627"/>
      <c r="CZ17" s="628">
        <v>2.2000000000000002</v>
      </c>
      <c r="DA17" s="628"/>
      <c r="DB17" s="628"/>
      <c r="DC17" s="628"/>
      <c r="DD17" s="634" t="s">
        <v>114</v>
      </c>
      <c r="DE17" s="626"/>
      <c r="DF17" s="626"/>
      <c r="DG17" s="626"/>
      <c r="DH17" s="626"/>
      <c r="DI17" s="626"/>
      <c r="DJ17" s="626"/>
      <c r="DK17" s="626"/>
      <c r="DL17" s="626"/>
      <c r="DM17" s="626"/>
      <c r="DN17" s="626"/>
      <c r="DO17" s="626"/>
      <c r="DP17" s="627"/>
      <c r="DQ17" s="634">
        <v>946240</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281939</v>
      </c>
      <c r="S18" s="626"/>
      <c r="T18" s="626"/>
      <c r="U18" s="626"/>
      <c r="V18" s="626"/>
      <c r="W18" s="626"/>
      <c r="X18" s="626"/>
      <c r="Y18" s="627"/>
      <c r="Z18" s="628">
        <v>0.6</v>
      </c>
      <c r="AA18" s="628"/>
      <c r="AB18" s="628"/>
      <c r="AC18" s="628"/>
      <c r="AD18" s="629" t="s">
        <v>114</v>
      </c>
      <c r="AE18" s="629"/>
      <c r="AF18" s="629"/>
      <c r="AG18" s="629"/>
      <c r="AH18" s="629"/>
      <c r="AI18" s="629"/>
      <c r="AJ18" s="629"/>
      <c r="AK18" s="629"/>
      <c r="AL18" s="630" t="s">
        <v>114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114</v>
      </c>
      <c r="CS18" s="626"/>
      <c r="CT18" s="626"/>
      <c r="CU18" s="626"/>
      <c r="CV18" s="626"/>
      <c r="CW18" s="626"/>
      <c r="CX18" s="626"/>
      <c r="CY18" s="627"/>
      <c r="CZ18" s="628" t="s">
        <v>114</v>
      </c>
      <c r="DA18" s="628"/>
      <c r="DB18" s="628"/>
      <c r="DC18" s="628"/>
      <c r="DD18" s="634" t="s">
        <v>114</v>
      </c>
      <c r="DE18" s="626"/>
      <c r="DF18" s="626"/>
      <c r="DG18" s="626"/>
      <c r="DH18" s="626"/>
      <c r="DI18" s="626"/>
      <c r="DJ18" s="626"/>
      <c r="DK18" s="626"/>
      <c r="DL18" s="626"/>
      <c r="DM18" s="626"/>
      <c r="DN18" s="626"/>
      <c r="DO18" s="626"/>
      <c r="DP18" s="627"/>
      <c r="DQ18" s="634" t="s">
        <v>114</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v>5567941</v>
      </c>
      <c r="S19" s="626"/>
      <c r="T19" s="626"/>
      <c r="U19" s="626"/>
      <c r="V19" s="626"/>
      <c r="W19" s="626"/>
      <c r="X19" s="626"/>
      <c r="Y19" s="627"/>
      <c r="Z19" s="628">
        <v>11.2</v>
      </c>
      <c r="AA19" s="628"/>
      <c r="AB19" s="628"/>
      <c r="AC19" s="628"/>
      <c r="AD19" s="629" t="s">
        <v>114</v>
      </c>
      <c r="AE19" s="629"/>
      <c r="AF19" s="629"/>
      <c r="AG19" s="629"/>
      <c r="AH19" s="629"/>
      <c r="AI19" s="629"/>
      <c r="AJ19" s="629"/>
      <c r="AK19" s="629"/>
      <c r="AL19" s="630" t="s">
        <v>114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5475</v>
      </c>
      <c r="BH19" s="626"/>
      <c r="BI19" s="626"/>
      <c r="BJ19" s="626"/>
      <c r="BK19" s="626"/>
      <c r="BL19" s="626"/>
      <c r="BM19" s="626"/>
      <c r="BN19" s="627"/>
      <c r="BO19" s="628">
        <v>0.4</v>
      </c>
      <c r="BP19" s="628"/>
      <c r="BQ19" s="628"/>
      <c r="BR19" s="628"/>
      <c r="BS19" s="634" t="s">
        <v>114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10874967</v>
      </c>
      <c r="S20" s="626"/>
      <c r="T20" s="626"/>
      <c r="U20" s="626"/>
      <c r="V20" s="626"/>
      <c r="W20" s="626"/>
      <c r="X20" s="626"/>
      <c r="Y20" s="627"/>
      <c r="Z20" s="628">
        <v>21.9</v>
      </c>
      <c r="AA20" s="628"/>
      <c r="AB20" s="628"/>
      <c r="AC20" s="628"/>
      <c r="AD20" s="629">
        <v>5025087</v>
      </c>
      <c r="AE20" s="629"/>
      <c r="AF20" s="629"/>
      <c r="AG20" s="629"/>
      <c r="AH20" s="629"/>
      <c r="AI20" s="629"/>
      <c r="AJ20" s="629"/>
      <c r="AK20" s="629"/>
      <c r="AL20" s="630">
        <v>98.8</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5475</v>
      </c>
      <c r="BH20" s="626"/>
      <c r="BI20" s="626"/>
      <c r="BJ20" s="626"/>
      <c r="BK20" s="626"/>
      <c r="BL20" s="626"/>
      <c r="BM20" s="626"/>
      <c r="BN20" s="627"/>
      <c r="BO20" s="628">
        <v>0.4</v>
      </c>
      <c r="BP20" s="628"/>
      <c r="BQ20" s="628"/>
      <c r="BR20" s="628"/>
      <c r="BS20" s="634" t="s">
        <v>114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43592497</v>
      </c>
      <c r="CS20" s="626"/>
      <c r="CT20" s="626"/>
      <c r="CU20" s="626"/>
      <c r="CV20" s="626"/>
      <c r="CW20" s="626"/>
      <c r="CX20" s="626"/>
      <c r="CY20" s="627"/>
      <c r="CZ20" s="628">
        <v>100</v>
      </c>
      <c r="DA20" s="628"/>
      <c r="DB20" s="628"/>
      <c r="DC20" s="628"/>
      <c r="DD20" s="634">
        <v>23249673</v>
      </c>
      <c r="DE20" s="626"/>
      <c r="DF20" s="626"/>
      <c r="DG20" s="626"/>
      <c r="DH20" s="626"/>
      <c r="DI20" s="626"/>
      <c r="DJ20" s="626"/>
      <c r="DK20" s="626"/>
      <c r="DL20" s="626"/>
      <c r="DM20" s="626"/>
      <c r="DN20" s="626"/>
      <c r="DO20" s="626"/>
      <c r="DP20" s="627"/>
      <c r="DQ20" s="634">
        <v>11162033</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1037</v>
      </c>
      <c r="S21" s="626"/>
      <c r="T21" s="626"/>
      <c r="U21" s="626"/>
      <c r="V21" s="626"/>
      <c r="W21" s="626"/>
      <c r="X21" s="626"/>
      <c r="Y21" s="627"/>
      <c r="Z21" s="628">
        <v>0</v>
      </c>
      <c r="AA21" s="628"/>
      <c r="AB21" s="628"/>
      <c r="AC21" s="628"/>
      <c r="AD21" s="629">
        <v>1037</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5475</v>
      </c>
      <c r="BH21" s="626"/>
      <c r="BI21" s="626"/>
      <c r="BJ21" s="626"/>
      <c r="BK21" s="626"/>
      <c r="BL21" s="626"/>
      <c r="BM21" s="626"/>
      <c r="BN21" s="627"/>
      <c r="BO21" s="628">
        <v>0.4</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6116</v>
      </c>
      <c r="S22" s="626"/>
      <c r="T22" s="626"/>
      <c r="U22" s="626"/>
      <c r="V22" s="626"/>
      <c r="W22" s="626"/>
      <c r="X22" s="626"/>
      <c r="Y22" s="627"/>
      <c r="Z22" s="628">
        <v>0</v>
      </c>
      <c r="AA22" s="628"/>
      <c r="AB22" s="628"/>
      <c r="AC22" s="628"/>
      <c r="AD22" s="629" t="s">
        <v>114</v>
      </c>
      <c r="AE22" s="629"/>
      <c r="AF22" s="629"/>
      <c r="AG22" s="629"/>
      <c r="AH22" s="629"/>
      <c r="AI22" s="629"/>
      <c r="AJ22" s="629"/>
      <c r="AK22" s="629"/>
      <c r="AL22" s="630" t="s">
        <v>114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80237</v>
      </c>
      <c r="S23" s="626"/>
      <c r="T23" s="626"/>
      <c r="U23" s="626"/>
      <c r="V23" s="626"/>
      <c r="W23" s="626"/>
      <c r="X23" s="626"/>
      <c r="Y23" s="627"/>
      <c r="Z23" s="628">
        <v>0.2</v>
      </c>
      <c r="AA23" s="628"/>
      <c r="AB23" s="628"/>
      <c r="AC23" s="628"/>
      <c r="AD23" s="629">
        <v>3806</v>
      </c>
      <c r="AE23" s="629"/>
      <c r="AF23" s="629"/>
      <c r="AG23" s="629"/>
      <c r="AH23" s="629"/>
      <c r="AI23" s="629"/>
      <c r="AJ23" s="629"/>
      <c r="AK23" s="629"/>
      <c r="AL23" s="630">
        <v>0.1</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114</v>
      </c>
      <c r="BH23" s="626"/>
      <c r="BI23" s="626"/>
      <c r="BJ23" s="626"/>
      <c r="BK23" s="626"/>
      <c r="BL23" s="626"/>
      <c r="BM23" s="626"/>
      <c r="BN23" s="627"/>
      <c r="BO23" s="628" t="s">
        <v>114</v>
      </c>
      <c r="BP23" s="628"/>
      <c r="BQ23" s="628"/>
      <c r="BR23" s="628"/>
      <c r="BS23" s="634" t="s">
        <v>114</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50866</v>
      </c>
      <c r="S24" s="626"/>
      <c r="T24" s="626"/>
      <c r="U24" s="626"/>
      <c r="V24" s="626"/>
      <c r="W24" s="626"/>
      <c r="X24" s="626"/>
      <c r="Y24" s="627"/>
      <c r="Z24" s="628">
        <v>0.1</v>
      </c>
      <c r="AA24" s="628"/>
      <c r="AB24" s="628"/>
      <c r="AC24" s="628"/>
      <c r="AD24" s="629" t="s">
        <v>114</v>
      </c>
      <c r="AE24" s="629"/>
      <c r="AF24" s="629"/>
      <c r="AG24" s="629"/>
      <c r="AH24" s="629"/>
      <c r="AI24" s="629"/>
      <c r="AJ24" s="629"/>
      <c r="AK24" s="629"/>
      <c r="AL24" s="630" t="s">
        <v>114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3403441</v>
      </c>
      <c r="CS24" s="615"/>
      <c r="CT24" s="615"/>
      <c r="CU24" s="615"/>
      <c r="CV24" s="615"/>
      <c r="CW24" s="615"/>
      <c r="CX24" s="615"/>
      <c r="CY24" s="616"/>
      <c r="CZ24" s="652">
        <v>7.8</v>
      </c>
      <c r="DA24" s="653"/>
      <c r="DB24" s="653"/>
      <c r="DC24" s="654"/>
      <c r="DD24" s="651">
        <v>2836743</v>
      </c>
      <c r="DE24" s="615"/>
      <c r="DF24" s="615"/>
      <c r="DG24" s="615"/>
      <c r="DH24" s="615"/>
      <c r="DI24" s="615"/>
      <c r="DJ24" s="615"/>
      <c r="DK24" s="616"/>
      <c r="DL24" s="651">
        <v>2311140</v>
      </c>
      <c r="DM24" s="615"/>
      <c r="DN24" s="615"/>
      <c r="DO24" s="615"/>
      <c r="DP24" s="615"/>
      <c r="DQ24" s="615"/>
      <c r="DR24" s="615"/>
      <c r="DS24" s="615"/>
      <c r="DT24" s="615"/>
      <c r="DU24" s="615"/>
      <c r="DV24" s="616"/>
      <c r="DW24" s="619">
        <v>43.6</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5967908</v>
      </c>
      <c r="S25" s="626"/>
      <c r="T25" s="626"/>
      <c r="U25" s="626"/>
      <c r="V25" s="626"/>
      <c r="W25" s="626"/>
      <c r="X25" s="626"/>
      <c r="Y25" s="627"/>
      <c r="Z25" s="628">
        <v>12</v>
      </c>
      <c r="AA25" s="628"/>
      <c r="AB25" s="628"/>
      <c r="AC25" s="628"/>
      <c r="AD25" s="629" t="s">
        <v>114</v>
      </c>
      <c r="AE25" s="629"/>
      <c r="AF25" s="629"/>
      <c r="AG25" s="629"/>
      <c r="AH25" s="629"/>
      <c r="AI25" s="629"/>
      <c r="AJ25" s="629"/>
      <c r="AK25" s="629"/>
      <c r="AL25" s="630" t="s">
        <v>114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1708763</v>
      </c>
      <c r="CS25" s="657"/>
      <c r="CT25" s="657"/>
      <c r="CU25" s="657"/>
      <c r="CV25" s="657"/>
      <c r="CW25" s="657"/>
      <c r="CX25" s="657"/>
      <c r="CY25" s="658"/>
      <c r="CZ25" s="659">
        <v>3.9</v>
      </c>
      <c r="DA25" s="660"/>
      <c r="DB25" s="660"/>
      <c r="DC25" s="661"/>
      <c r="DD25" s="634">
        <v>1663655</v>
      </c>
      <c r="DE25" s="657"/>
      <c r="DF25" s="657"/>
      <c r="DG25" s="657"/>
      <c r="DH25" s="657"/>
      <c r="DI25" s="657"/>
      <c r="DJ25" s="657"/>
      <c r="DK25" s="658"/>
      <c r="DL25" s="634">
        <v>1209392</v>
      </c>
      <c r="DM25" s="657"/>
      <c r="DN25" s="657"/>
      <c r="DO25" s="657"/>
      <c r="DP25" s="657"/>
      <c r="DQ25" s="657"/>
      <c r="DR25" s="657"/>
      <c r="DS25" s="657"/>
      <c r="DT25" s="657"/>
      <c r="DU25" s="657"/>
      <c r="DV25" s="658"/>
      <c r="DW25" s="630">
        <v>22.8</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114</v>
      </c>
      <c r="S26" s="626"/>
      <c r="T26" s="626"/>
      <c r="U26" s="626"/>
      <c r="V26" s="626"/>
      <c r="W26" s="626"/>
      <c r="X26" s="626"/>
      <c r="Y26" s="627"/>
      <c r="Z26" s="628" t="s">
        <v>114</v>
      </c>
      <c r="AA26" s="628"/>
      <c r="AB26" s="628"/>
      <c r="AC26" s="628"/>
      <c r="AD26" s="629" t="s">
        <v>114</v>
      </c>
      <c r="AE26" s="629"/>
      <c r="AF26" s="629"/>
      <c r="AG26" s="629"/>
      <c r="AH26" s="629"/>
      <c r="AI26" s="629"/>
      <c r="AJ26" s="629"/>
      <c r="AK26" s="629"/>
      <c r="AL26" s="630" t="s">
        <v>114</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1135253</v>
      </c>
      <c r="CS26" s="626"/>
      <c r="CT26" s="626"/>
      <c r="CU26" s="626"/>
      <c r="CV26" s="626"/>
      <c r="CW26" s="626"/>
      <c r="CX26" s="626"/>
      <c r="CY26" s="627"/>
      <c r="CZ26" s="659">
        <v>2.6</v>
      </c>
      <c r="DA26" s="660"/>
      <c r="DB26" s="660"/>
      <c r="DC26" s="661"/>
      <c r="DD26" s="634">
        <v>1093432</v>
      </c>
      <c r="DE26" s="626"/>
      <c r="DF26" s="626"/>
      <c r="DG26" s="626"/>
      <c r="DH26" s="626"/>
      <c r="DI26" s="626"/>
      <c r="DJ26" s="626"/>
      <c r="DK26" s="627"/>
      <c r="DL26" s="634" t="s">
        <v>213</v>
      </c>
      <c r="DM26" s="626"/>
      <c r="DN26" s="626"/>
      <c r="DO26" s="626"/>
      <c r="DP26" s="626"/>
      <c r="DQ26" s="626"/>
      <c r="DR26" s="626"/>
      <c r="DS26" s="626"/>
      <c r="DT26" s="626"/>
      <c r="DU26" s="626"/>
      <c r="DV26" s="627"/>
      <c r="DW26" s="630" t="s">
        <v>213</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1562438</v>
      </c>
      <c r="S27" s="626"/>
      <c r="T27" s="626"/>
      <c r="U27" s="626"/>
      <c r="V27" s="626"/>
      <c r="W27" s="626"/>
      <c r="X27" s="626"/>
      <c r="Y27" s="627"/>
      <c r="Z27" s="628">
        <v>3.1</v>
      </c>
      <c r="AA27" s="628"/>
      <c r="AB27" s="628"/>
      <c r="AC27" s="628"/>
      <c r="AD27" s="629" t="s">
        <v>114</v>
      </c>
      <c r="AE27" s="629"/>
      <c r="AF27" s="629"/>
      <c r="AG27" s="629"/>
      <c r="AH27" s="629"/>
      <c r="AI27" s="629"/>
      <c r="AJ27" s="629"/>
      <c r="AK27" s="629"/>
      <c r="AL27" s="630" t="s">
        <v>114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1274889</v>
      </c>
      <c r="BH27" s="626"/>
      <c r="BI27" s="626"/>
      <c r="BJ27" s="626"/>
      <c r="BK27" s="626"/>
      <c r="BL27" s="626"/>
      <c r="BM27" s="626"/>
      <c r="BN27" s="627"/>
      <c r="BO27" s="628">
        <v>100</v>
      </c>
      <c r="BP27" s="628"/>
      <c r="BQ27" s="628"/>
      <c r="BR27" s="628"/>
      <c r="BS27" s="634" t="s">
        <v>114</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714500</v>
      </c>
      <c r="CS27" s="657"/>
      <c r="CT27" s="657"/>
      <c r="CU27" s="657"/>
      <c r="CV27" s="657"/>
      <c r="CW27" s="657"/>
      <c r="CX27" s="657"/>
      <c r="CY27" s="658"/>
      <c r="CZ27" s="659">
        <v>1.6</v>
      </c>
      <c r="DA27" s="660"/>
      <c r="DB27" s="660"/>
      <c r="DC27" s="661"/>
      <c r="DD27" s="634">
        <v>226848</v>
      </c>
      <c r="DE27" s="657"/>
      <c r="DF27" s="657"/>
      <c r="DG27" s="657"/>
      <c r="DH27" s="657"/>
      <c r="DI27" s="657"/>
      <c r="DJ27" s="657"/>
      <c r="DK27" s="658"/>
      <c r="DL27" s="634">
        <v>155508</v>
      </c>
      <c r="DM27" s="657"/>
      <c r="DN27" s="657"/>
      <c r="DO27" s="657"/>
      <c r="DP27" s="657"/>
      <c r="DQ27" s="657"/>
      <c r="DR27" s="657"/>
      <c r="DS27" s="657"/>
      <c r="DT27" s="657"/>
      <c r="DU27" s="657"/>
      <c r="DV27" s="658"/>
      <c r="DW27" s="630">
        <v>2.9</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629952</v>
      </c>
      <c r="S28" s="626"/>
      <c r="T28" s="626"/>
      <c r="U28" s="626"/>
      <c r="V28" s="626"/>
      <c r="W28" s="626"/>
      <c r="X28" s="626"/>
      <c r="Y28" s="627"/>
      <c r="Z28" s="628">
        <v>1.3</v>
      </c>
      <c r="AA28" s="628"/>
      <c r="AB28" s="628"/>
      <c r="AC28" s="628"/>
      <c r="AD28" s="629">
        <v>46053</v>
      </c>
      <c r="AE28" s="629"/>
      <c r="AF28" s="629"/>
      <c r="AG28" s="629"/>
      <c r="AH28" s="629"/>
      <c r="AI28" s="629"/>
      <c r="AJ28" s="629"/>
      <c r="AK28" s="629"/>
      <c r="AL28" s="630">
        <v>0.9</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980178</v>
      </c>
      <c r="CS28" s="626"/>
      <c r="CT28" s="626"/>
      <c r="CU28" s="626"/>
      <c r="CV28" s="626"/>
      <c r="CW28" s="626"/>
      <c r="CX28" s="626"/>
      <c r="CY28" s="627"/>
      <c r="CZ28" s="659">
        <v>2.2000000000000002</v>
      </c>
      <c r="DA28" s="660"/>
      <c r="DB28" s="660"/>
      <c r="DC28" s="661"/>
      <c r="DD28" s="634">
        <v>946240</v>
      </c>
      <c r="DE28" s="626"/>
      <c r="DF28" s="626"/>
      <c r="DG28" s="626"/>
      <c r="DH28" s="626"/>
      <c r="DI28" s="626"/>
      <c r="DJ28" s="626"/>
      <c r="DK28" s="627"/>
      <c r="DL28" s="634">
        <v>946240</v>
      </c>
      <c r="DM28" s="626"/>
      <c r="DN28" s="626"/>
      <c r="DO28" s="626"/>
      <c r="DP28" s="626"/>
      <c r="DQ28" s="626"/>
      <c r="DR28" s="626"/>
      <c r="DS28" s="626"/>
      <c r="DT28" s="626"/>
      <c r="DU28" s="626"/>
      <c r="DV28" s="627"/>
      <c r="DW28" s="630">
        <v>17.899999999999999</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147285</v>
      </c>
      <c r="S29" s="626"/>
      <c r="T29" s="626"/>
      <c r="U29" s="626"/>
      <c r="V29" s="626"/>
      <c r="W29" s="626"/>
      <c r="X29" s="626"/>
      <c r="Y29" s="627"/>
      <c r="Z29" s="628">
        <v>0.3</v>
      </c>
      <c r="AA29" s="628"/>
      <c r="AB29" s="628"/>
      <c r="AC29" s="628"/>
      <c r="AD29" s="629" t="s">
        <v>114</v>
      </c>
      <c r="AE29" s="629"/>
      <c r="AF29" s="629"/>
      <c r="AG29" s="629"/>
      <c r="AH29" s="629"/>
      <c r="AI29" s="629"/>
      <c r="AJ29" s="629"/>
      <c r="AK29" s="629"/>
      <c r="AL29" s="630" t="s">
        <v>114</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980166</v>
      </c>
      <c r="CS29" s="657"/>
      <c r="CT29" s="657"/>
      <c r="CU29" s="657"/>
      <c r="CV29" s="657"/>
      <c r="CW29" s="657"/>
      <c r="CX29" s="657"/>
      <c r="CY29" s="658"/>
      <c r="CZ29" s="659">
        <v>2.2000000000000002</v>
      </c>
      <c r="DA29" s="660"/>
      <c r="DB29" s="660"/>
      <c r="DC29" s="661"/>
      <c r="DD29" s="634">
        <v>946228</v>
      </c>
      <c r="DE29" s="657"/>
      <c r="DF29" s="657"/>
      <c r="DG29" s="657"/>
      <c r="DH29" s="657"/>
      <c r="DI29" s="657"/>
      <c r="DJ29" s="657"/>
      <c r="DK29" s="658"/>
      <c r="DL29" s="634">
        <v>946228</v>
      </c>
      <c r="DM29" s="657"/>
      <c r="DN29" s="657"/>
      <c r="DO29" s="657"/>
      <c r="DP29" s="657"/>
      <c r="DQ29" s="657"/>
      <c r="DR29" s="657"/>
      <c r="DS29" s="657"/>
      <c r="DT29" s="657"/>
      <c r="DU29" s="657"/>
      <c r="DV29" s="658"/>
      <c r="DW29" s="630">
        <v>17.899999999999999</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22951973</v>
      </c>
      <c r="S30" s="626"/>
      <c r="T30" s="626"/>
      <c r="U30" s="626"/>
      <c r="V30" s="626"/>
      <c r="W30" s="626"/>
      <c r="X30" s="626"/>
      <c r="Y30" s="627"/>
      <c r="Z30" s="628">
        <v>46.1</v>
      </c>
      <c r="AA30" s="628"/>
      <c r="AB30" s="628"/>
      <c r="AC30" s="628"/>
      <c r="AD30" s="629" t="s">
        <v>114</v>
      </c>
      <c r="AE30" s="629"/>
      <c r="AF30" s="629"/>
      <c r="AG30" s="629"/>
      <c r="AH30" s="629"/>
      <c r="AI30" s="629"/>
      <c r="AJ30" s="629"/>
      <c r="AK30" s="629"/>
      <c r="AL30" s="630" t="s">
        <v>114</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99.8</v>
      </c>
      <c r="BH30" s="684"/>
      <c r="BI30" s="684"/>
      <c r="BJ30" s="684"/>
      <c r="BK30" s="684"/>
      <c r="BL30" s="684"/>
      <c r="BM30" s="620">
        <v>99.5</v>
      </c>
      <c r="BN30" s="684"/>
      <c r="BO30" s="684"/>
      <c r="BP30" s="684"/>
      <c r="BQ30" s="685"/>
      <c r="BR30" s="683">
        <v>99.6</v>
      </c>
      <c r="BS30" s="684"/>
      <c r="BT30" s="684"/>
      <c r="BU30" s="684"/>
      <c r="BV30" s="684"/>
      <c r="BW30" s="684"/>
      <c r="BX30" s="620">
        <v>99.3</v>
      </c>
      <c r="BY30" s="684"/>
      <c r="BZ30" s="684"/>
      <c r="CA30" s="684"/>
      <c r="CB30" s="685"/>
      <c r="CD30" s="688"/>
      <c r="CE30" s="689"/>
      <c r="CF30" s="639" t="s">
        <v>295</v>
      </c>
      <c r="CG30" s="640"/>
      <c r="CH30" s="640"/>
      <c r="CI30" s="640"/>
      <c r="CJ30" s="640"/>
      <c r="CK30" s="640"/>
      <c r="CL30" s="640"/>
      <c r="CM30" s="640"/>
      <c r="CN30" s="640"/>
      <c r="CO30" s="640"/>
      <c r="CP30" s="640"/>
      <c r="CQ30" s="641"/>
      <c r="CR30" s="625">
        <v>877850</v>
      </c>
      <c r="CS30" s="626"/>
      <c r="CT30" s="626"/>
      <c r="CU30" s="626"/>
      <c r="CV30" s="626"/>
      <c r="CW30" s="626"/>
      <c r="CX30" s="626"/>
      <c r="CY30" s="627"/>
      <c r="CZ30" s="659">
        <v>2</v>
      </c>
      <c r="DA30" s="660"/>
      <c r="DB30" s="660"/>
      <c r="DC30" s="661"/>
      <c r="DD30" s="634">
        <v>843912</v>
      </c>
      <c r="DE30" s="626"/>
      <c r="DF30" s="626"/>
      <c r="DG30" s="626"/>
      <c r="DH30" s="626"/>
      <c r="DI30" s="626"/>
      <c r="DJ30" s="626"/>
      <c r="DK30" s="627"/>
      <c r="DL30" s="634">
        <v>843912</v>
      </c>
      <c r="DM30" s="626"/>
      <c r="DN30" s="626"/>
      <c r="DO30" s="626"/>
      <c r="DP30" s="626"/>
      <c r="DQ30" s="626"/>
      <c r="DR30" s="626"/>
      <c r="DS30" s="626"/>
      <c r="DT30" s="626"/>
      <c r="DU30" s="626"/>
      <c r="DV30" s="627"/>
      <c r="DW30" s="630">
        <v>15.9</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4171163</v>
      </c>
      <c r="S31" s="626"/>
      <c r="T31" s="626"/>
      <c r="U31" s="626"/>
      <c r="V31" s="626"/>
      <c r="W31" s="626"/>
      <c r="X31" s="626"/>
      <c r="Y31" s="627"/>
      <c r="Z31" s="628">
        <v>8.4</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99.7</v>
      </c>
      <c r="BH31" s="657"/>
      <c r="BI31" s="657"/>
      <c r="BJ31" s="657"/>
      <c r="BK31" s="657"/>
      <c r="BL31" s="657"/>
      <c r="BM31" s="631">
        <v>99.5</v>
      </c>
      <c r="BN31" s="681"/>
      <c r="BO31" s="681"/>
      <c r="BP31" s="681"/>
      <c r="BQ31" s="682"/>
      <c r="BR31" s="680">
        <v>99.5</v>
      </c>
      <c r="BS31" s="657"/>
      <c r="BT31" s="657"/>
      <c r="BU31" s="657"/>
      <c r="BV31" s="657"/>
      <c r="BW31" s="657"/>
      <c r="BX31" s="631">
        <v>99.3</v>
      </c>
      <c r="BY31" s="681"/>
      <c r="BZ31" s="681"/>
      <c r="CA31" s="681"/>
      <c r="CB31" s="682"/>
      <c r="CD31" s="688"/>
      <c r="CE31" s="689"/>
      <c r="CF31" s="639" t="s">
        <v>299</v>
      </c>
      <c r="CG31" s="640"/>
      <c r="CH31" s="640"/>
      <c r="CI31" s="640"/>
      <c r="CJ31" s="640"/>
      <c r="CK31" s="640"/>
      <c r="CL31" s="640"/>
      <c r="CM31" s="640"/>
      <c r="CN31" s="640"/>
      <c r="CO31" s="640"/>
      <c r="CP31" s="640"/>
      <c r="CQ31" s="641"/>
      <c r="CR31" s="625">
        <v>102316</v>
      </c>
      <c r="CS31" s="657"/>
      <c r="CT31" s="657"/>
      <c r="CU31" s="657"/>
      <c r="CV31" s="657"/>
      <c r="CW31" s="657"/>
      <c r="CX31" s="657"/>
      <c r="CY31" s="658"/>
      <c r="CZ31" s="659">
        <v>0.2</v>
      </c>
      <c r="DA31" s="660"/>
      <c r="DB31" s="660"/>
      <c r="DC31" s="661"/>
      <c r="DD31" s="634">
        <v>102316</v>
      </c>
      <c r="DE31" s="657"/>
      <c r="DF31" s="657"/>
      <c r="DG31" s="657"/>
      <c r="DH31" s="657"/>
      <c r="DI31" s="657"/>
      <c r="DJ31" s="657"/>
      <c r="DK31" s="658"/>
      <c r="DL31" s="634">
        <v>102316</v>
      </c>
      <c r="DM31" s="657"/>
      <c r="DN31" s="657"/>
      <c r="DO31" s="657"/>
      <c r="DP31" s="657"/>
      <c r="DQ31" s="657"/>
      <c r="DR31" s="657"/>
      <c r="DS31" s="657"/>
      <c r="DT31" s="657"/>
      <c r="DU31" s="657"/>
      <c r="DV31" s="658"/>
      <c r="DW31" s="630">
        <v>1.9</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680208</v>
      </c>
      <c r="S32" s="626"/>
      <c r="T32" s="626"/>
      <c r="U32" s="626"/>
      <c r="V32" s="626"/>
      <c r="W32" s="626"/>
      <c r="X32" s="626"/>
      <c r="Y32" s="627"/>
      <c r="Z32" s="628">
        <v>1.4</v>
      </c>
      <c r="AA32" s="628"/>
      <c r="AB32" s="628"/>
      <c r="AC32" s="628"/>
      <c r="AD32" s="629">
        <v>12577</v>
      </c>
      <c r="AE32" s="629"/>
      <c r="AF32" s="629"/>
      <c r="AG32" s="629"/>
      <c r="AH32" s="629"/>
      <c r="AI32" s="629"/>
      <c r="AJ32" s="629"/>
      <c r="AK32" s="629"/>
      <c r="AL32" s="630">
        <v>0.2</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99.8</v>
      </c>
      <c r="BH32" s="693"/>
      <c r="BI32" s="693"/>
      <c r="BJ32" s="693"/>
      <c r="BK32" s="693"/>
      <c r="BL32" s="693"/>
      <c r="BM32" s="694">
        <v>99.4</v>
      </c>
      <c r="BN32" s="693"/>
      <c r="BO32" s="693"/>
      <c r="BP32" s="693"/>
      <c r="BQ32" s="695"/>
      <c r="BR32" s="692">
        <v>99.7</v>
      </c>
      <c r="BS32" s="693"/>
      <c r="BT32" s="693"/>
      <c r="BU32" s="693"/>
      <c r="BV32" s="693"/>
      <c r="BW32" s="693"/>
      <c r="BX32" s="694">
        <v>99</v>
      </c>
      <c r="BY32" s="693"/>
      <c r="BZ32" s="693"/>
      <c r="CA32" s="693"/>
      <c r="CB32" s="695"/>
      <c r="CD32" s="690"/>
      <c r="CE32" s="691"/>
      <c r="CF32" s="639" t="s">
        <v>302</v>
      </c>
      <c r="CG32" s="640"/>
      <c r="CH32" s="640"/>
      <c r="CI32" s="640"/>
      <c r="CJ32" s="640"/>
      <c r="CK32" s="640"/>
      <c r="CL32" s="640"/>
      <c r="CM32" s="640"/>
      <c r="CN32" s="640"/>
      <c r="CO32" s="640"/>
      <c r="CP32" s="640"/>
      <c r="CQ32" s="641"/>
      <c r="CR32" s="625">
        <v>12</v>
      </c>
      <c r="CS32" s="626"/>
      <c r="CT32" s="626"/>
      <c r="CU32" s="626"/>
      <c r="CV32" s="626"/>
      <c r="CW32" s="626"/>
      <c r="CX32" s="626"/>
      <c r="CY32" s="627"/>
      <c r="CZ32" s="659">
        <v>0</v>
      </c>
      <c r="DA32" s="660"/>
      <c r="DB32" s="660"/>
      <c r="DC32" s="661"/>
      <c r="DD32" s="634">
        <v>12</v>
      </c>
      <c r="DE32" s="626"/>
      <c r="DF32" s="626"/>
      <c r="DG32" s="626"/>
      <c r="DH32" s="626"/>
      <c r="DI32" s="626"/>
      <c r="DJ32" s="626"/>
      <c r="DK32" s="627"/>
      <c r="DL32" s="634">
        <v>12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2616400</v>
      </c>
      <c r="S33" s="626"/>
      <c r="T33" s="626"/>
      <c r="U33" s="626"/>
      <c r="V33" s="626"/>
      <c r="W33" s="626"/>
      <c r="X33" s="626"/>
      <c r="Y33" s="627"/>
      <c r="Z33" s="628">
        <v>5.3</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14378147</v>
      </c>
      <c r="CS33" s="657"/>
      <c r="CT33" s="657"/>
      <c r="CU33" s="657"/>
      <c r="CV33" s="657"/>
      <c r="CW33" s="657"/>
      <c r="CX33" s="657"/>
      <c r="CY33" s="658"/>
      <c r="CZ33" s="659">
        <v>33</v>
      </c>
      <c r="DA33" s="660"/>
      <c r="DB33" s="660"/>
      <c r="DC33" s="661"/>
      <c r="DD33" s="634">
        <v>5441121</v>
      </c>
      <c r="DE33" s="657"/>
      <c r="DF33" s="657"/>
      <c r="DG33" s="657"/>
      <c r="DH33" s="657"/>
      <c r="DI33" s="657"/>
      <c r="DJ33" s="657"/>
      <c r="DK33" s="658"/>
      <c r="DL33" s="634">
        <v>2207176</v>
      </c>
      <c r="DM33" s="657"/>
      <c r="DN33" s="657"/>
      <c r="DO33" s="657"/>
      <c r="DP33" s="657"/>
      <c r="DQ33" s="657"/>
      <c r="DR33" s="657"/>
      <c r="DS33" s="657"/>
      <c r="DT33" s="657"/>
      <c r="DU33" s="657"/>
      <c r="DV33" s="658"/>
      <c r="DW33" s="630">
        <v>41.7</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2990956</v>
      </c>
      <c r="CS34" s="626"/>
      <c r="CT34" s="626"/>
      <c r="CU34" s="626"/>
      <c r="CV34" s="626"/>
      <c r="CW34" s="626"/>
      <c r="CX34" s="626"/>
      <c r="CY34" s="627"/>
      <c r="CZ34" s="659">
        <v>6.9</v>
      </c>
      <c r="DA34" s="660"/>
      <c r="DB34" s="660"/>
      <c r="DC34" s="661"/>
      <c r="DD34" s="634">
        <v>1412401</v>
      </c>
      <c r="DE34" s="626"/>
      <c r="DF34" s="626"/>
      <c r="DG34" s="626"/>
      <c r="DH34" s="626"/>
      <c r="DI34" s="626"/>
      <c r="DJ34" s="626"/>
      <c r="DK34" s="627"/>
      <c r="DL34" s="634">
        <v>800459</v>
      </c>
      <c r="DM34" s="626"/>
      <c r="DN34" s="626"/>
      <c r="DO34" s="626"/>
      <c r="DP34" s="626"/>
      <c r="DQ34" s="626"/>
      <c r="DR34" s="626"/>
      <c r="DS34" s="626"/>
      <c r="DT34" s="626"/>
      <c r="DU34" s="626"/>
      <c r="DV34" s="627"/>
      <c r="DW34" s="630">
        <v>15.1</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210000</v>
      </c>
      <c r="S35" s="626"/>
      <c r="T35" s="626"/>
      <c r="U35" s="626"/>
      <c r="V35" s="626"/>
      <c r="W35" s="626"/>
      <c r="X35" s="626"/>
      <c r="Y35" s="627"/>
      <c r="Z35" s="628">
        <v>0.4</v>
      </c>
      <c r="AA35" s="628"/>
      <c r="AB35" s="628"/>
      <c r="AC35" s="628"/>
      <c r="AD35" s="629" t="s">
        <v>114</v>
      </c>
      <c r="AE35" s="629"/>
      <c r="AF35" s="629"/>
      <c r="AG35" s="629"/>
      <c r="AH35" s="629"/>
      <c r="AI35" s="629"/>
      <c r="AJ35" s="629"/>
      <c r="AK35" s="629"/>
      <c r="AL35" s="630" t="s">
        <v>114</v>
      </c>
      <c r="AM35" s="631"/>
      <c r="AN35" s="631"/>
      <c r="AO35" s="632"/>
      <c r="AP35" s="188"/>
      <c r="AQ35" s="636" t="s">
        <v>310</v>
      </c>
      <c r="AR35" s="637"/>
      <c r="AS35" s="637"/>
      <c r="AT35" s="637"/>
      <c r="AU35" s="637"/>
      <c r="AV35" s="637"/>
      <c r="AW35" s="637"/>
      <c r="AX35" s="637"/>
      <c r="AY35" s="638"/>
      <c r="AZ35" s="614">
        <v>1266684</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208727</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51307</v>
      </c>
      <c r="CS35" s="657"/>
      <c r="CT35" s="657"/>
      <c r="CU35" s="657"/>
      <c r="CV35" s="657"/>
      <c r="CW35" s="657"/>
      <c r="CX35" s="657"/>
      <c r="CY35" s="658"/>
      <c r="CZ35" s="659">
        <v>0.1</v>
      </c>
      <c r="DA35" s="660"/>
      <c r="DB35" s="660"/>
      <c r="DC35" s="661"/>
      <c r="DD35" s="634">
        <v>46457</v>
      </c>
      <c r="DE35" s="657"/>
      <c r="DF35" s="657"/>
      <c r="DG35" s="657"/>
      <c r="DH35" s="657"/>
      <c r="DI35" s="657"/>
      <c r="DJ35" s="657"/>
      <c r="DK35" s="658"/>
      <c r="DL35" s="634">
        <v>43188</v>
      </c>
      <c r="DM35" s="657"/>
      <c r="DN35" s="657"/>
      <c r="DO35" s="657"/>
      <c r="DP35" s="657"/>
      <c r="DQ35" s="657"/>
      <c r="DR35" s="657"/>
      <c r="DS35" s="657"/>
      <c r="DT35" s="657"/>
      <c r="DU35" s="657"/>
      <c r="DV35" s="658"/>
      <c r="DW35" s="630">
        <v>0.8</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49740550</v>
      </c>
      <c r="S36" s="698"/>
      <c r="T36" s="698"/>
      <c r="U36" s="698"/>
      <c r="V36" s="698"/>
      <c r="W36" s="698"/>
      <c r="X36" s="698"/>
      <c r="Y36" s="699"/>
      <c r="Z36" s="700">
        <v>100</v>
      </c>
      <c r="AA36" s="700"/>
      <c r="AB36" s="700"/>
      <c r="AC36" s="700"/>
      <c r="AD36" s="701">
        <v>5088560</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290645</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165509</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4921156</v>
      </c>
      <c r="CS36" s="626"/>
      <c r="CT36" s="626"/>
      <c r="CU36" s="626"/>
      <c r="CV36" s="626"/>
      <c r="CW36" s="626"/>
      <c r="CX36" s="626"/>
      <c r="CY36" s="627"/>
      <c r="CZ36" s="659">
        <v>11.3</v>
      </c>
      <c r="DA36" s="660"/>
      <c r="DB36" s="660"/>
      <c r="DC36" s="661"/>
      <c r="DD36" s="634">
        <v>2405988</v>
      </c>
      <c r="DE36" s="626"/>
      <c r="DF36" s="626"/>
      <c r="DG36" s="626"/>
      <c r="DH36" s="626"/>
      <c r="DI36" s="626"/>
      <c r="DJ36" s="626"/>
      <c r="DK36" s="627"/>
      <c r="DL36" s="634">
        <v>798974</v>
      </c>
      <c r="DM36" s="626"/>
      <c r="DN36" s="626"/>
      <c r="DO36" s="626"/>
      <c r="DP36" s="626"/>
      <c r="DQ36" s="626"/>
      <c r="DR36" s="626"/>
      <c r="DS36" s="626"/>
      <c r="DT36" s="626"/>
      <c r="DU36" s="626"/>
      <c r="DV36" s="627"/>
      <c r="DW36" s="630">
        <v>15.1</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173601</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2317</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456749</v>
      </c>
      <c r="CS37" s="657"/>
      <c r="CT37" s="657"/>
      <c r="CU37" s="657"/>
      <c r="CV37" s="657"/>
      <c r="CW37" s="657"/>
      <c r="CX37" s="657"/>
      <c r="CY37" s="658"/>
      <c r="CZ37" s="659">
        <v>1</v>
      </c>
      <c r="DA37" s="660"/>
      <c r="DB37" s="660"/>
      <c r="DC37" s="661"/>
      <c r="DD37" s="634">
        <v>456749</v>
      </c>
      <c r="DE37" s="657"/>
      <c r="DF37" s="657"/>
      <c r="DG37" s="657"/>
      <c r="DH37" s="657"/>
      <c r="DI37" s="657"/>
      <c r="DJ37" s="657"/>
      <c r="DK37" s="658"/>
      <c r="DL37" s="634">
        <v>382157</v>
      </c>
      <c r="DM37" s="657"/>
      <c r="DN37" s="657"/>
      <c r="DO37" s="657"/>
      <c r="DP37" s="657"/>
      <c r="DQ37" s="657"/>
      <c r="DR37" s="657"/>
      <c r="DS37" s="657"/>
      <c r="DT37" s="657"/>
      <c r="DU37" s="657"/>
      <c r="DV37" s="658"/>
      <c r="DW37" s="630">
        <v>7.2</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v>162715</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4560</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813324</v>
      </c>
      <c r="CS38" s="626"/>
      <c r="CT38" s="626"/>
      <c r="CU38" s="626"/>
      <c r="CV38" s="626"/>
      <c r="CW38" s="626"/>
      <c r="CX38" s="626"/>
      <c r="CY38" s="627"/>
      <c r="CZ38" s="659">
        <v>1.9</v>
      </c>
      <c r="DA38" s="660"/>
      <c r="DB38" s="660"/>
      <c r="DC38" s="661"/>
      <c r="DD38" s="634">
        <v>680264</v>
      </c>
      <c r="DE38" s="626"/>
      <c r="DF38" s="626"/>
      <c r="DG38" s="626"/>
      <c r="DH38" s="626"/>
      <c r="DI38" s="626"/>
      <c r="DJ38" s="626"/>
      <c r="DK38" s="627"/>
      <c r="DL38" s="634">
        <v>564555</v>
      </c>
      <c r="DM38" s="626"/>
      <c r="DN38" s="626"/>
      <c r="DO38" s="626"/>
      <c r="DP38" s="626"/>
      <c r="DQ38" s="626"/>
      <c r="DR38" s="626"/>
      <c r="DS38" s="626"/>
      <c r="DT38" s="626"/>
      <c r="DU38" s="626"/>
      <c r="DV38" s="627"/>
      <c r="DW38" s="630">
        <v>10.7</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v>18000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110</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5497964</v>
      </c>
      <c r="CS39" s="657"/>
      <c r="CT39" s="657"/>
      <c r="CU39" s="657"/>
      <c r="CV39" s="657"/>
      <c r="CW39" s="657"/>
      <c r="CX39" s="657"/>
      <c r="CY39" s="658"/>
      <c r="CZ39" s="659">
        <v>12.6</v>
      </c>
      <c r="DA39" s="660"/>
      <c r="DB39" s="660"/>
      <c r="DC39" s="661"/>
      <c r="DD39" s="634">
        <v>891571</v>
      </c>
      <c r="DE39" s="657"/>
      <c r="DF39" s="657"/>
      <c r="DG39" s="657"/>
      <c r="DH39" s="657"/>
      <c r="DI39" s="657"/>
      <c r="DJ39" s="657"/>
      <c r="DK39" s="658"/>
      <c r="DL39" s="634" t="s">
        <v>327</v>
      </c>
      <c r="DM39" s="657"/>
      <c r="DN39" s="657"/>
      <c r="DO39" s="657"/>
      <c r="DP39" s="657"/>
      <c r="DQ39" s="657"/>
      <c r="DR39" s="657"/>
      <c r="DS39" s="657"/>
      <c r="DT39" s="657"/>
      <c r="DU39" s="657"/>
      <c r="DV39" s="658"/>
      <c r="DW39" s="630" t="s">
        <v>327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168418</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137</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103440</v>
      </c>
      <c r="CS40" s="626"/>
      <c r="CT40" s="626"/>
      <c r="CU40" s="626"/>
      <c r="CV40" s="626"/>
      <c r="CW40" s="626"/>
      <c r="CX40" s="626"/>
      <c r="CY40" s="627"/>
      <c r="CZ40" s="659">
        <v>0.2</v>
      </c>
      <c r="DA40" s="660"/>
      <c r="DB40" s="660"/>
      <c r="DC40" s="661"/>
      <c r="DD40" s="634">
        <v>4440</v>
      </c>
      <c r="DE40" s="626"/>
      <c r="DF40" s="626"/>
      <c r="DG40" s="626"/>
      <c r="DH40" s="626"/>
      <c r="DI40" s="626"/>
      <c r="DJ40" s="626"/>
      <c r="DK40" s="627"/>
      <c r="DL40" s="634" t="s">
        <v>327</v>
      </c>
      <c r="DM40" s="626"/>
      <c r="DN40" s="626"/>
      <c r="DO40" s="626"/>
      <c r="DP40" s="626"/>
      <c r="DQ40" s="626"/>
      <c r="DR40" s="626"/>
      <c r="DS40" s="626"/>
      <c r="DT40" s="626"/>
      <c r="DU40" s="626"/>
      <c r="DV40" s="627"/>
      <c r="DW40" s="630" t="s">
        <v>327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453305</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316</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25810909</v>
      </c>
      <c r="CS42" s="626"/>
      <c r="CT42" s="626"/>
      <c r="CU42" s="626"/>
      <c r="CV42" s="626"/>
      <c r="CW42" s="626"/>
      <c r="CX42" s="626"/>
      <c r="CY42" s="627"/>
      <c r="CZ42" s="659">
        <v>59.2</v>
      </c>
      <c r="DA42" s="708"/>
      <c r="DB42" s="708"/>
      <c r="DC42" s="709"/>
      <c r="DD42" s="634">
        <v>2884169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125500</v>
      </c>
      <c r="CS43" s="657"/>
      <c r="CT43" s="657"/>
      <c r="CU43" s="657"/>
      <c r="CV43" s="657"/>
      <c r="CW43" s="657"/>
      <c r="CX43" s="657"/>
      <c r="CY43" s="658"/>
      <c r="CZ43" s="659">
        <v>0.3</v>
      </c>
      <c r="DA43" s="660"/>
      <c r="DB43" s="660"/>
      <c r="DC43" s="661"/>
      <c r="DD43" s="634">
        <v>125500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23249673</v>
      </c>
      <c r="CS44" s="626"/>
      <c r="CT44" s="626"/>
      <c r="CU44" s="626"/>
      <c r="CV44" s="626"/>
      <c r="CW44" s="626"/>
      <c r="CX44" s="626"/>
      <c r="CY44" s="627"/>
      <c r="CZ44" s="659">
        <v>53.3</v>
      </c>
      <c r="DA44" s="708"/>
      <c r="DB44" s="708"/>
      <c r="DC44" s="709"/>
      <c r="DD44" s="634">
        <v>1861911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21524108</v>
      </c>
      <c r="CS45" s="657"/>
      <c r="CT45" s="657"/>
      <c r="CU45" s="657"/>
      <c r="CV45" s="657"/>
      <c r="CW45" s="657"/>
      <c r="CX45" s="657"/>
      <c r="CY45" s="658"/>
      <c r="CZ45" s="659">
        <v>49.4</v>
      </c>
      <c r="DA45" s="660"/>
      <c r="DB45" s="660"/>
      <c r="DC45" s="661"/>
      <c r="DD45" s="634">
        <v>1458771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1725565</v>
      </c>
      <c r="CS46" s="626"/>
      <c r="CT46" s="626"/>
      <c r="CU46" s="626"/>
      <c r="CV46" s="626"/>
      <c r="CW46" s="626"/>
      <c r="CX46" s="626"/>
      <c r="CY46" s="627"/>
      <c r="CZ46" s="659">
        <v>4</v>
      </c>
      <c r="DA46" s="708"/>
      <c r="DB46" s="708"/>
      <c r="DC46" s="709"/>
      <c r="DD46" s="634">
        <v>403140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2561236</v>
      </c>
      <c r="CS47" s="657"/>
      <c r="CT47" s="657"/>
      <c r="CU47" s="657"/>
      <c r="CV47" s="657"/>
      <c r="CW47" s="657"/>
      <c r="CX47" s="657"/>
      <c r="CY47" s="658"/>
      <c r="CZ47" s="659">
        <v>5.9</v>
      </c>
      <c r="DA47" s="660"/>
      <c r="DB47" s="660"/>
      <c r="DC47" s="661"/>
      <c r="DD47" s="634">
        <v>1022258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43592497</v>
      </c>
      <c r="CS49" s="693"/>
      <c r="CT49" s="693"/>
      <c r="CU49" s="693"/>
      <c r="CV49" s="693"/>
      <c r="CW49" s="693"/>
      <c r="CX49" s="693"/>
      <c r="CY49" s="720"/>
      <c r="CZ49" s="721">
        <v>100</v>
      </c>
      <c r="DA49" s="722"/>
      <c r="DB49" s="722"/>
      <c r="DC49" s="723"/>
      <c r="DD49" s="724">
        <v>11162033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49741</v>
      </c>
      <c r="R7" s="755"/>
      <c r="S7" s="755"/>
      <c r="T7" s="755"/>
      <c r="U7" s="755"/>
      <c r="V7" s="755">
        <v>43592</v>
      </c>
      <c r="W7" s="755"/>
      <c r="X7" s="755"/>
      <c r="Y7" s="755"/>
      <c r="Z7" s="755"/>
      <c r="AA7" s="755">
        <v>6149</v>
      </c>
      <c r="AB7" s="755"/>
      <c r="AC7" s="755"/>
      <c r="AD7" s="755"/>
      <c r="AE7" s="756"/>
      <c r="AF7" s="757">
        <v>2191</v>
      </c>
      <c r="AG7" s="758"/>
      <c r="AH7" s="758"/>
      <c r="AI7" s="758"/>
      <c r="AJ7" s="759"/>
      <c r="AK7" s="794">
        <v>22963</v>
      </c>
      <c r="AL7" s="795"/>
      <c r="AM7" s="795"/>
      <c r="AN7" s="795"/>
      <c r="AO7" s="795"/>
      <c r="AP7" s="795">
        <v>12096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557</v>
      </c>
      <c r="BT7" s="799"/>
      <c r="BU7" s="799"/>
      <c r="BV7" s="799"/>
      <c r="BW7" s="799"/>
      <c r="BX7" s="799"/>
      <c r="BY7" s="799"/>
      <c r="BZ7" s="799"/>
      <c r="CA7" s="799"/>
      <c r="CB7" s="799"/>
      <c r="CC7" s="799"/>
      <c r="CD7" s="799"/>
      <c r="CE7" s="799"/>
      <c r="CF7" s="799"/>
      <c r="CG7" s="800"/>
      <c r="CH7" s="791">
        <v>-24</v>
      </c>
      <c r="CI7" s="792"/>
      <c r="CJ7" s="792"/>
      <c r="CK7" s="792"/>
      <c r="CL7" s="793"/>
      <c r="CM7" s="791">
        <v>17</v>
      </c>
      <c r="CN7" s="792"/>
      <c r="CO7" s="792"/>
      <c r="CP7" s="792"/>
      <c r="CQ7" s="793"/>
      <c r="CR7" s="791">
        <v>10</v>
      </c>
      <c r="CS7" s="792"/>
      <c r="CT7" s="792"/>
      <c r="CU7" s="792"/>
      <c r="CV7" s="793"/>
      <c r="CW7" s="791">
        <v>8</v>
      </c>
      <c r="CX7" s="792"/>
      <c r="CY7" s="792"/>
      <c r="CZ7" s="792"/>
      <c r="DA7" s="793"/>
      <c r="DB7" s="791" t="s">
        <v>558</v>
      </c>
      <c r="DC7" s="792"/>
      <c r="DD7" s="792"/>
      <c r="DE7" s="792"/>
      <c r="DF7" s="793"/>
      <c r="DG7" s="791" t="s">
        <v>493</v>
      </c>
      <c r="DH7" s="792"/>
      <c r="DI7" s="792"/>
      <c r="DJ7" s="792"/>
      <c r="DK7" s="793"/>
      <c r="DL7" s="791" t="s">
        <v>493</v>
      </c>
      <c r="DM7" s="792"/>
      <c r="DN7" s="792"/>
      <c r="DO7" s="792"/>
      <c r="DP7" s="793"/>
      <c r="DQ7" s="791" t="s">
        <v>493</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49741</v>
      </c>
      <c r="R23" s="814"/>
      <c r="S23" s="814"/>
      <c r="T23" s="814"/>
      <c r="U23" s="814"/>
      <c r="V23" s="814">
        <v>43592</v>
      </c>
      <c r="W23" s="814"/>
      <c r="X23" s="814"/>
      <c r="Y23" s="814"/>
      <c r="Z23" s="814"/>
      <c r="AA23" s="814">
        <v>6149</v>
      </c>
      <c r="AB23" s="814"/>
      <c r="AC23" s="814"/>
      <c r="AD23" s="814"/>
      <c r="AE23" s="815"/>
      <c r="AF23" s="816">
        <v>2191</v>
      </c>
      <c r="AG23" s="814"/>
      <c r="AH23" s="814"/>
      <c r="AI23" s="814"/>
      <c r="AJ23" s="817"/>
      <c r="AK23" s="818"/>
      <c r="AL23" s="819"/>
      <c r="AM23" s="819"/>
      <c r="AN23" s="819"/>
      <c r="AO23" s="819"/>
      <c r="AP23" s="814">
        <v>12096</v>
      </c>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2601</v>
      </c>
      <c r="R28" s="843"/>
      <c r="S28" s="843"/>
      <c r="T28" s="843"/>
      <c r="U28" s="843"/>
      <c r="V28" s="843">
        <v>2392</v>
      </c>
      <c r="W28" s="843"/>
      <c r="X28" s="843"/>
      <c r="Y28" s="843"/>
      <c r="Z28" s="843"/>
      <c r="AA28" s="843">
        <v>209</v>
      </c>
      <c r="AB28" s="843"/>
      <c r="AC28" s="843"/>
      <c r="AD28" s="843"/>
      <c r="AE28" s="844"/>
      <c r="AF28" s="845">
        <v>209</v>
      </c>
      <c r="AG28" s="843"/>
      <c r="AH28" s="843"/>
      <c r="AI28" s="843"/>
      <c r="AJ28" s="846"/>
      <c r="AK28" s="847">
        <v>168</v>
      </c>
      <c r="AL28" s="838"/>
      <c r="AM28" s="838"/>
      <c r="AN28" s="838"/>
      <c r="AO28" s="838"/>
      <c r="AP28" s="838" t="s">
        <v>555</v>
      </c>
      <c r="AQ28" s="838"/>
      <c r="AR28" s="838"/>
      <c r="AS28" s="838"/>
      <c r="AT28" s="838"/>
      <c r="AU28" s="838" t="s">
        <v>555</v>
      </c>
      <c r="AV28" s="838"/>
      <c r="AW28" s="838"/>
      <c r="AX28" s="838"/>
      <c r="AY28" s="838"/>
      <c r="AZ28" s="839" t="s">
        <v>555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1660</v>
      </c>
      <c r="R29" s="779"/>
      <c r="S29" s="779"/>
      <c r="T29" s="779"/>
      <c r="U29" s="779"/>
      <c r="V29" s="779">
        <v>1531</v>
      </c>
      <c r="W29" s="779"/>
      <c r="X29" s="779"/>
      <c r="Y29" s="779"/>
      <c r="Z29" s="779"/>
      <c r="AA29" s="779">
        <v>129</v>
      </c>
      <c r="AB29" s="779"/>
      <c r="AC29" s="779"/>
      <c r="AD29" s="779"/>
      <c r="AE29" s="780"/>
      <c r="AF29" s="781">
        <v>129</v>
      </c>
      <c r="AG29" s="782"/>
      <c r="AH29" s="782"/>
      <c r="AI29" s="782"/>
      <c r="AJ29" s="783"/>
      <c r="AK29" s="850">
        <v>219</v>
      </c>
      <c r="AL29" s="851"/>
      <c r="AM29" s="851"/>
      <c r="AN29" s="851"/>
      <c r="AO29" s="851"/>
      <c r="AP29" s="851" t="s">
        <v>555</v>
      </c>
      <c r="AQ29" s="851"/>
      <c r="AR29" s="851"/>
      <c r="AS29" s="851"/>
      <c r="AT29" s="851"/>
      <c r="AU29" s="851" t="s">
        <v>555</v>
      </c>
      <c r="AV29" s="851"/>
      <c r="AW29" s="851"/>
      <c r="AX29" s="851"/>
      <c r="AY29" s="851"/>
      <c r="AZ29" s="852" t="s">
        <v>555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135</v>
      </c>
      <c r="R30" s="779"/>
      <c r="S30" s="779"/>
      <c r="T30" s="779"/>
      <c r="U30" s="779"/>
      <c r="V30" s="779">
        <v>132</v>
      </c>
      <c r="W30" s="779"/>
      <c r="X30" s="779"/>
      <c r="Y30" s="779"/>
      <c r="Z30" s="779"/>
      <c r="AA30" s="779">
        <v>3</v>
      </c>
      <c r="AB30" s="779"/>
      <c r="AC30" s="779"/>
      <c r="AD30" s="779"/>
      <c r="AE30" s="780"/>
      <c r="AF30" s="781">
        <v>3</v>
      </c>
      <c r="AG30" s="782"/>
      <c r="AH30" s="782"/>
      <c r="AI30" s="782"/>
      <c r="AJ30" s="783"/>
      <c r="AK30" s="850">
        <v>45</v>
      </c>
      <c r="AL30" s="851"/>
      <c r="AM30" s="851"/>
      <c r="AN30" s="851"/>
      <c r="AO30" s="851"/>
      <c r="AP30" s="851" t="s">
        <v>555</v>
      </c>
      <c r="AQ30" s="851"/>
      <c r="AR30" s="851"/>
      <c r="AS30" s="851"/>
      <c r="AT30" s="851"/>
      <c r="AU30" s="851" t="s">
        <v>555</v>
      </c>
      <c r="AV30" s="851"/>
      <c r="AW30" s="851"/>
      <c r="AX30" s="851"/>
      <c r="AY30" s="851"/>
      <c r="AZ30" s="852" t="s">
        <v>555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533</v>
      </c>
      <c r="R31" s="779"/>
      <c r="S31" s="779"/>
      <c r="T31" s="779"/>
      <c r="U31" s="779"/>
      <c r="V31" s="779">
        <v>483</v>
      </c>
      <c r="W31" s="779"/>
      <c r="X31" s="779"/>
      <c r="Y31" s="779"/>
      <c r="Z31" s="779"/>
      <c r="AA31" s="779">
        <v>50</v>
      </c>
      <c r="AB31" s="779"/>
      <c r="AC31" s="779"/>
      <c r="AD31" s="779"/>
      <c r="AE31" s="780"/>
      <c r="AF31" s="781">
        <v>51</v>
      </c>
      <c r="AG31" s="782"/>
      <c r="AH31" s="782"/>
      <c r="AI31" s="782"/>
      <c r="AJ31" s="783"/>
      <c r="AK31" s="850">
        <v>163</v>
      </c>
      <c r="AL31" s="851"/>
      <c r="AM31" s="851"/>
      <c r="AN31" s="851"/>
      <c r="AO31" s="851"/>
      <c r="AP31" s="851">
        <v>1974</v>
      </c>
      <c r="AQ31" s="851"/>
      <c r="AR31" s="851"/>
      <c r="AS31" s="851"/>
      <c r="AT31" s="851"/>
      <c r="AU31" s="851" t="s">
        <v>556</v>
      </c>
      <c r="AV31" s="851"/>
      <c r="AW31" s="851"/>
      <c r="AX31" s="851"/>
      <c r="AY31" s="851"/>
      <c r="AZ31" s="852" t="s">
        <v>555</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1740</v>
      </c>
      <c r="R32" s="779"/>
      <c r="S32" s="779"/>
      <c r="T32" s="779"/>
      <c r="U32" s="779"/>
      <c r="V32" s="779">
        <v>2015</v>
      </c>
      <c r="W32" s="779"/>
      <c r="X32" s="779"/>
      <c r="Y32" s="779"/>
      <c r="Z32" s="779"/>
      <c r="AA32" s="779">
        <v>-275</v>
      </c>
      <c r="AB32" s="779"/>
      <c r="AC32" s="779"/>
      <c r="AD32" s="779"/>
      <c r="AE32" s="780"/>
      <c r="AF32" s="781" t="s">
        <v>114</v>
      </c>
      <c r="AG32" s="782"/>
      <c r="AH32" s="782"/>
      <c r="AI32" s="782"/>
      <c r="AJ32" s="783"/>
      <c r="AK32" s="850">
        <v>291</v>
      </c>
      <c r="AL32" s="851"/>
      <c r="AM32" s="851"/>
      <c r="AN32" s="851"/>
      <c r="AO32" s="851"/>
      <c r="AP32" s="851">
        <v>339</v>
      </c>
      <c r="AQ32" s="851"/>
      <c r="AR32" s="851"/>
      <c r="AS32" s="851"/>
      <c r="AT32" s="851"/>
      <c r="AU32" s="851">
        <v>199</v>
      </c>
      <c r="AV32" s="851"/>
      <c r="AW32" s="851"/>
      <c r="AX32" s="851"/>
      <c r="AY32" s="851"/>
      <c r="AZ32" s="852" t="s">
        <v>555</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46</v>
      </c>
      <c r="R33" s="779"/>
      <c r="S33" s="779"/>
      <c r="T33" s="779"/>
      <c r="U33" s="779"/>
      <c r="V33" s="779">
        <v>43</v>
      </c>
      <c r="W33" s="779"/>
      <c r="X33" s="779"/>
      <c r="Y33" s="779"/>
      <c r="Z33" s="779"/>
      <c r="AA33" s="779">
        <v>3</v>
      </c>
      <c r="AB33" s="779"/>
      <c r="AC33" s="779"/>
      <c r="AD33" s="779"/>
      <c r="AE33" s="780"/>
      <c r="AF33" s="781">
        <v>15</v>
      </c>
      <c r="AG33" s="782"/>
      <c r="AH33" s="782"/>
      <c r="AI33" s="782"/>
      <c r="AJ33" s="783"/>
      <c r="AK33" s="850" t="s">
        <v>555</v>
      </c>
      <c r="AL33" s="851"/>
      <c r="AM33" s="851"/>
      <c r="AN33" s="851"/>
      <c r="AO33" s="851"/>
      <c r="AP33" s="851" t="s">
        <v>555</v>
      </c>
      <c r="AQ33" s="851"/>
      <c r="AR33" s="851"/>
      <c r="AS33" s="851"/>
      <c r="AT33" s="851"/>
      <c r="AU33" s="851" t="s">
        <v>555</v>
      </c>
      <c r="AV33" s="851"/>
      <c r="AW33" s="851"/>
      <c r="AX33" s="851"/>
      <c r="AY33" s="851"/>
      <c r="AZ33" s="852" t="s">
        <v>555</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34</v>
      </c>
      <c r="R34" s="779"/>
      <c r="S34" s="779"/>
      <c r="T34" s="779"/>
      <c r="U34" s="779"/>
      <c r="V34" s="779">
        <v>30</v>
      </c>
      <c r="W34" s="779"/>
      <c r="X34" s="779"/>
      <c r="Y34" s="779"/>
      <c r="Z34" s="779"/>
      <c r="AA34" s="779">
        <v>4</v>
      </c>
      <c r="AB34" s="779"/>
      <c r="AC34" s="779"/>
      <c r="AD34" s="779"/>
      <c r="AE34" s="780"/>
      <c r="AF34" s="781">
        <v>4</v>
      </c>
      <c r="AG34" s="782"/>
      <c r="AH34" s="782"/>
      <c r="AI34" s="782"/>
      <c r="AJ34" s="783"/>
      <c r="AK34" s="850">
        <v>18</v>
      </c>
      <c r="AL34" s="851"/>
      <c r="AM34" s="851"/>
      <c r="AN34" s="851"/>
      <c r="AO34" s="851"/>
      <c r="AP34" s="851">
        <v>56</v>
      </c>
      <c r="AQ34" s="851"/>
      <c r="AR34" s="851"/>
      <c r="AS34" s="851"/>
      <c r="AT34" s="851"/>
      <c r="AU34" s="851">
        <v>15</v>
      </c>
      <c r="AV34" s="851"/>
      <c r="AW34" s="851"/>
      <c r="AX34" s="851"/>
      <c r="AY34" s="851"/>
      <c r="AZ34" s="852" t="s">
        <v>555</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34</v>
      </c>
      <c r="R35" s="779"/>
      <c r="S35" s="779"/>
      <c r="T35" s="779"/>
      <c r="U35" s="779"/>
      <c r="V35" s="779">
        <v>26</v>
      </c>
      <c r="W35" s="779"/>
      <c r="X35" s="779"/>
      <c r="Y35" s="779"/>
      <c r="Z35" s="779"/>
      <c r="AA35" s="779">
        <v>8</v>
      </c>
      <c r="AB35" s="779"/>
      <c r="AC35" s="779"/>
      <c r="AD35" s="779"/>
      <c r="AE35" s="780"/>
      <c r="AF35" s="781" t="s">
        <v>114</v>
      </c>
      <c r="AG35" s="782"/>
      <c r="AH35" s="782"/>
      <c r="AI35" s="782"/>
      <c r="AJ35" s="783"/>
      <c r="AK35" s="850">
        <v>23</v>
      </c>
      <c r="AL35" s="851"/>
      <c r="AM35" s="851"/>
      <c r="AN35" s="851"/>
      <c r="AO35" s="851"/>
      <c r="AP35" s="851">
        <v>97</v>
      </c>
      <c r="AQ35" s="851"/>
      <c r="AR35" s="851"/>
      <c r="AS35" s="851"/>
      <c r="AT35" s="851"/>
      <c r="AU35" s="851">
        <v>89</v>
      </c>
      <c r="AV35" s="851"/>
      <c r="AW35" s="851"/>
      <c r="AX35" s="851"/>
      <c r="AY35" s="851"/>
      <c r="AZ35" s="852" t="s">
        <v>555</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392</v>
      </c>
      <c r="C36" s="776"/>
      <c r="D36" s="776"/>
      <c r="E36" s="776"/>
      <c r="F36" s="776"/>
      <c r="G36" s="776"/>
      <c r="H36" s="776"/>
      <c r="I36" s="776"/>
      <c r="J36" s="776"/>
      <c r="K36" s="776"/>
      <c r="L36" s="776"/>
      <c r="M36" s="776"/>
      <c r="N36" s="776"/>
      <c r="O36" s="776"/>
      <c r="P36" s="777"/>
      <c r="Q36" s="778">
        <v>341</v>
      </c>
      <c r="R36" s="779"/>
      <c r="S36" s="779"/>
      <c r="T36" s="779"/>
      <c r="U36" s="779"/>
      <c r="V36" s="779">
        <v>323</v>
      </c>
      <c r="W36" s="779"/>
      <c r="X36" s="779"/>
      <c r="Y36" s="779"/>
      <c r="Z36" s="779"/>
      <c r="AA36" s="779">
        <v>18</v>
      </c>
      <c r="AB36" s="779"/>
      <c r="AC36" s="779"/>
      <c r="AD36" s="779"/>
      <c r="AE36" s="780"/>
      <c r="AF36" s="781" t="s">
        <v>114</v>
      </c>
      <c r="AG36" s="782"/>
      <c r="AH36" s="782"/>
      <c r="AI36" s="782"/>
      <c r="AJ36" s="783"/>
      <c r="AK36" s="850">
        <v>151</v>
      </c>
      <c r="AL36" s="851"/>
      <c r="AM36" s="851"/>
      <c r="AN36" s="851"/>
      <c r="AO36" s="851"/>
      <c r="AP36" s="851">
        <v>1566</v>
      </c>
      <c r="AQ36" s="851"/>
      <c r="AR36" s="851"/>
      <c r="AS36" s="851"/>
      <c r="AT36" s="851"/>
      <c r="AU36" s="851">
        <v>1559</v>
      </c>
      <c r="AV36" s="851"/>
      <c r="AW36" s="851"/>
      <c r="AX36" s="851"/>
      <c r="AY36" s="851"/>
      <c r="AZ36" s="852" t="s">
        <v>555</v>
      </c>
      <c r="BA36" s="852"/>
      <c r="BB36" s="852"/>
      <c r="BC36" s="852"/>
      <c r="BD36" s="852"/>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411</v>
      </c>
      <c r="AG63" s="862"/>
      <c r="AH63" s="862"/>
      <c r="AI63" s="862"/>
      <c r="AJ63" s="863"/>
      <c r="AK63" s="864"/>
      <c r="AL63" s="859"/>
      <c r="AM63" s="859"/>
      <c r="AN63" s="859"/>
      <c r="AO63" s="859"/>
      <c r="AP63" s="862">
        <v>4032</v>
      </c>
      <c r="AQ63" s="862"/>
      <c r="AR63" s="862"/>
      <c r="AS63" s="862"/>
      <c r="AT63" s="862"/>
      <c r="AU63" s="862">
        <v>1862</v>
      </c>
      <c r="AV63" s="862"/>
      <c r="AW63" s="862"/>
      <c r="AX63" s="862"/>
      <c r="AY63" s="862"/>
      <c r="AZ63" s="866"/>
      <c r="BA63" s="866"/>
      <c r="BB63" s="866"/>
      <c r="BC63" s="866"/>
      <c r="BD63" s="866"/>
      <c r="BE63" s="867"/>
      <c r="BF63" s="867"/>
      <c r="BG63" s="867"/>
      <c r="BH63" s="867"/>
      <c r="BI63" s="868"/>
      <c r="BJ63" s="869" t="s">
        <v>395</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397</v>
      </c>
      <c r="B66" s="761"/>
      <c r="C66" s="761"/>
      <c r="D66" s="761"/>
      <c r="E66" s="761"/>
      <c r="F66" s="761"/>
      <c r="G66" s="761"/>
      <c r="H66" s="761"/>
      <c r="I66" s="761"/>
      <c r="J66" s="761"/>
      <c r="K66" s="761"/>
      <c r="L66" s="761"/>
      <c r="M66" s="761"/>
      <c r="N66" s="761"/>
      <c r="O66" s="761"/>
      <c r="P66" s="762"/>
      <c r="Q66" s="737" t="s">
        <v>398</v>
      </c>
      <c r="R66" s="738"/>
      <c r="S66" s="738"/>
      <c r="T66" s="738"/>
      <c r="U66" s="739"/>
      <c r="V66" s="737" t="s">
        <v>399</v>
      </c>
      <c r="W66" s="738"/>
      <c r="X66" s="738"/>
      <c r="Y66" s="738"/>
      <c r="Z66" s="739"/>
      <c r="AA66" s="737" t="s">
        <v>400</v>
      </c>
      <c r="AB66" s="738"/>
      <c r="AC66" s="738"/>
      <c r="AD66" s="738"/>
      <c r="AE66" s="739"/>
      <c r="AF66" s="872" t="s">
        <v>401</v>
      </c>
      <c r="AG66" s="833"/>
      <c r="AH66" s="833"/>
      <c r="AI66" s="833"/>
      <c r="AJ66" s="873"/>
      <c r="AK66" s="737" t="s">
        <v>402</v>
      </c>
      <c r="AL66" s="761"/>
      <c r="AM66" s="761"/>
      <c r="AN66" s="761"/>
      <c r="AO66" s="762"/>
      <c r="AP66" s="737" t="s">
        <v>403</v>
      </c>
      <c r="AQ66" s="738"/>
      <c r="AR66" s="738"/>
      <c r="AS66" s="738"/>
      <c r="AT66" s="739"/>
      <c r="AU66" s="737" t="s">
        <v>404</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550</v>
      </c>
      <c r="C68" s="890"/>
      <c r="D68" s="890"/>
      <c r="E68" s="890"/>
      <c r="F68" s="890"/>
      <c r="G68" s="890"/>
      <c r="H68" s="890"/>
      <c r="I68" s="890"/>
      <c r="J68" s="890"/>
      <c r="K68" s="890"/>
      <c r="L68" s="890"/>
      <c r="M68" s="890"/>
      <c r="N68" s="890"/>
      <c r="O68" s="890"/>
      <c r="P68" s="891"/>
      <c r="Q68" s="892">
        <v>2139</v>
      </c>
      <c r="R68" s="886"/>
      <c r="S68" s="886"/>
      <c r="T68" s="886"/>
      <c r="U68" s="886"/>
      <c r="V68" s="886">
        <v>2112</v>
      </c>
      <c r="W68" s="886"/>
      <c r="X68" s="886"/>
      <c r="Y68" s="886"/>
      <c r="Z68" s="886"/>
      <c r="AA68" s="886">
        <v>27</v>
      </c>
      <c r="AB68" s="886"/>
      <c r="AC68" s="886"/>
      <c r="AD68" s="886"/>
      <c r="AE68" s="886"/>
      <c r="AF68" s="886">
        <v>16</v>
      </c>
      <c r="AG68" s="886"/>
      <c r="AH68" s="886"/>
      <c r="AI68" s="886"/>
      <c r="AJ68" s="886"/>
      <c r="AK68" s="886">
        <v>59</v>
      </c>
      <c r="AL68" s="886"/>
      <c r="AM68" s="886"/>
      <c r="AN68" s="886"/>
      <c r="AO68" s="886"/>
      <c r="AP68" s="886">
        <v>336</v>
      </c>
      <c r="AQ68" s="886"/>
      <c r="AR68" s="886"/>
      <c r="AS68" s="886"/>
      <c r="AT68" s="886"/>
      <c r="AU68" s="886">
        <v>56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551</v>
      </c>
      <c r="C69" s="894"/>
      <c r="D69" s="894"/>
      <c r="E69" s="894"/>
      <c r="F69" s="894"/>
      <c r="G69" s="894"/>
      <c r="H69" s="894"/>
      <c r="I69" s="894"/>
      <c r="J69" s="894"/>
      <c r="K69" s="894"/>
      <c r="L69" s="894"/>
      <c r="M69" s="894"/>
      <c r="N69" s="894"/>
      <c r="O69" s="894"/>
      <c r="P69" s="895"/>
      <c r="Q69" s="896">
        <v>15360</v>
      </c>
      <c r="R69" s="851"/>
      <c r="S69" s="851"/>
      <c r="T69" s="851"/>
      <c r="U69" s="851"/>
      <c r="V69" s="851">
        <v>14634</v>
      </c>
      <c r="W69" s="851"/>
      <c r="X69" s="851"/>
      <c r="Y69" s="851"/>
      <c r="Z69" s="851"/>
      <c r="AA69" s="851">
        <v>726</v>
      </c>
      <c r="AB69" s="851"/>
      <c r="AC69" s="851"/>
      <c r="AD69" s="851"/>
      <c r="AE69" s="851"/>
      <c r="AF69" s="851">
        <v>726</v>
      </c>
      <c r="AG69" s="851"/>
      <c r="AH69" s="851"/>
      <c r="AI69" s="851"/>
      <c r="AJ69" s="851"/>
      <c r="AK69" s="851" t="s">
        <v>556</v>
      </c>
      <c r="AL69" s="851"/>
      <c r="AM69" s="851"/>
      <c r="AN69" s="851"/>
      <c r="AO69" s="851"/>
      <c r="AP69" s="851" t="s">
        <v>556</v>
      </c>
      <c r="AQ69" s="851"/>
      <c r="AR69" s="851"/>
      <c r="AS69" s="851"/>
      <c r="AT69" s="851"/>
      <c r="AU69" s="851" t="s">
        <v>556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552</v>
      </c>
      <c r="C70" s="894"/>
      <c r="D70" s="894"/>
      <c r="E70" s="894"/>
      <c r="F70" s="894"/>
      <c r="G70" s="894"/>
      <c r="H70" s="894"/>
      <c r="I70" s="894"/>
      <c r="J70" s="894"/>
      <c r="K70" s="894"/>
      <c r="L70" s="894"/>
      <c r="M70" s="894"/>
      <c r="N70" s="894"/>
      <c r="O70" s="894"/>
      <c r="P70" s="895"/>
      <c r="Q70" s="896">
        <v>968</v>
      </c>
      <c r="R70" s="851"/>
      <c r="S70" s="851"/>
      <c r="T70" s="851"/>
      <c r="U70" s="851"/>
      <c r="V70" s="851">
        <v>965</v>
      </c>
      <c r="W70" s="851"/>
      <c r="X70" s="851"/>
      <c r="Y70" s="851"/>
      <c r="Z70" s="851"/>
      <c r="AA70" s="851">
        <v>3</v>
      </c>
      <c r="AB70" s="851"/>
      <c r="AC70" s="851"/>
      <c r="AD70" s="851"/>
      <c r="AE70" s="851"/>
      <c r="AF70" s="851">
        <v>2</v>
      </c>
      <c r="AG70" s="851"/>
      <c r="AH70" s="851"/>
      <c r="AI70" s="851"/>
      <c r="AJ70" s="851"/>
      <c r="AK70" s="851">
        <v>3</v>
      </c>
      <c r="AL70" s="851"/>
      <c r="AM70" s="851"/>
      <c r="AN70" s="851"/>
      <c r="AO70" s="851"/>
      <c r="AP70" s="851" t="s">
        <v>556</v>
      </c>
      <c r="AQ70" s="851"/>
      <c r="AR70" s="851"/>
      <c r="AS70" s="851"/>
      <c r="AT70" s="851"/>
      <c r="AU70" s="851" t="s">
        <v>556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553</v>
      </c>
      <c r="C71" s="894"/>
      <c r="D71" s="894"/>
      <c r="E71" s="894"/>
      <c r="F71" s="894"/>
      <c r="G71" s="894"/>
      <c r="H71" s="894"/>
      <c r="I71" s="894"/>
      <c r="J71" s="894"/>
      <c r="K71" s="894"/>
      <c r="L71" s="894"/>
      <c r="M71" s="894"/>
      <c r="N71" s="894"/>
      <c r="O71" s="894"/>
      <c r="P71" s="895"/>
      <c r="Q71" s="896">
        <v>162</v>
      </c>
      <c r="R71" s="851"/>
      <c r="S71" s="851"/>
      <c r="T71" s="851"/>
      <c r="U71" s="851"/>
      <c r="V71" s="851">
        <v>155</v>
      </c>
      <c r="W71" s="851"/>
      <c r="X71" s="851"/>
      <c r="Y71" s="851"/>
      <c r="Z71" s="851"/>
      <c r="AA71" s="851">
        <v>7</v>
      </c>
      <c r="AB71" s="851"/>
      <c r="AC71" s="851"/>
      <c r="AD71" s="851"/>
      <c r="AE71" s="851"/>
      <c r="AF71" s="851">
        <v>7</v>
      </c>
      <c r="AG71" s="851"/>
      <c r="AH71" s="851"/>
      <c r="AI71" s="851"/>
      <c r="AJ71" s="851"/>
      <c r="AK71" s="851" t="s">
        <v>556</v>
      </c>
      <c r="AL71" s="851"/>
      <c r="AM71" s="851"/>
      <c r="AN71" s="851"/>
      <c r="AO71" s="851"/>
      <c r="AP71" s="851" t="s">
        <v>556</v>
      </c>
      <c r="AQ71" s="851"/>
      <c r="AR71" s="851"/>
      <c r="AS71" s="851"/>
      <c r="AT71" s="851"/>
      <c r="AU71" s="851" t="s">
        <v>556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554</v>
      </c>
      <c r="C72" s="894"/>
      <c r="D72" s="894"/>
      <c r="E72" s="894"/>
      <c r="F72" s="894"/>
      <c r="G72" s="894"/>
      <c r="H72" s="894"/>
      <c r="I72" s="894"/>
      <c r="J72" s="894"/>
      <c r="K72" s="894"/>
      <c r="L72" s="894"/>
      <c r="M72" s="894"/>
      <c r="N72" s="894"/>
      <c r="O72" s="894"/>
      <c r="P72" s="895"/>
      <c r="Q72" s="896">
        <v>239</v>
      </c>
      <c r="R72" s="851"/>
      <c r="S72" s="851"/>
      <c r="T72" s="851"/>
      <c r="U72" s="851"/>
      <c r="V72" s="851">
        <v>177</v>
      </c>
      <c r="W72" s="851"/>
      <c r="X72" s="851"/>
      <c r="Y72" s="851"/>
      <c r="Z72" s="851"/>
      <c r="AA72" s="851">
        <v>62</v>
      </c>
      <c r="AB72" s="851"/>
      <c r="AC72" s="851"/>
      <c r="AD72" s="851"/>
      <c r="AE72" s="851"/>
      <c r="AF72" s="851">
        <v>62</v>
      </c>
      <c r="AG72" s="851"/>
      <c r="AH72" s="851"/>
      <c r="AI72" s="851"/>
      <c r="AJ72" s="851"/>
      <c r="AK72" s="851" t="s">
        <v>556</v>
      </c>
      <c r="AL72" s="851"/>
      <c r="AM72" s="851"/>
      <c r="AN72" s="851"/>
      <c r="AO72" s="851"/>
      <c r="AP72" s="851" t="s">
        <v>556</v>
      </c>
      <c r="AQ72" s="851"/>
      <c r="AR72" s="851"/>
      <c r="AS72" s="851"/>
      <c r="AT72" s="851"/>
      <c r="AU72" s="851" t="s">
        <v>556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405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813</v>
      </c>
      <c r="AG88" s="862"/>
      <c r="AH88" s="862"/>
      <c r="AI88" s="862"/>
      <c r="AJ88" s="862"/>
      <c r="AK88" s="859"/>
      <c r="AL88" s="859"/>
      <c r="AM88" s="859"/>
      <c r="AN88" s="859"/>
      <c r="AO88" s="859"/>
      <c r="AP88" s="862">
        <v>336</v>
      </c>
      <c r="AQ88" s="862"/>
      <c r="AR88" s="862"/>
      <c r="AS88" s="862"/>
      <c r="AT88" s="862"/>
      <c r="AU88" s="862">
        <v>56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v>
      </c>
      <c r="CS102" s="870"/>
      <c r="CT102" s="870"/>
      <c r="CU102" s="870"/>
      <c r="CV102" s="913"/>
      <c r="CW102" s="912">
        <v>8</v>
      </c>
      <c r="CX102" s="870"/>
      <c r="CY102" s="870"/>
      <c r="CZ102" s="870"/>
      <c r="DA102" s="913"/>
      <c r="DB102" s="912" t="s">
        <v>493</v>
      </c>
      <c r="DC102" s="870"/>
      <c r="DD102" s="870"/>
      <c r="DE102" s="870"/>
      <c r="DF102" s="913"/>
      <c r="DG102" s="912" t="s">
        <v>493</v>
      </c>
      <c r="DH102" s="870"/>
      <c r="DI102" s="870"/>
      <c r="DJ102" s="870"/>
      <c r="DK102" s="913"/>
      <c r="DL102" s="912" t="s">
        <v>493</v>
      </c>
      <c r="DM102" s="870"/>
      <c r="DN102" s="870"/>
      <c r="DO102" s="870"/>
      <c r="DP102" s="913"/>
      <c r="DQ102" s="912" t="s">
        <v>493</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411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414</v>
      </c>
      <c r="AB109" s="915"/>
      <c r="AC109" s="915"/>
      <c r="AD109" s="915"/>
      <c r="AE109" s="916"/>
      <c r="AF109" s="914" t="s">
        <v>290</v>
      </c>
      <c r="AG109" s="915"/>
      <c r="AH109" s="915"/>
      <c r="AI109" s="915"/>
      <c r="AJ109" s="916"/>
      <c r="AK109" s="914" t="s">
        <v>289</v>
      </c>
      <c r="AL109" s="915"/>
      <c r="AM109" s="915"/>
      <c r="AN109" s="915"/>
      <c r="AO109" s="916"/>
      <c r="AP109" s="914" t="s">
        <v>415</v>
      </c>
      <c r="AQ109" s="915"/>
      <c r="AR109" s="915"/>
      <c r="AS109" s="915"/>
      <c r="AT109" s="917"/>
      <c r="AU109" s="934" t="s">
        <v>413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414</v>
      </c>
      <c r="BR109" s="915"/>
      <c r="BS109" s="915"/>
      <c r="BT109" s="915"/>
      <c r="BU109" s="916"/>
      <c r="BV109" s="914" t="s">
        <v>290</v>
      </c>
      <c r="BW109" s="915"/>
      <c r="BX109" s="915"/>
      <c r="BY109" s="915"/>
      <c r="BZ109" s="916"/>
      <c r="CA109" s="914" t="s">
        <v>289</v>
      </c>
      <c r="CB109" s="915"/>
      <c r="CC109" s="915"/>
      <c r="CD109" s="915"/>
      <c r="CE109" s="916"/>
      <c r="CF109" s="935" t="s">
        <v>415</v>
      </c>
      <c r="CG109" s="935"/>
      <c r="CH109" s="935"/>
      <c r="CI109" s="935"/>
      <c r="CJ109" s="935"/>
      <c r="CK109" s="914" t="s">
        <v>416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414</v>
      </c>
      <c r="DH109" s="915"/>
      <c r="DI109" s="915"/>
      <c r="DJ109" s="915"/>
      <c r="DK109" s="916"/>
      <c r="DL109" s="914" t="s">
        <v>290</v>
      </c>
      <c r="DM109" s="915"/>
      <c r="DN109" s="915"/>
      <c r="DO109" s="915"/>
      <c r="DP109" s="916"/>
      <c r="DQ109" s="914" t="s">
        <v>289</v>
      </c>
      <c r="DR109" s="915"/>
      <c r="DS109" s="915"/>
      <c r="DT109" s="915"/>
      <c r="DU109" s="916"/>
      <c r="DV109" s="914" t="s">
        <v>415</v>
      </c>
      <c r="DW109" s="915"/>
      <c r="DX109" s="915"/>
      <c r="DY109" s="915"/>
      <c r="DZ109" s="917"/>
    </row>
    <row r="110" spans="1:131" s="199" customFormat="1" ht="26.25" customHeight="1" x14ac:dyDescent="0.15">
      <c r="A110" s="918" t="s">
        <v>417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1071577</v>
      </c>
      <c r="AB110" s="922"/>
      <c r="AC110" s="922"/>
      <c r="AD110" s="922"/>
      <c r="AE110" s="923"/>
      <c r="AF110" s="924">
        <v>979984</v>
      </c>
      <c r="AG110" s="922"/>
      <c r="AH110" s="922"/>
      <c r="AI110" s="922"/>
      <c r="AJ110" s="923"/>
      <c r="AK110" s="924">
        <v>980166</v>
      </c>
      <c r="AL110" s="922"/>
      <c r="AM110" s="922"/>
      <c r="AN110" s="922"/>
      <c r="AO110" s="923"/>
      <c r="AP110" s="925">
        <v>21.2</v>
      </c>
      <c r="AQ110" s="926"/>
      <c r="AR110" s="926"/>
      <c r="AS110" s="926"/>
      <c r="AT110" s="927"/>
      <c r="AU110" s="928" t="s">
        <v>62</v>
      </c>
      <c r="AV110" s="929"/>
      <c r="AW110" s="929"/>
      <c r="AX110" s="929"/>
      <c r="AY110" s="929"/>
      <c r="AZ110" s="970" t="s">
        <v>418</v>
      </c>
      <c r="BA110" s="919"/>
      <c r="BB110" s="919"/>
      <c r="BC110" s="919"/>
      <c r="BD110" s="919"/>
      <c r="BE110" s="919"/>
      <c r="BF110" s="919"/>
      <c r="BG110" s="919"/>
      <c r="BH110" s="919"/>
      <c r="BI110" s="919"/>
      <c r="BJ110" s="919"/>
      <c r="BK110" s="919"/>
      <c r="BL110" s="919"/>
      <c r="BM110" s="919"/>
      <c r="BN110" s="919"/>
      <c r="BO110" s="919"/>
      <c r="BP110" s="920"/>
      <c r="BQ110" s="956">
        <v>9550857</v>
      </c>
      <c r="BR110" s="957"/>
      <c r="BS110" s="957"/>
      <c r="BT110" s="957"/>
      <c r="BU110" s="957"/>
      <c r="BV110" s="957">
        <v>10357033</v>
      </c>
      <c r="BW110" s="957"/>
      <c r="BX110" s="957"/>
      <c r="BY110" s="957"/>
      <c r="BZ110" s="957"/>
      <c r="CA110" s="957">
        <v>12095583</v>
      </c>
      <c r="CB110" s="957"/>
      <c r="CC110" s="957"/>
      <c r="CD110" s="957"/>
      <c r="CE110" s="957"/>
      <c r="CF110" s="971">
        <v>261.39999999999998</v>
      </c>
      <c r="CG110" s="972"/>
      <c r="CH110" s="972"/>
      <c r="CI110" s="972"/>
      <c r="CJ110" s="972"/>
      <c r="CK110" s="973" t="s">
        <v>419</v>
      </c>
      <c r="CL110" s="974"/>
      <c r="CM110" s="953" t="s">
        <v>420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114</v>
      </c>
      <c r="DH110" s="957"/>
      <c r="DI110" s="957"/>
      <c r="DJ110" s="957"/>
      <c r="DK110" s="957"/>
      <c r="DL110" s="957" t="s">
        <v>114</v>
      </c>
      <c r="DM110" s="957"/>
      <c r="DN110" s="957"/>
      <c r="DO110" s="957"/>
      <c r="DP110" s="957"/>
      <c r="DQ110" s="957" t="s">
        <v>114</v>
      </c>
      <c r="DR110" s="957"/>
      <c r="DS110" s="957"/>
      <c r="DT110" s="957"/>
      <c r="DU110" s="957"/>
      <c r="DV110" s="958" t="s">
        <v>114</v>
      </c>
      <c r="DW110" s="958"/>
      <c r="DX110" s="958"/>
      <c r="DY110" s="958"/>
      <c r="DZ110" s="959"/>
    </row>
    <row r="111" spans="1:131" s="199" customFormat="1" ht="26.25" customHeight="1" x14ac:dyDescent="0.15">
      <c r="A111" s="960" t="s">
        <v>421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395</v>
      </c>
      <c r="AB111" s="964"/>
      <c r="AC111" s="964"/>
      <c r="AD111" s="964"/>
      <c r="AE111" s="965"/>
      <c r="AF111" s="966" t="s">
        <v>395</v>
      </c>
      <c r="AG111" s="964"/>
      <c r="AH111" s="964"/>
      <c r="AI111" s="964"/>
      <c r="AJ111" s="965"/>
      <c r="AK111" s="966" t="s">
        <v>395</v>
      </c>
      <c r="AL111" s="964"/>
      <c r="AM111" s="964"/>
      <c r="AN111" s="964"/>
      <c r="AO111" s="965"/>
      <c r="AP111" s="967" t="s">
        <v>395</v>
      </c>
      <c r="AQ111" s="968"/>
      <c r="AR111" s="968"/>
      <c r="AS111" s="968"/>
      <c r="AT111" s="969"/>
      <c r="AU111" s="930"/>
      <c r="AV111" s="931"/>
      <c r="AW111" s="931"/>
      <c r="AX111" s="931"/>
      <c r="AY111" s="931"/>
      <c r="AZ111" s="979" t="s">
        <v>422</v>
      </c>
      <c r="BA111" s="980"/>
      <c r="BB111" s="980"/>
      <c r="BC111" s="980"/>
      <c r="BD111" s="980"/>
      <c r="BE111" s="980"/>
      <c r="BF111" s="980"/>
      <c r="BG111" s="980"/>
      <c r="BH111" s="980"/>
      <c r="BI111" s="980"/>
      <c r="BJ111" s="980"/>
      <c r="BK111" s="980"/>
      <c r="BL111" s="980"/>
      <c r="BM111" s="980"/>
      <c r="BN111" s="980"/>
      <c r="BO111" s="980"/>
      <c r="BP111" s="981"/>
      <c r="BQ111" s="949" t="s">
        <v>395</v>
      </c>
      <c r="BR111" s="950"/>
      <c r="BS111" s="950"/>
      <c r="BT111" s="950"/>
      <c r="BU111" s="950"/>
      <c r="BV111" s="950" t="s">
        <v>395</v>
      </c>
      <c r="BW111" s="950"/>
      <c r="BX111" s="950"/>
      <c r="BY111" s="950"/>
      <c r="BZ111" s="950"/>
      <c r="CA111" s="950" t="s">
        <v>395</v>
      </c>
      <c r="CB111" s="950"/>
      <c r="CC111" s="950"/>
      <c r="CD111" s="950"/>
      <c r="CE111" s="950"/>
      <c r="CF111" s="944" t="s">
        <v>395</v>
      </c>
      <c r="CG111" s="945"/>
      <c r="CH111" s="945"/>
      <c r="CI111" s="945"/>
      <c r="CJ111" s="945"/>
      <c r="CK111" s="975"/>
      <c r="CL111" s="976"/>
      <c r="CM111" s="946" t="s">
        <v>423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395</v>
      </c>
      <c r="DH111" s="950"/>
      <c r="DI111" s="950"/>
      <c r="DJ111" s="950"/>
      <c r="DK111" s="950"/>
      <c r="DL111" s="950" t="s">
        <v>395</v>
      </c>
      <c r="DM111" s="950"/>
      <c r="DN111" s="950"/>
      <c r="DO111" s="950"/>
      <c r="DP111" s="950"/>
      <c r="DQ111" s="950" t="s">
        <v>395</v>
      </c>
      <c r="DR111" s="950"/>
      <c r="DS111" s="950"/>
      <c r="DT111" s="950"/>
      <c r="DU111" s="950"/>
      <c r="DV111" s="951" t="s">
        <v>395</v>
      </c>
      <c r="DW111" s="951"/>
      <c r="DX111" s="951"/>
      <c r="DY111" s="951"/>
      <c r="DZ111" s="952"/>
    </row>
    <row r="112" spans="1:131" s="199" customFormat="1" ht="26.25" customHeight="1" x14ac:dyDescent="0.15">
      <c r="A112" s="982" t="s">
        <v>424</v>
      </c>
      <c r="B112" s="983"/>
      <c r="C112" s="980" t="s">
        <v>425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426</v>
      </c>
      <c r="AB112" s="989"/>
      <c r="AC112" s="989"/>
      <c r="AD112" s="989"/>
      <c r="AE112" s="990"/>
      <c r="AF112" s="991" t="s">
        <v>426</v>
      </c>
      <c r="AG112" s="989"/>
      <c r="AH112" s="989"/>
      <c r="AI112" s="989"/>
      <c r="AJ112" s="990"/>
      <c r="AK112" s="991" t="s">
        <v>426</v>
      </c>
      <c r="AL112" s="989"/>
      <c r="AM112" s="989"/>
      <c r="AN112" s="989"/>
      <c r="AO112" s="990"/>
      <c r="AP112" s="992" t="s">
        <v>426</v>
      </c>
      <c r="AQ112" s="993"/>
      <c r="AR112" s="993"/>
      <c r="AS112" s="993"/>
      <c r="AT112" s="994"/>
      <c r="AU112" s="930"/>
      <c r="AV112" s="931"/>
      <c r="AW112" s="931"/>
      <c r="AX112" s="931"/>
      <c r="AY112" s="931"/>
      <c r="AZ112" s="979" t="s">
        <v>427</v>
      </c>
      <c r="BA112" s="980"/>
      <c r="BB112" s="980"/>
      <c r="BC112" s="980"/>
      <c r="BD112" s="980"/>
      <c r="BE112" s="980"/>
      <c r="BF112" s="980"/>
      <c r="BG112" s="980"/>
      <c r="BH112" s="980"/>
      <c r="BI112" s="980"/>
      <c r="BJ112" s="980"/>
      <c r="BK112" s="980"/>
      <c r="BL112" s="980"/>
      <c r="BM112" s="980"/>
      <c r="BN112" s="980"/>
      <c r="BO112" s="980"/>
      <c r="BP112" s="981"/>
      <c r="BQ112" s="949">
        <v>2079071</v>
      </c>
      <c r="BR112" s="950"/>
      <c r="BS112" s="950"/>
      <c r="BT112" s="950"/>
      <c r="BU112" s="950"/>
      <c r="BV112" s="950">
        <v>2033958</v>
      </c>
      <c r="BW112" s="950"/>
      <c r="BX112" s="950"/>
      <c r="BY112" s="950"/>
      <c r="BZ112" s="950"/>
      <c r="CA112" s="950">
        <v>1862308</v>
      </c>
      <c r="CB112" s="950"/>
      <c r="CC112" s="950"/>
      <c r="CD112" s="950"/>
      <c r="CE112" s="950"/>
      <c r="CF112" s="944">
        <v>40.299999999999997</v>
      </c>
      <c r="CG112" s="945"/>
      <c r="CH112" s="945"/>
      <c r="CI112" s="945"/>
      <c r="CJ112" s="945"/>
      <c r="CK112" s="975"/>
      <c r="CL112" s="976"/>
      <c r="CM112" s="946" t="s">
        <v>428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426</v>
      </c>
      <c r="DH112" s="950"/>
      <c r="DI112" s="950"/>
      <c r="DJ112" s="950"/>
      <c r="DK112" s="950"/>
      <c r="DL112" s="950" t="s">
        <v>426</v>
      </c>
      <c r="DM112" s="950"/>
      <c r="DN112" s="950"/>
      <c r="DO112" s="950"/>
      <c r="DP112" s="950"/>
      <c r="DQ112" s="950" t="s">
        <v>426</v>
      </c>
      <c r="DR112" s="950"/>
      <c r="DS112" s="950"/>
      <c r="DT112" s="950"/>
      <c r="DU112" s="950"/>
      <c r="DV112" s="951" t="s">
        <v>426</v>
      </c>
      <c r="DW112" s="951"/>
      <c r="DX112" s="951"/>
      <c r="DY112" s="951"/>
      <c r="DZ112" s="952"/>
    </row>
    <row r="113" spans="1:130" s="199" customFormat="1" ht="26.25" customHeight="1" x14ac:dyDescent="0.15">
      <c r="A113" s="984"/>
      <c r="B113" s="985"/>
      <c r="C113" s="980" t="s">
        <v>429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144942</v>
      </c>
      <c r="AB113" s="964"/>
      <c r="AC113" s="964"/>
      <c r="AD113" s="964"/>
      <c r="AE113" s="965"/>
      <c r="AF113" s="966">
        <v>162801</v>
      </c>
      <c r="AG113" s="964"/>
      <c r="AH113" s="964"/>
      <c r="AI113" s="964"/>
      <c r="AJ113" s="965"/>
      <c r="AK113" s="966">
        <v>172220</v>
      </c>
      <c r="AL113" s="964"/>
      <c r="AM113" s="964"/>
      <c r="AN113" s="964"/>
      <c r="AO113" s="965"/>
      <c r="AP113" s="967">
        <v>3.7</v>
      </c>
      <c r="AQ113" s="968"/>
      <c r="AR113" s="968"/>
      <c r="AS113" s="968"/>
      <c r="AT113" s="969"/>
      <c r="AU113" s="930"/>
      <c r="AV113" s="931"/>
      <c r="AW113" s="931"/>
      <c r="AX113" s="931"/>
      <c r="AY113" s="931"/>
      <c r="AZ113" s="979" t="s">
        <v>430</v>
      </c>
      <c r="BA113" s="980"/>
      <c r="BB113" s="980"/>
      <c r="BC113" s="980"/>
      <c r="BD113" s="980"/>
      <c r="BE113" s="980"/>
      <c r="BF113" s="980"/>
      <c r="BG113" s="980"/>
      <c r="BH113" s="980"/>
      <c r="BI113" s="980"/>
      <c r="BJ113" s="980"/>
      <c r="BK113" s="980"/>
      <c r="BL113" s="980"/>
      <c r="BM113" s="980"/>
      <c r="BN113" s="980"/>
      <c r="BO113" s="980"/>
      <c r="BP113" s="981"/>
      <c r="BQ113" s="949">
        <v>70765</v>
      </c>
      <c r="BR113" s="950"/>
      <c r="BS113" s="950"/>
      <c r="BT113" s="950"/>
      <c r="BU113" s="950"/>
      <c r="BV113" s="950">
        <v>63439</v>
      </c>
      <c r="BW113" s="950"/>
      <c r="BX113" s="950"/>
      <c r="BY113" s="950"/>
      <c r="BZ113" s="950"/>
      <c r="CA113" s="950">
        <v>55956</v>
      </c>
      <c r="CB113" s="950"/>
      <c r="CC113" s="950"/>
      <c r="CD113" s="950"/>
      <c r="CE113" s="950"/>
      <c r="CF113" s="944">
        <v>1.2</v>
      </c>
      <c r="CG113" s="945"/>
      <c r="CH113" s="945"/>
      <c r="CI113" s="945"/>
      <c r="CJ113" s="945"/>
      <c r="CK113" s="975"/>
      <c r="CL113" s="976"/>
      <c r="CM113" s="946" t="s">
        <v>431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426</v>
      </c>
      <c r="DH113" s="989"/>
      <c r="DI113" s="989"/>
      <c r="DJ113" s="989"/>
      <c r="DK113" s="990"/>
      <c r="DL113" s="991" t="s">
        <v>426</v>
      </c>
      <c r="DM113" s="989"/>
      <c r="DN113" s="989"/>
      <c r="DO113" s="989"/>
      <c r="DP113" s="990"/>
      <c r="DQ113" s="991" t="s">
        <v>426</v>
      </c>
      <c r="DR113" s="989"/>
      <c r="DS113" s="989"/>
      <c r="DT113" s="989"/>
      <c r="DU113" s="990"/>
      <c r="DV113" s="992" t="s">
        <v>426</v>
      </c>
      <c r="DW113" s="993"/>
      <c r="DX113" s="993"/>
      <c r="DY113" s="993"/>
      <c r="DZ113" s="994"/>
    </row>
    <row r="114" spans="1:130" s="199" customFormat="1" ht="26.25" customHeight="1" x14ac:dyDescent="0.15">
      <c r="A114" s="984"/>
      <c r="B114" s="985"/>
      <c r="C114" s="980" t="s">
        <v>432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8802</v>
      </c>
      <c r="AB114" s="989"/>
      <c r="AC114" s="989"/>
      <c r="AD114" s="989"/>
      <c r="AE114" s="990"/>
      <c r="AF114" s="991">
        <v>8796</v>
      </c>
      <c r="AG114" s="989"/>
      <c r="AH114" s="989"/>
      <c r="AI114" s="989"/>
      <c r="AJ114" s="990"/>
      <c r="AK114" s="991">
        <v>8790</v>
      </c>
      <c r="AL114" s="989"/>
      <c r="AM114" s="989"/>
      <c r="AN114" s="989"/>
      <c r="AO114" s="990"/>
      <c r="AP114" s="992">
        <v>0.2</v>
      </c>
      <c r="AQ114" s="993"/>
      <c r="AR114" s="993"/>
      <c r="AS114" s="993"/>
      <c r="AT114" s="994"/>
      <c r="AU114" s="930"/>
      <c r="AV114" s="931"/>
      <c r="AW114" s="931"/>
      <c r="AX114" s="931"/>
      <c r="AY114" s="931"/>
      <c r="AZ114" s="979" t="s">
        <v>433</v>
      </c>
      <c r="BA114" s="980"/>
      <c r="BB114" s="980"/>
      <c r="BC114" s="980"/>
      <c r="BD114" s="980"/>
      <c r="BE114" s="980"/>
      <c r="BF114" s="980"/>
      <c r="BG114" s="980"/>
      <c r="BH114" s="980"/>
      <c r="BI114" s="980"/>
      <c r="BJ114" s="980"/>
      <c r="BK114" s="980"/>
      <c r="BL114" s="980"/>
      <c r="BM114" s="980"/>
      <c r="BN114" s="980"/>
      <c r="BO114" s="980"/>
      <c r="BP114" s="981"/>
      <c r="BQ114" s="949">
        <v>796336</v>
      </c>
      <c r="BR114" s="950"/>
      <c r="BS114" s="950"/>
      <c r="BT114" s="950"/>
      <c r="BU114" s="950"/>
      <c r="BV114" s="950">
        <v>769705</v>
      </c>
      <c r="BW114" s="950"/>
      <c r="BX114" s="950"/>
      <c r="BY114" s="950"/>
      <c r="BZ114" s="950"/>
      <c r="CA114" s="950">
        <v>842942</v>
      </c>
      <c r="CB114" s="950"/>
      <c r="CC114" s="950"/>
      <c r="CD114" s="950"/>
      <c r="CE114" s="950"/>
      <c r="CF114" s="944">
        <v>18.2</v>
      </c>
      <c r="CG114" s="945"/>
      <c r="CH114" s="945"/>
      <c r="CI114" s="945"/>
      <c r="CJ114" s="945"/>
      <c r="CK114" s="975"/>
      <c r="CL114" s="976"/>
      <c r="CM114" s="946" t="s">
        <v>434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426</v>
      </c>
      <c r="DH114" s="989"/>
      <c r="DI114" s="989"/>
      <c r="DJ114" s="989"/>
      <c r="DK114" s="990"/>
      <c r="DL114" s="991" t="s">
        <v>426</v>
      </c>
      <c r="DM114" s="989"/>
      <c r="DN114" s="989"/>
      <c r="DO114" s="989"/>
      <c r="DP114" s="990"/>
      <c r="DQ114" s="991" t="s">
        <v>426</v>
      </c>
      <c r="DR114" s="989"/>
      <c r="DS114" s="989"/>
      <c r="DT114" s="989"/>
      <c r="DU114" s="990"/>
      <c r="DV114" s="992" t="s">
        <v>426</v>
      </c>
      <c r="DW114" s="993"/>
      <c r="DX114" s="993"/>
      <c r="DY114" s="993"/>
      <c r="DZ114" s="994"/>
    </row>
    <row r="115" spans="1:130" s="199" customFormat="1" ht="26.25" customHeight="1" x14ac:dyDescent="0.15">
      <c r="A115" s="984"/>
      <c r="B115" s="985"/>
      <c r="C115" s="980" t="s">
        <v>435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1952</v>
      </c>
      <c r="AB115" s="964"/>
      <c r="AC115" s="964"/>
      <c r="AD115" s="964"/>
      <c r="AE115" s="965"/>
      <c r="AF115" s="966">
        <v>3343</v>
      </c>
      <c r="AG115" s="964"/>
      <c r="AH115" s="964"/>
      <c r="AI115" s="964"/>
      <c r="AJ115" s="965"/>
      <c r="AK115" s="966">
        <v>3257</v>
      </c>
      <c r="AL115" s="964"/>
      <c r="AM115" s="964"/>
      <c r="AN115" s="964"/>
      <c r="AO115" s="965"/>
      <c r="AP115" s="967">
        <v>0.1</v>
      </c>
      <c r="AQ115" s="968"/>
      <c r="AR115" s="968"/>
      <c r="AS115" s="968"/>
      <c r="AT115" s="969"/>
      <c r="AU115" s="930"/>
      <c r="AV115" s="931"/>
      <c r="AW115" s="931"/>
      <c r="AX115" s="931"/>
      <c r="AY115" s="931"/>
      <c r="AZ115" s="979" t="s">
        <v>436</v>
      </c>
      <c r="BA115" s="980"/>
      <c r="BB115" s="980"/>
      <c r="BC115" s="980"/>
      <c r="BD115" s="980"/>
      <c r="BE115" s="980"/>
      <c r="BF115" s="980"/>
      <c r="BG115" s="980"/>
      <c r="BH115" s="980"/>
      <c r="BI115" s="980"/>
      <c r="BJ115" s="980"/>
      <c r="BK115" s="980"/>
      <c r="BL115" s="980"/>
      <c r="BM115" s="980"/>
      <c r="BN115" s="980"/>
      <c r="BO115" s="980"/>
      <c r="BP115" s="981"/>
      <c r="BQ115" s="949">
        <v>4932</v>
      </c>
      <c r="BR115" s="950"/>
      <c r="BS115" s="950"/>
      <c r="BT115" s="950"/>
      <c r="BU115" s="950"/>
      <c r="BV115" s="950" t="s">
        <v>426</v>
      </c>
      <c r="BW115" s="950"/>
      <c r="BX115" s="950"/>
      <c r="BY115" s="950"/>
      <c r="BZ115" s="950"/>
      <c r="CA115" s="950" t="s">
        <v>426</v>
      </c>
      <c r="CB115" s="950"/>
      <c r="CC115" s="950"/>
      <c r="CD115" s="950"/>
      <c r="CE115" s="950"/>
      <c r="CF115" s="944" t="s">
        <v>426</v>
      </c>
      <c r="CG115" s="945"/>
      <c r="CH115" s="945"/>
      <c r="CI115" s="945"/>
      <c r="CJ115" s="945"/>
      <c r="CK115" s="975"/>
      <c r="CL115" s="976"/>
      <c r="CM115" s="979" t="s">
        <v>437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426</v>
      </c>
      <c r="DH115" s="989"/>
      <c r="DI115" s="989"/>
      <c r="DJ115" s="989"/>
      <c r="DK115" s="990"/>
      <c r="DL115" s="991" t="s">
        <v>426</v>
      </c>
      <c r="DM115" s="989"/>
      <c r="DN115" s="989"/>
      <c r="DO115" s="989"/>
      <c r="DP115" s="990"/>
      <c r="DQ115" s="991" t="s">
        <v>426</v>
      </c>
      <c r="DR115" s="989"/>
      <c r="DS115" s="989"/>
      <c r="DT115" s="989"/>
      <c r="DU115" s="990"/>
      <c r="DV115" s="992" t="s">
        <v>426</v>
      </c>
      <c r="DW115" s="993"/>
      <c r="DX115" s="993"/>
      <c r="DY115" s="993"/>
      <c r="DZ115" s="994"/>
    </row>
    <row r="116" spans="1:130" s="199" customFormat="1" ht="26.25" customHeight="1" x14ac:dyDescent="0.15">
      <c r="A116" s="986"/>
      <c r="B116" s="987"/>
      <c r="C116" s="995" t="s">
        <v>438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426</v>
      </c>
      <c r="AB116" s="989"/>
      <c r="AC116" s="989"/>
      <c r="AD116" s="989"/>
      <c r="AE116" s="990"/>
      <c r="AF116" s="991" t="s">
        <v>426</v>
      </c>
      <c r="AG116" s="989"/>
      <c r="AH116" s="989"/>
      <c r="AI116" s="989"/>
      <c r="AJ116" s="990"/>
      <c r="AK116" s="991" t="s">
        <v>426</v>
      </c>
      <c r="AL116" s="989"/>
      <c r="AM116" s="989"/>
      <c r="AN116" s="989"/>
      <c r="AO116" s="990"/>
      <c r="AP116" s="992" t="s">
        <v>426</v>
      </c>
      <c r="AQ116" s="993"/>
      <c r="AR116" s="993"/>
      <c r="AS116" s="993"/>
      <c r="AT116" s="994"/>
      <c r="AU116" s="930"/>
      <c r="AV116" s="931"/>
      <c r="AW116" s="931"/>
      <c r="AX116" s="931"/>
      <c r="AY116" s="931"/>
      <c r="AZ116" s="997" t="s">
        <v>439</v>
      </c>
      <c r="BA116" s="998"/>
      <c r="BB116" s="998"/>
      <c r="BC116" s="998"/>
      <c r="BD116" s="998"/>
      <c r="BE116" s="998"/>
      <c r="BF116" s="998"/>
      <c r="BG116" s="998"/>
      <c r="BH116" s="998"/>
      <c r="BI116" s="998"/>
      <c r="BJ116" s="998"/>
      <c r="BK116" s="998"/>
      <c r="BL116" s="998"/>
      <c r="BM116" s="998"/>
      <c r="BN116" s="998"/>
      <c r="BO116" s="998"/>
      <c r="BP116" s="999"/>
      <c r="BQ116" s="949" t="s">
        <v>426</v>
      </c>
      <c r="BR116" s="950"/>
      <c r="BS116" s="950"/>
      <c r="BT116" s="950"/>
      <c r="BU116" s="950"/>
      <c r="BV116" s="950" t="s">
        <v>426</v>
      </c>
      <c r="BW116" s="950"/>
      <c r="BX116" s="950"/>
      <c r="BY116" s="950"/>
      <c r="BZ116" s="950"/>
      <c r="CA116" s="950" t="s">
        <v>426</v>
      </c>
      <c r="CB116" s="950"/>
      <c r="CC116" s="950"/>
      <c r="CD116" s="950"/>
      <c r="CE116" s="950"/>
      <c r="CF116" s="944" t="s">
        <v>426</v>
      </c>
      <c r="CG116" s="945"/>
      <c r="CH116" s="945"/>
      <c r="CI116" s="945"/>
      <c r="CJ116" s="945"/>
      <c r="CK116" s="975"/>
      <c r="CL116" s="976"/>
      <c r="CM116" s="946" t="s">
        <v>440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426</v>
      </c>
      <c r="DH116" s="989"/>
      <c r="DI116" s="989"/>
      <c r="DJ116" s="989"/>
      <c r="DK116" s="990"/>
      <c r="DL116" s="991" t="s">
        <v>426</v>
      </c>
      <c r="DM116" s="989"/>
      <c r="DN116" s="989"/>
      <c r="DO116" s="989"/>
      <c r="DP116" s="990"/>
      <c r="DQ116" s="991" t="s">
        <v>426</v>
      </c>
      <c r="DR116" s="989"/>
      <c r="DS116" s="989"/>
      <c r="DT116" s="989"/>
      <c r="DU116" s="990"/>
      <c r="DV116" s="992" t="s">
        <v>426</v>
      </c>
      <c r="DW116" s="993"/>
      <c r="DX116" s="993"/>
      <c r="DY116" s="993"/>
      <c r="DZ116" s="994"/>
    </row>
    <row r="117" spans="1:130" s="199" customFormat="1" ht="26.25" customHeight="1" x14ac:dyDescent="0.15">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441</v>
      </c>
      <c r="Z117" s="916"/>
      <c r="AA117" s="1006">
        <v>1227273</v>
      </c>
      <c r="AB117" s="1007"/>
      <c r="AC117" s="1007"/>
      <c r="AD117" s="1007"/>
      <c r="AE117" s="1008"/>
      <c r="AF117" s="1009">
        <v>1154924</v>
      </c>
      <c r="AG117" s="1007"/>
      <c r="AH117" s="1007"/>
      <c r="AI117" s="1007"/>
      <c r="AJ117" s="1008"/>
      <c r="AK117" s="1009">
        <v>1164433</v>
      </c>
      <c r="AL117" s="1007"/>
      <c r="AM117" s="1007"/>
      <c r="AN117" s="1007"/>
      <c r="AO117" s="1008"/>
      <c r="AP117" s="1010"/>
      <c r="AQ117" s="1011"/>
      <c r="AR117" s="1011"/>
      <c r="AS117" s="1011"/>
      <c r="AT117" s="1012"/>
      <c r="AU117" s="930"/>
      <c r="AV117" s="931"/>
      <c r="AW117" s="931"/>
      <c r="AX117" s="931"/>
      <c r="AY117" s="931"/>
      <c r="AZ117" s="997" t="s">
        <v>442</v>
      </c>
      <c r="BA117" s="998"/>
      <c r="BB117" s="998"/>
      <c r="BC117" s="998"/>
      <c r="BD117" s="998"/>
      <c r="BE117" s="998"/>
      <c r="BF117" s="998"/>
      <c r="BG117" s="998"/>
      <c r="BH117" s="998"/>
      <c r="BI117" s="998"/>
      <c r="BJ117" s="998"/>
      <c r="BK117" s="998"/>
      <c r="BL117" s="998"/>
      <c r="BM117" s="998"/>
      <c r="BN117" s="998"/>
      <c r="BO117" s="998"/>
      <c r="BP117" s="999"/>
      <c r="BQ117" s="949" t="s">
        <v>114</v>
      </c>
      <c r="BR117" s="950"/>
      <c r="BS117" s="950"/>
      <c r="BT117" s="950"/>
      <c r="BU117" s="950"/>
      <c r="BV117" s="950" t="s">
        <v>114</v>
      </c>
      <c r="BW117" s="950"/>
      <c r="BX117" s="950"/>
      <c r="BY117" s="950"/>
      <c r="BZ117" s="950"/>
      <c r="CA117" s="950" t="s">
        <v>114</v>
      </c>
      <c r="CB117" s="950"/>
      <c r="CC117" s="950"/>
      <c r="CD117" s="950"/>
      <c r="CE117" s="950"/>
      <c r="CF117" s="944" t="s">
        <v>114</v>
      </c>
      <c r="CG117" s="945"/>
      <c r="CH117" s="945"/>
      <c r="CI117" s="945"/>
      <c r="CJ117" s="945"/>
      <c r="CK117" s="975"/>
      <c r="CL117" s="976"/>
      <c r="CM117" s="946" t="s">
        <v>443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114</v>
      </c>
      <c r="DH117" s="989"/>
      <c r="DI117" s="989"/>
      <c r="DJ117" s="989"/>
      <c r="DK117" s="990"/>
      <c r="DL117" s="991" t="s">
        <v>114</v>
      </c>
      <c r="DM117" s="989"/>
      <c r="DN117" s="989"/>
      <c r="DO117" s="989"/>
      <c r="DP117" s="990"/>
      <c r="DQ117" s="991" t="s">
        <v>114</v>
      </c>
      <c r="DR117" s="989"/>
      <c r="DS117" s="989"/>
      <c r="DT117" s="989"/>
      <c r="DU117" s="990"/>
      <c r="DV117" s="992" t="s">
        <v>114</v>
      </c>
      <c r="DW117" s="993"/>
      <c r="DX117" s="993"/>
      <c r="DY117" s="993"/>
      <c r="DZ117" s="994"/>
    </row>
    <row r="118" spans="1:130" s="199" customFormat="1" ht="26.25" customHeight="1" x14ac:dyDescent="0.15">
      <c r="A118" s="934" t="s">
        <v>416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414</v>
      </c>
      <c r="AB118" s="915"/>
      <c r="AC118" s="915"/>
      <c r="AD118" s="915"/>
      <c r="AE118" s="916"/>
      <c r="AF118" s="914" t="s">
        <v>290</v>
      </c>
      <c r="AG118" s="915"/>
      <c r="AH118" s="915"/>
      <c r="AI118" s="915"/>
      <c r="AJ118" s="916"/>
      <c r="AK118" s="914" t="s">
        <v>289</v>
      </c>
      <c r="AL118" s="915"/>
      <c r="AM118" s="915"/>
      <c r="AN118" s="915"/>
      <c r="AO118" s="916"/>
      <c r="AP118" s="1001" t="s">
        <v>415</v>
      </c>
      <c r="AQ118" s="1002"/>
      <c r="AR118" s="1002"/>
      <c r="AS118" s="1002"/>
      <c r="AT118" s="1003"/>
      <c r="AU118" s="930"/>
      <c r="AV118" s="931"/>
      <c r="AW118" s="931"/>
      <c r="AX118" s="931"/>
      <c r="AY118" s="931"/>
      <c r="AZ118" s="1004" t="s">
        <v>444</v>
      </c>
      <c r="BA118" s="995"/>
      <c r="BB118" s="995"/>
      <c r="BC118" s="995"/>
      <c r="BD118" s="995"/>
      <c r="BE118" s="995"/>
      <c r="BF118" s="995"/>
      <c r="BG118" s="995"/>
      <c r="BH118" s="995"/>
      <c r="BI118" s="995"/>
      <c r="BJ118" s="995"/>
      <c r="BK118" s="995"/>
      <c r="BL118" s="995"/>
      <c r="BM118" s="995"/>
      <c r="BN118" s="995"/>
      <c r="BO118" s="995"/>
      <c r="BP118" s="996"/>
      <c r="BQ118" s="1027" t="s">
        <v>114</v>
      </c>
      <c r="BR118" s="1028"/>
      <c r="BS118" s="1028"/>
      <c r="BT118" s="1028"/>
      <c r="BU118" s="1028"/>
      <c r="BV118" s="1028" t="s">
        <v>114</v>
      </c>
      <c r="BW118" s="1028"/>
      <c r="BX118" s="1028"/>
      <c r="BY118" s="1028"/>
      <c r="BZ118" s="1028"/>
      <c r="CA118" s="1028" t="s">
        <v>114</v>
      </c>
      <c r="CB118" s="1028"/>
      <c r="CC118" s="1028"/>
      <c r="CD118" s="1028"/>
      <c r="CE118" s="1028"/>
      <c r="CF118" s="944" t="s">
        <v>114</v>
      </c>
      <c r="CG118" s="945"/>
      <c r="CH118" s="945"/>
      <c r="CI118" s="945"/>
      <c r="CJ118" s="945"/>
      <c r="CK118" s="975"/>
      <c r="CL118" s="976"/>
      <c r="CM118" s="946" t="s">
        <v>445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114</v>
      </c>
      <c r="DH118" s="989"/>
      <c r="DI118" s="989"/>
      <c r="DJ118" s="989"/>
      <c r="DK118" s="990"/>
      <c r="DL118" s="991" t="s">
        <v>114</v>
      </c>
      <c r="DM118" s="989"/>
      <c r="DN118" s="989"/>
      <c r="DO118" s="989"/>
      <c r="DP118" s="990"/>
      <c r="DQ118" s="991" t="s">
        <v>114</v>
      </c>
      <c r="DR118" s="989"/>
      <c r="DS118" s="989"/>
      <c r="DT118" s="989"/>
      <c r="DU118" s="990"/>
      <c r="DV118" s="992" t="s">
        <v>114</v>
      </c>
      <c r="DW118" s="993"/>
      <c r="DX118" s="993"/>
      <c r="DY118" s="993"/>
      <c r="DZ118" s="994"/>
    </row>
    <row r="119" spans="1:130" s="199" customFormat="1" ht="26.25" customHeight="1" x14ac:dyDescent="0.15">
      <c r="A119" s="1088" t="s">
        <v>419</v>
      </c>
      <c r="B119" s="974"/>
      <c r="C119" s="953" t="s">
        <v>420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114</v>
      </c>
      <c r="AB119" s="922"/>
      <c r="AC119" s="922"/>
      <c r="AD119" s="922"/>
      <c r="AE119" s="923"/>
      <c r="AF119" s="924" t="s">
        <v>114</v>
      </c>
      <c r="AG119" s="922"/>
      <c r="AH119" s="922"/>
      <c r="AI119" s="922"/>
      <c r="AJ119" s="923"/>
      <c r="AK119" s="924" t="s">
        <v>114</v>
      </c>
      <c r="AL119" s="922"/>
      <c r="AM119" s="922"/>
      <c r="AN119" s="922"/>
      <c r="AO119" s="923"/>
      <c r="AP119" s="925" t="s">
        <v>114</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446</v>
      </c>
      <c r="BP119" s="1036"/>
      <c r="BQ119" s="1027">
        <v>12501961</v>
      </c>
      <c r="BR119" s="1028"/>
      <c r="BS119" s="1028"/>
      <c r="BT119" s="1028"/>
      <c r="BU119" s="1028"/>
      <c r="BV119" s="1028">
        <v>13224135</v>
      </c>
      <c r="BW119" s="1028"/>
      <c r="BX119" s="1028"/>
      <c r="BY119" s="1028"/>
      <c r="BZ119" s="1028"/>
      <c r="CA119" s="1028">
        <v>14856789</v>
      </c>
      <c r="CB119" s="1028"/>
      <c r="CC119" s="1028"/>
      <c r="CD119" s="1028"/>
      <c r="CE119" s="1028"/>
      <c r="CF119" s="1029"/>
      <c r="CG119" s="1030"/>
      <c r="CH119" s="1030"/>
      <c r="CI119" s="1030"/>
      <c r="CJ119" s="1031"/>
      <c r="CK119" s="977"/>
      <c r="CL119" s="978"/>
      <c r="CM119" s="1032" t="s">
        <v>447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114</v>
      </c>
      <c r="DH119" s="1014"/>
      <c r="DI119" s="1014"/>
      <c r="DJ119" s="1014"/>
      <c r="DK119" s="1015"/>
      <c r="DL119" s="1013" t="s">
        <v>114</v>
      </c>
      <c r="DM119" s="1014"/>
      <c r="DN119" s="1014"/>
      <c r="DO119" s="1014"/>
      <c r="DP119" s="1015"/>
      <c r="DQ119" s="1013" t="s">
        <v>114</v>
      </c>
      <c r="DR119" s="1014"/>
      <c r="DS119" s="1014"/>
      <c r="DT119" s="1014"/>
      <c r="DU119" s="1015"/>
      <c r="DV119" s="1016" t="s">
        <v>114</v>
      </c>
      <c r="DW119" s="1017"/>
      <c r="DX119" s="1017"/>
      <c r="DY119" s="1017"/>
      <c r="DZ119" s="1018"/>
    </row>
    <row r="120" spans="1:130" s="199" customFormat="1" ht="26.25" customHeight="1" x14ac:dyDescent="0.15">
      <c r="A120" s="1089"/>
      <c r="B120" s="976"/>
      <c r="C120" s="946" t="s">
        <v>423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114</v>
      </c>
      <c r="AB120" s="989"/>
      <c r="AC120" s="989"/>
      <c r="AD120" s="989"/>
      <c r="AE120" s="990"/>
      <c r="AF120" s="991" t="s">
        <v>114</v>
      </c>
      <c r="AG120" s="989"/>
      <c r="AH120" s="989"/>
      <c r="AI120" s="989"/>
      <c r="AJ120" s="990"/>
      <c r="AK120" s="991" t="s">
        <v>114</v>
      </c>
      <c r="AL120" s="989"/>
      <c r="AM120" s="989"/>
      <c r="AN120" s="989"/>
      <c r="AO120" s="990"/>
      <c r="AP120" s="992" t="s">
        <v>114</v>
      </c>
      <c r="AQ120" s="993"/>
      <c r="AR120" s="993"/>
      <c r="AS120" s="993"/>
      <c r="AT120" s="994"/>
      <c r="AU120" s="1019" t="s">
        <v>448</v>
      </c>
      <c r="AV120" s="1020"/>
      <c r="AW120" s="1020"/>
      <c r="AX120" s="1020"/>
      <c r="AY120" s="1021"/>
      <c r="AZ120" s="970" t="s">
        <v>449</v>
      </c>
      <c r="BA120" s="919"/>
      <c r="BB120" s="919"/>
      <c r="BC120" s="919"/>
      <c r="BD120" s="919"/>
      <c r="BE120" s="919"/>
      <c r="BF120" s="919"/>
      <c r="BG120" s="919"/>
      <c r="BH120" s="919"/>
      <c r="BI120" s="919"/>
      <c r="BJ120" s="919"/>
      <c r="BK120" s="919"/>
      <c r="BL120" s="919"/>
      <c r="BM120" s="919"/>
      <c r="BN120" s="919"/>
      <c r="BO120" s="919"/>
      <c r="BP120" s="920"/>
      <c r="BQ120" s="956">
        <v>9165365</v>
      </c>
      <c r="BR120" s="957"/>
      <c r="BS120" s="957"/>
      <c r="BT120" s="957"/>
      <c r="BU120" s="957"/>
      <c r="BV120" s="957">
        <v>12047018</v>
      </c>
      <c r="BW120" s="957"/>
      <c r="BX120" s="957"/>
      <c r="BY120" s="957"/>
      <c r="BZ120" s="957"/>
      <c r="CA120" s="957">
        <v>11606827</v>
      </c>
      <c r="CB120" s="957"/>
      <c r="CC120" s="957"/>
      <c r="CD120" s="957"/>
      <c r="CE120" s="957"/>
      <c r="CF120" s="971">
        <v>250.9</v>
      </c>
      <c r="CG120" s="972"/>
      <c r="CH120" s="972"/>
      <c r="CI120" s="972"/>
      <c r="CJ120" s="972"/>
      <c r="CK120" s="1037" t="s">
        <v>450</v>
      </c>
      <c r="CL120" s="1038"/>
      <c r="CM120" s="1038"/>
      <c r="CN120" s="1038"/>
      <c r="CO120" s="1039"/>
      <c r="CP120" s="1045" t="s">
        <v>392</v>
      </c>
      <c r="CQ120" s="1046"/>
      <c r="CR120" s="1046"/>
      <c r="CS120" s="1046"/>
      <c r="CT120" s="1046"/>
      <c r="CU120" s="1046"/>
      <c r="CV120" s="1046"/>
      <c r="CW120" s="1046"/>
      <c r="CX120" s="1046"/>
      <c r="CY120" s="1046"/>
      <c r="CZ120" s="1046"/>
      <c r="DA120" s="1046"/>
      <c r="DB120" s="1046"/>
      <c r="DC120" s="1046"/>
      <c r="DD120" s="1046"/>
      <c r="DE120" s="1046"/>
      <c r="DF120" s="1047"/>
      <c r="DG120" s="956">
        <v>1647393</v>
      </c>
      <c r="DH120" s="957"/>
      <c r="DI120" s="957"/>
      <c r="DJ120" s="957"/>
      <c r="DK120" s="957"/>
      <c r="DL120" s="957">
        <v>1579285</v>
      </c>
      <c r="DM120" s="957"/>
      <c r="DN120" s="957"/>
      <c r="DO120" s="957"/>
      <c r="DP120" s="957"/>
      <c r="DQ120" s="957">
        <v>1559411</v>
      </c>
      <c r="DR120" s="957"/>
      <c r="DS120" s="957"/>
      <c r="DT120" s="957"/>
      <c r="DU120" s="957"/>
      <c r="DV120" s="958">
        <v>33.700000000000003</v>
      </c>
      <c r="DW120" s="958"/>
      <c r="DX120" s="958"/>
      <c r="DY120" s="958"/>
      <c r="DZ120" s="959"/>
    </row>
    <row r="121" spans="1:130" s="199" customFormat="1" ht="26.25" customHeight="1" x14ac:dyDescent="0.15">
      <c r="A121" s="1089"/>
      <c r="B121" s="976"/>
      <c r="C121" s="997" t="s">
        <v>451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114</v>
      </c>
      <c r="AB121" s="989"/>
      <c r="AC121" s="989"/>
      <c r="AD121" s="989"/>
      <c r="AE121" s="990"/>
      <c r="AF121" s="991" t="s">
        <v>114</v>
      </c>
      <c r="AG121" s="989"/>
      <c r="AH121" s="989"/>
      <c r="AI121" s="989"/>
      <c r="AJ121" s="990"/>
      <c r="AK121" s="991" t="s">
        <v>114</v>
      </c>
      <c r="AL121" s="989"/>
      <c r="AM121" s="989"/>
      <c r="AN121" s="989"/>
      <c r="AO121" s="990"/>
      <c r="AP121" s="992" t="s">
        <v>114</v>
      </c>
      <c r="AQ121" s="993"/>
      <c r="AR121" s="993"/>
      <c r="AS121" s="993"/>
      <c r="AT121" s="994"/>
      <c r="AU121" s="1022"/>
      <c r="AV121" s="1023"/>
      <c r="AW121" s="1023"/>
      <c r="AX121" s="1023"/>
      <c r="AY121" s="1024"/>
      <c r="AZ121" s="979" t="s">
        <v>452</v>
      </c>
      <c r="BA121" s="980"/>
      <c r="BB121" s="980"/>
      <c r="BC121" s="980"/>
      <c r="BD121" s="980"/>
      <c r="BE121" s="980"/>
      <c r="BF121" s="980"/>
      <c r="BG121" s="980"/>
      <c r="BH121" s="980"/>
      <c r="BI121" s="980"/>
      <c r="BJ121" s="980"/>
      <c r="BK121" s="980"/>
      <c r="BL121" s="980"/>
      <c r="BM121" s="980"/>
      <c r="BN121" s="980"/>
      <c r="BO121" s="980"/>
      <c r="BP121" s="981"/>
      <c r="BQ121" s="949">
        <v>433775</v>
      </c>
      <c r="BR121" s="950"/>
      <c r="BS121" s="950"/>
      <c r="BT121" s="950"/>
      <c r="BU121" s="950"/>
      <c r="BV121" s="950">
        <v>423393</v>
      </c>
      <c r="BW121" s="950"/>
      <c r="BX121" s="950"/>
      <c r="BY121" s="950"/>
      <c r="BZ121" s="950"/>
      <c r="CA121" s="950">
        <v>418455</v>
      </c>
      <c r="CB121" s="950"/>
      <c r="CC121" s="950"/>
      <c r="CD121" s="950"/>
      <c r="CE121" s="950"/>
      <c r="CF121" s="944">
        <v>9</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321369</v>
      </c>
      <c r="DH121" s="950"/>
      <c r="DI121" s="950"/>
      <c r="DJ121" s="950"/>
      <c r="DK121" s="950"/>
      <c r="DL121" s="950">
        <v>327229</v>
      </c>
      <c r="DM121" s="950"/>
      <c r="DN121" s="950"/>
      <c r="DO121" s="950"/>
      <c r="DP121" s="950"/>
      <c r="DQ121" s="950">
        <v>199075</v>
      </c>
      <c r="DR121" s="950"/>
      <c r="DS121" s="950"/>
      <c r="DT121" s="950"/>
      <c r="DU121" s="950"/>
      <c r="DV121" s="951">
        <v>4.3</v>
      </c>
      <c r="DW121" s="951"/>
      <c r="DX121" s="951"/>
      <c r="DY121" s="951"/>
      <c r="DZ121" s="952"/>
    </row>
    <row r="122" spans="1:130" s="199" customFormat="1" ht="26.25" customHeight="1" x14ac:dyDescent="0.15">
      <c r="A122" s="1089"/>
      <c r="B122" s="976"/>
      <c r="C122" s="946" t="s">
        <v>434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114</v>
      </c>
      <c r="AB122" s="989"/>
      <c r="AC122" s="989"/>
      <c r="AD122" s="989"/>
      <c r="AE122" s="990"/>
      <c r="AF122" s="991" t="s">
        <v>114</v>
      </c>
      <c r="AG122" s="989"/>
      <c r="AH122" s="989"/>
      <c r="AI122" s="989"/>
      <c r="AJ122" s="990"/>
      <c r="AK122" s="991" t="s">
        <v>114</v>
      </c>
      <c r="AL122" s="989"/>
      <c r="AM122" s="989"/>
      <c r="AN122" s="989"/>
      <c r="AO122" s="990"/>
      <c r="AP122" s="992" t="s">
        <v>114</v>
      </c>
      <c r="AQ122" s="993"/>
      <c r="AR122" s="993"/>
      <c r="AS122" s="993"/>
      <c r="AT122" s="994"/>
      <c r="AU122" s="1022"/>
      <c r="AV122" s="1023"/>
      <c r="AW122" s="1023"/>
      <c r="AX122" s="1023"/>
      <c r="AY122" s="1024"/>
      <c r="AZ122" s="1004" t="s">
        <v>453</v>
      </c>
      <c r="BA122" s="995"/>
      <c r="BB122" s="995"/>
      <c r="BC122" s="995"/>
      <c r="BD122" s="995"/>
      <c r="BE122" s="995"/>
      <c r="BF122" s="995"/>
      <c r="BG122" s="995"/>
      <c r="BH122" s="995"/>
      <c r="BI122" s="995"/>
      <c r="BJ122" s="995"/>
      <c r="BK122" s="995"/>
      <c r="BL122" s="995"/>
      <c r="BM122" s="995"/>
      <c r="BN122" s="995"/>
      <c r="BO122" s="995"/>
      <c r="BP122" s="996"/>
      <c r="BQ122" s="1027">
        <v>7452336</v>
      </c>
      <c r="BR122" s="1028"/>
      <c r="BS122" s="1028"/>
      <c r="BT122" s="1028"/>
      <c r="BU122" s="1028"/>
      <c r="BV122" s="1028">
        <v>7647586</v>
      </c>
      <c r="BW122" s="1028"/>
      <c r="BX122" s="1028"/>
      <c r="BY122" s="1028"/>
      <c r="BZ122" s="1028"/>
      <c r="CA122" s="1028">
        <v>7697815</v>
      </c>
      <c r="CB122" s="1028"/>
      <c r="CC122" s="1028"/>
      <c r="CD122" s="1028"/>
      <c r="CE122" s="1028"/>
      <c r="CF122" s="1048">
        <v>166.4</v>
      </c>
      <c r="CG122" s="1049"/>
      <c r="CH122" s="1049"/>
      <c r="CI122" s="1049"/>
      <c r="CJ122" s="1049"/>
      <c r="CK122" s="1040"/>
      <c r="CL122" s="1041"/>
      <c r="CM122" s="1041"/>
      <c r="CN122" s="1041"/>
      <c r="CO122" s="1042"/>
      <c r="CP122" s="1050" t="s">
        <v>391</v>
      </c>
      <c r="CQ122" s="1051"/>
      <c r="CR122" s="1051"/>
      <c r="CS122" s="1051"/>
      <c r="CT122" s="1051"/>
      <c r="CU122" s="1051"/>
      <c r="CV122" s="1051"/>
      <c r="CW122" s="1051"/>
      <c r="CX122" s="1051"/>
      <c r="CY122" s="1051"/>
      <c r="CZ122" s="1051"/>
      <c r="DA122" s="1051"/>
      <c r="DB122" s="1051"/>
      <c r="DC122" s="1051"/>
      <c r="DD122" s="1051"/>
      <c r="DE122" s="1051"/>
      <c r="DF122" s="1052"/>
      <c r="DG122" s="949">
        <v>65116</v>
      </c>
      <c r="DH122" s="950"/>
      <c r="DI122" s="950"/>
      <c r="DJ122" s="950"/>
      <c r="DK122" s="950"/>
      <c r="DL122" s="950">
        <v>92372</v>
      </c>
      <c r="DM122" s="950"/>
      <c r="DN122" s="950"/>
      <c r="DO122" s="950"/>
      <c r="DP122" s="950"/>
      <c r="DQ122" s="950">
        <v>88512</v>
      </c>
      <c r="DR122" s="950"/>
      <c r="DS122" s="950"/>
      <c r="DT122" s="950"/>
      <c r="DU122" s="950"/>
      <c r="DV122" s="951">
        <v>1.9</v>
      </c>
      <c r="DW122" s="951"/>
      <c r="DX122" s="951"/>
      <c r="DY122" s="951"/>
      <c r="DZ122" s="952"/>
    </row>
    <row r="123" spans="1:130" s="199" customFormat="1" ht="26.25" customHeight="1" x14ac:dyDescent="0.15">
      <c r="A123" s="1089"/>
      <c r="B123" s="976"/>
      <c r="C123" s="946" t="s">
        <v>440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114</v>
      </c>
      <c r="AB123" s="989"/>
      <c r="AC123" s="989"/>
      <c r="AD123" s="989"/>
      <c r="AE123" s="990"/>
      <c r="AF123" s="991" t="s">
        <v>114</v>
      </c>
      <c r="AG123" s="989"/>
      <c r="AH123" s="989"/>
      <c r="AI123" s="989"/>
      <c r="AJ123" s="990"/>
      <c r="AK123" s="991" t="s">
        <v>114</v>
      </c>
      <c r="AL123" s="989"/>
      <c r="AM123" s="989"/>
      <c r="AN123" s="989"/>
      <c r="AO123" s="990"/>
      <c r="AP123" s="992" t="s">
        <v>114</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454</v>
      </c>
      <c r="BP123" s="1036"/>
      <c r="BQ123" s="1095">
        <v>17051476</v>
      </c>
      <c r="BR123" s="1096"/>
      <c r="BS123" s="1096"/>
      <c r="BT123" s="1096"/>
      <c r="BU123" s="1096"/>
      <c r="BV123" s="1096">
        <v>20117997</v>
      </c>
      <c r="BW123" s="1096"/>
      <c r="BX123" s="1096"/>
      <c r="BY123" s="1096"/>
      <c r="BZ123" s="1096"/>
      <c r="CA123" s="1096">
        <v>19723097</v>
      </c>
      <c r="CB123" s="1096"/>
      <c r="CC123" s="1096"/>
      <c r="CD123" s="1096"/>
      <c r="CE123" s="1096"/>
      <c r="CF123" s="1029"/>
      <c r="CG123" s="1030"/>
      <c r="CH123" s="1030"/>
      <c r="CI123" s="1030"/>
      <c r="CJ123" s="1031"/>
      <c r="CK123" s="1040"/>
      <c r="CL123" s="1041"/>
      <c r="CM123" s="1041"/>
      <c r="CN123" s="1041"/>
      <c r="CO123" s="1042"/>
      <c r="CP123" s="1050" t="s">
        <v>455</v>
      </c>
      <c r="CQ123" s="1051"/>
      <c r="CR123" s="1051"/>
      <c r="CS123" s="1051"/>
      <c r="CT123" s="1051"/>
      <c r="CU123" s="1051"/>
      <c r="CV123" s="1051"/>
      <c r="CW123" s="1051"/>
      <c r="CX123" s="1051"/>
      <c r="CY123" s="1051"/>
      <c r="CZ123" s="1051"/>
      <c r="DA123" s="1051"/>
      <c r="DB123" s="1051"/>
      <c r="DC123" s="1051"/>
      <c r="DD123" s="1051"/>
      <c r="DE123" s="1051"/>
      <c r="DF123" s="1052"/>
      <c r="DG123" s="988">
        <v>45193</v>
      </c>
      <c r="DH123" s="989"/>
      <c r="DI123" s="989"/>
      <c r="DJ123" s="989"/>
      <c r="DK123" s="990"/>
      <c r="DL123" s="991">
        <v>35072</v>
      </c>
      <c r="DM123" s="989"/>
      <c r="DN123" s="989"/>
      <c r="DO123" s="989"/>
      <c r="DP123" s="990"/>
      <c r="DQ123" s="991">
        <v>15310</v>
      </c>
      <c r="DR123" s="989"/>
      <c r="DS123" s="989"/>
      <c r="DT123" s="989"/>
      <c r="DU123" s="990"/>
      <c r="DV123" s="992">
        <v>0.3</v>
      </c>
      <c r="DW123" s="993"/>
      <c r="DX123" s="993"/>
      <c r="DY123" s="993"/>
      <c r="DZ123" s="994"/>
    </row>
    <row r="124" spans="1:130" s="199" customFormat="1" ht="26.25" customHeight="1" thickBot="1" x14ac:dyDescent="0.2">
      <c r="A124" s="1089"/>
      <c r="B124" s="976"/>
      <c r="C124" s="946" t="s">
        <v>443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395</v>
      </c>
      <c r="AB124" s="989"/>
      <c r="AC124" s="989"/>
      <c r="AD124" s="989"/>
      <c r="AE124" s="990"/>
      <c r="AF124" s="991" t="s">
        <v>395</v>
      </c>
      <c r="AG124" s="989"/>
      <c r="AH124" s="989"/>
      <c r="AI124" s="989"/>
      <c r="AJ124" s="990"/>
      <c r="AK124" s="991" t="s">
        <v>395</v>
      </c>
      <c r="AL124" s="989"/>
      <c r="AM124" s="989"/>
      <c r="AN124" s="989"/>
      <c r="AO124" s="990"/>
      <c r="AP124" s="992" t="s">
        <v>395</v>
      </c>
      <c r="AQ124" s="993"/>
      <c r="AR124" s="993"/>
      <c r="AS124" s="993"/>
      <c r="AT124" s="994"/>
      <c r="AU124" s="1091" t="s">
        <v>456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395</v>
      </c>
      <c r="BR124" s="1058"/>
      <c r="BS124" s="1058"/>
      <c r="BT124" s="1058"/>
      <c r="BU124" s="1058"/>
      <c r="BV124" s="1058" t="s">
        <v>395</v>
      </c>
      <c r="BW124" s="1058"/>
      <c r="BX124" s="1058"/>
      <c r="BY124" s="1058"/>
      <c r="BZ124" s="1058"/>
      <c r="CA124" s="1058" t="s">
        <v>395</v>
      </c>
      <c r="CB124" s="1058"/>
      <c r="CC124" s="1058"/>
      <c r="CD124" s="1058"/>
      <c r="CE124" s="1058"/>
      <c r="CF124" s="1059"/>
      <c r="CG124" s="1060"/>
      <c r="CH124" s="1060"/>
      <c r="CI124" s="1060"/>
      <c r="CJ124" s="1061"/>
      <c r="CK124" s="1043"/>
      <c r="CL124" s="1043"/>
      <c r="CM124" s="1043"/>
      <c r="CN124" s="1043"/>
      <c r="CO124" s="1044"/>
      <c r="CP124" s="1050" t="s">
        <v>457</v>
      </c>
      <c r="CQ124" s="1051"/>
      <c r="CR124" s="1051"/>
      <c r="CS124" s="1051"/>
      <c r="CT124" s="1051"/>
      <c r="CU124" s="1051"/>
      <c r="CV124" s="1051"/>
      <c r="CW124" s="1051"/>
      <c r="CX124" s="1051"/>
      <c r="CY124" s="1051"/>
      <c r="CZ124" s="1051"/>
      <c r="DA124" s="1051"/>
      <c r="DB124" s="1051"/>
      <c r="DC124" s="1051"/>
      <c r="DD124" s="1051"/>
      <c r="DE124" s="1051"/>
      <c r="DF124" s="1052"/>
      <c r="DG124" s="1035" t="s">
        <v>426</v>
      </c>
      <c r="DH124" s="1014"/>
      <c r="DI124" s="1014"/>
      <c r="DJ124" s="1014"/>
      <c r="DK124" s="1015"/>
      <c r="DL124" s="1013" t="s">
        <v>426</v>
      </c>
      <c r="DM124" s="1014"/>
      <c r="DN124" s="1014"/>
      <c r="DO124" s="1014"/>
      <c r="DP124" s="1015"/>
      <c r="DQ124" s="1013" t="s">
        <v>426</v>
      </c>
      <c r="DR124" s="1014"/>
      <c r="DS124" s="1014"/>
      <c r="DT124" s="1014"/>
      <c r="DU124" s="1015"/>
      <c r="DV124" s="1016" t="s">
        <v>426</v>
      </c>
      <c r="DW124" s="1017"/>
      <c r="DX124" s="1017"/>
      <c r="DY124" s="1017"/>
      <c r="DZ124" s="1018"/>
    </row>
    <row r="125" spans="1:130" s="199" customFormat="1" ht="26.25" customHeight="1" x14ac:dyDescent="0.15">
      <c r="A125" s="1089"/>
      <c r="B125" s="976"/>
      <c r="C125" s="946" t="s">
        <v>445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426</v>
      </c>
      <c r="AB125" s="989"/>
      <c r="AC125" s="989"/>
      <c r="AD125" s="989"/>
      <c r="AE125" s="990"/>
      <c r="AF125" s="991" t="s">
        <v>426</v>
      </c>
      <c r="AG125" s="989"/>
      <c r="AH125" s="989"/>
      <c r="AI125" s="989"/>
      <c r="AJ125" s="990"/>
      <c r="AK125" s="991" t="s">
        <v>426</v>
      </c>
      <c r="AL125" s="989"/>
      <c r="AM125" s="989"/>
      <c r="AN125" s="989"/>
      <c r="AO125" s="990"/>
      <c r="AP125" s="992" t="s">
        <v>426</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458</v>
      </c>
      <c r="CL125" s="1038"/>
      <c r="CM125" s="1038"/>
      <c r="CN125" s="1038"/>
      <c r="CO125" s="1039"/>
      <c r="CP125" s="970" t="s">
        <v>459</v>
      </c>
      <c r="CQ125" s="919"/>
      <c r="CR125" s="919"/>
      <c r="CS125" s="919"/>
      <c r="CT125" s="919"/>
      <c r="CU125" s="919"/>
      <c r="CV125" s="919"/>
      <c r="CW125" s="919"/>
      <c r="CX125" s="919"/>
      <c r="CY125" s="919"/>
      <c r="CZ125" s="919"/>
      <c r="DA125" s="919"/>
      <c r="DB125" s="919"/>
      <c r="DC125" s="919"/>
      <c r="DD125" s="919"/>
      <c r="DE125" s="919"/>
      <c r="DF125" s="920"/>
      <c r="DG125" s="956" t="s">
        <v>426</v>
      </c>
      <c r="DH125" s="957"/>
      <c r="DI125" s="957"/>
      <c r="DJ125" s="957"/>
      <c r="DK125" s="957"/>
      <c r="DL125" s="957" t="s">
        <v>426</v>
      </c>
      <c r="DM125" s="957"/>
      <c r="DN125" s="957"/>
      <c r="DO125" s="957"/>
      <c r="DP125" s="957"/>
      <c r="DQ125" s="957" t="s">
        <v>426</v>
      </c>
      <c r="DR125" s="957"/>
      <c r="DS125" s="957"/>
      <c r="DT125" s="957"/>
      <c r="DU125" s="957"/>
      <c r="DV125" s="958" t="s">
        <v>426</v>
      </c>
      <c r="DW125" s="958"/>
      <c r="DX125" s="958"/>
      <c r="DY125" s="958"/>
      <c r="DZ125" s="959"/>
    </row>
    <row r="126" spans="1:130" s="199" customFormat="1" ht="26.25" customHeight="1" thickBot="1" x14ac:dyDescent="0.2">
      <c r="A126" s="1089"/>
      <c r="B126" s="976"/>
      <c r="C126" s="946" t="s">
        <v>447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426</v>
      </c>
      <c r="AB126" s="989"/>
      <c r="AC126" s="989"/>
      <c r="AD126" s="989"/>
      <c r="AE126" s="990"/>
      <c r="AF126" s="991" t="s">
        <v>426</v>
      </c>
      <c r="AG126" s="989"/>
      <c r="AH126" s="989"/>
      <c r="AI126" s="989"/>
      <c r="AJ126" s="990"/>
      <c r="AK126" s="991" t="s">
        <v>426</v>
      </c>
      <c r="AL126" s="989"/>
      <c r="AM126" s="989"/>
      <c r="AN126" s="989"/>
      <c r="AO126" s="990"/>
      <c r="AP126" s="992" t="s">
        <v>426</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460</v>
      </c>
      <c r="CQ126" s="980"/>
      <c r="CR126" s="980"/>
      <c r="CS126" s="980"/>
      <c r="CT126" s="980"/>
      <c r="CU126" s="980"/>
      <c r="CV126" s="980"/>
      <c r="CW126" s="980"/>
      <c r="CX126" s="980"/>
      <c r="CY126" s="980"/>
      <c r="CZ126" s="980"/>
      <c r="DA126" s="980"/>
      <c r="DB126" s="980"/>
      <c r="DC126" s="980"/>
      <c r="DD126" s="980"/>
      <c r="DE126" s="980"/>
      <c r="DF126" s="981"/>
      <c r="DG126" s="949" t="s">
        <v>426</v>
      </c>
      <c r="DH126" s="950"/>
      <c r="DI126" s="950"/>
      <c r="DJ126" s="950"/>
      <c r="DK126" s="950"/>
      <c r="DL126" s="950" t="s">
        <v>426</v>
      </c>
      <c r="DM126" s="950"/>
      <c r="DN126" s="950"/>
      <c r="DO126" s="950"/>
      <c r="DP126" s="950"/>
      <c r="DQ126" s="950" t="s">
        <v>426</v>
      </c>
      <c r="DR126" s="950"/>
      <c r="DS126" s="950"/>
      <c r="DT126" s="950"/>
      <c r="DU126" s="950"/>
      <c r="DV126" s="951" t="s">
        <v>426</v>
      </c>
      <c r="DW126" s="951"/>
      <c r="DX126" s="951"/>
      <c r="DY126" s="951"/>
      <c r="DZ126" s="952"/>
    </row>
    <row r="127" spans="1:130" s="199" customFormat="1" ht="26.25" customHeight="1" x14ac:dyDescent="0.15">
      <c r="A127" s="1090"/>
      <c r="B127" s="978"/>
      <c r="C127" s="1032" t="s">
        <v>461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1952</v>
      </c>
      <c r="AB127" s="989"/>
      <c r="AC127" s="989"/>
      <c r="AD127" s="989"/>
      <c r="AE127" s="990"/>
      <c r="AF127" s="991">
        <v>3343</v>
      </c>
      <c r="AG127" s="989"/>
      <c r="AH127" s="989"/>
      <c r="AI127" s="989"/>
      <c r="AJ127" s="990"/>
      <c r="AK127" s="991">
        <v>3257</v>
      </c>
      <c r="AL127" s="989"/>
      <c r="AM127" s="989"/>
      <c r="AN127" s="989"/>
      <c r="AO127" s="990"/>
      <c r="AP127" s="992">
        <v>0.1</v>
      </c>
      <c r="AQ127" s="993"/>
      <c r="AR127" s="993"/>
      <c r="AS127" s="993"/>
      <c r="AT127" s="994"/>
      <c r="AU127" s="235"/>
      <c r="AV127" s="235"/>
      <c r="AW127" s="235"/>
      <c r="AX127" s="1062" t="s">
        <v>462</v>
      </c>
      <c r="AY127" s="1063"/>
      <c r="AZ127" s="1063"/>
      <c r="BA127" s="1063"/>
      <c r="BB127" s="1063"/>
      <c r="BC127" s="1063"/>
      <c r="BD127" s="1063"/>
      <c r="BE127" s="1064"/>
      <c r="BF127" s="1065" t="s">
        <v>463</v>
      </c>
      <c r="BG127" s="1063"/>
      <c r="BH127" s="1063"/>
      <c r="BI127" s="1063"/>
      <c r="BJ127" s="1063"/>
      <c r="BK127" s="1063"/>
      <c r="BL127" s="1064"/>
      <c r="BM127" s="1065" t="s">
        <v>464</v>
      </c>
      <c r="BN127" s="1063"/>
      <c r="BO127" s="1063"/>
      <c r="BP127" s="1063"/>
      <c r="BQ127" s="1063"/>
      <c r="BR127" s="1063"/>
      <c r="BS127" s="1064"/>
      <c r="BT127" s="1065" t="s">
        <v>465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466</v>
      </c>
      <c r="CQ127" s="980"/>
      <c r="CR127" s="980"/>
      <c r="CS127" s="980"/>
      <c r="CT127" s="980"/>
      <c r="CU127" s="980"/>
      <c r="CV127" s="980"/>
      <c r="CW127" s="980"/>
      <c r="CX127" s="980"/>
      <c r="CY127" s="980"/>
      <c r="CZ127" s="980"/>
      <c r="DA127" s="980"/>
      <c r="DB127" s="980"/>
      <c r="DC127" s="980"/>
      <c r="DD127" s="980"/>
      <c r="DE127" s="980"/>
      <c r="DF127" s="981"/>
      <c r="DG127" s="949" t="s">
        <v>426</v>
      </c>
      <c r="DH127" s="950"/>
      <c r="DI127" s="950"/>
      <c r="DJ127" s="950"/>
      <c r="DK127" s="950"/>
      <c r="DL127" s="950" t="s">
        <v>426</v>
      </c>
      <c r="DM127" s="950"/>
      <c r="DN127" s="950"/>
      <c r="DO127" s="950"/>
      <c r="DP127" s="950"/>
      <c r="DQ127" s="950" t="s">
        <v>426</v>
      </c>
      <c r="DR127" s="950"/>
      <c r="DS127" s="950"/>
      <c r="DT127" s="950"/>
      <c r="DU127" s="950"/>
      <c r="DV127" s="951" t="s">
        <v>426</v>
      </c>
      <c r="DW127" s="951"/>
      <c r="DX127" s="951"/>
      <c r="DY127" s="951"/>
      <c r="DZ127" s="952"/>
    </row>
    <row r="128" spans="1:130" s="199" customFormat="1" ht="26.25" customHeight="1" thickBot="1" x14ac:dyDescent="0.2">
      <c r="A128" s="1073" t="s">
        <v>467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468</v>
      </c>
      <c r="X128" s="1075"/>
      <c r="Y128" s="1075"/>
      <c r="Z128" s="1076"/>
      <c r="AA128" s="1077">
        <v>33358</v>
      </c>
      <c r="AB128" s="1078"/>
      <c r="AC128" s="1078"/>
      <c r="AD128" s="1078"/>
      <c r="AE128" s="1079"/>
      <c r="AF128" s="1080">
        <v>44382</v>
      </c>
      <c r="AG128" s="1078"/>
      <c r="AH128" s="1078"/>
      <c r="AI128" s="1078"/>
      <c r="AJ128" s="1079"/>
      <c r="AK128" s="1080">
        <v>33938</v>
      </c>
      <c r="AL128" s="1078"/>
      <c r="AM128" s="1078"/>
      <c r="AN128" s="1078"/>
      <c r="AO128" s="1079"/>
      <c r="AP128" s="1081"/>
      <c r="AQ128" s="1082"/>
      <c r="AR128" s="1082"/>
      <c r="AS128" s="1082"/>
      <c r="AT128" s="1083"/>
      <c r="AU128" s="235"/>
      <c r="AV128" s="235"/>
      <c r="AW128" s="235"/>
      <c r="AX128" s="918" t="s">
        <v>469</v>
      </c>
      <c r="AY128" s="919"/>
      <c r="AZ128" s="919"/>
      <c r="BA128" s="919"/>
      <c r="BB128" s="919"/>
      <c r="BC128" s="919"/>
      <c r="BD128" s="919"/>
      <c r="BE128" s="920"/>
      <c r="BF128" s="1084" t="s">
        <v>395</v>
      </c>
      <c r="BG128" s="1085"/>
      <c r="BH128" s="1085"/>
      <c r="BI128" s="1085"/>
      <c r="BJ128" s="1085"/>
      <c r="BK128" s="1085"/>
      <c r="BL128" s="1086"/>
      <c r="BM128" s="1084">
        <v>14.79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470</v>
      </c>
      <c r="CQ128" s="1067"/>
      <c r="CR128" s="1067"/>
      <c r="CS128" s="1067"/>
      <c r="CT128" s="1067"/>
      <c r="CU128" s="1067"/>
      <c r="CV128" s="1067"/>
      <c r="CW128" s="1067"/>
      <c r="CX128" s="1067"/>
      <c r="CY128" s="1067"/>
      <c r="CZ128" s="1067"/>
      <c r="DA128" s="1067"/>
      <c r="DB128" s="1067"/>
      <c r="DC128" s="1067"/>
      <c r="DD128" s="1067"/>
      <c r="DE128" s="1067"/>
      <c r="DF128" s="1068"/>
      <c r="DG128" s="1069">
        <v>4932</v>
      </c>
      <c r="DH128" s="1070"/>
      <c r="DI128" s="1070"/>
      <c r="DJ128" s="1070"/>
      <c r="DK128" s="1070"/>
      <c r="DL128" s="1070" t="s">
        <v>114</v>
      </c>
      <c r="DM128" s="1070"/>
      <c r="DN128" s="1070"/>
      <c r="DO128" s="1070"/>
      <c r="DP128" s="1070"/>
      <c r="DQ128" s="1070" t="s">
        <v>114</v>
      </c>
      <c r="DR128" s="1070"/>
      <c r="DS128" s="1070"/>
      <c r="DT128" s="1070"/>
      <c r="DU128" s="1070"/>
      <c r="DV128" s="1071" t="s">
        <v>114</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471</v>
      </c>
      <c r="X129" s="1104"/>
      <c r="Y129" s="1104"/>
      <c r="Z129" s="1105"/>
      <c r="AA129" s="988">
        <v>5455324</v>
      </c>
      <c r="AB129" s="989"/>
      <c r="AC129" s="989"/>
      <c r="AD129" s="989"/>
      <c r="AE129" s="990"/>
      <c r="AF129" s="991">
        <v>5459596</v>
      </c>
      <c r="AG129" s="989"/>
      <c r="AH129" s="989"/>
      <c r="AI129" s="989"/>
      <c r="AJ129" s="990"/>
      <c r="AK129" s="991">
        <v>5330695</v>
      </c>
      <c r="AL129" s="989"/>
      <c r="AM129" s="989"/>
      <c r="AN129" s="989"/>
      <c r="AO129" s="990"/>
      <c r="AP129" s="1106"/>
      <c r="AQ129" s="1107"/>
      <c r="AR129" s="1107"/>
      <c r="AS129" s="1107"/>
      <c r="AT129" s="1108"/>
      <c r="AU129" s="237"/>
      <c r="AV129" s="237"/>
      <c r="AW129" s="237"/>
      <c r="AX129" s="1097" t="s">
        <v>472</v>
      </c>
      <c r="AY129" s="980"/>
      <c r="AZ129" s="980"/>
      <c r="BA129" s="980"/>
      <c r="BB129" s="980"/>
      <c r="BC129" s="980"/>
      <c r="BD129" s="980"/>
      <c r="BE129" s="981"/>
      <c r="BF129" s="1098" t="s">
        <v>114</v>
      </c>
      <c r="BG129" s="1099"/>
      <c r="BH129" s="1099"/>
      <c r="BI129" s="1099"/>
      <c r="BJ129" s="1099"/>
      <c r="BK129" s="1099"/>
      <c r="BL129" s="1100"/>
      <c r="BM129" s="1098">
        <v>19.79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474</v>
      </c>
      <c r="X130" s="1104"/>
      <c r="Y130" s="1104"/>
      <c r="Z130" s="1105"/>
      <c r="AA130" s="988">
        <v>707671</v>
      </c>
      <c r="AB130" s="989"/>
      <c r="AC130" s="989"/>
      <c r="AD130" s="989"/>
      <c r="AE130" s="990"/>
      <c r="AF130" s="991">
        <v>697740</v>
      </c>
      <c r="AG130" s="989"/>
      <c r="AH130" s="989"/>
      <c r="AI130" s="989"/>
      <c r="AJ130" s="990"/>
      <c r="AK130" s="991">
        <v>704173</v>
      </c>
      <c r="AL130" s="989"/>
      <c r="AM130" s="989"/>
      <c r="AN130" s="989"/>
      <c r="AO130" s="990"/>
      <c r="AP130" s="1106"/>
      <c r="AQ130" s="1107"/>
      <c r="AR130" s="1107"/>
      <c r="AS130" s="1107"/>
      <c r="AT130" s="1108"/>
      <c r="AU130" s="237"/>
      <c r="AV130" s="237"/>
      <c r="AW130" s="237"/>
      <c r="AX130" s="1097" t="s">
        <v>475</v>
      </c>
      <c r="AY130" s="980"/>
      <c r="AZ130" s="980"/>
      <c r="BA130" s="980"/>
      <c r="BB130" s="980"/>
      <c r="BC130" s="980"/>
      <c r="BD130" s="980"/>
      <c r="BE130" s="981"/>
      <c r="BF130" s="1134">
        <v>9.3000000000000007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476</v>
      </c>
      <c r="X131" s="1142"/>
      <c r="Y131" s="1142"/>
      <c r="Z131" s="1143"/>
      <c r="AA131" s="1035">
        <v>4747653</v>
      </c>
      <c r="AB131" s="1014"/>
      <c r="AC131" s="1014"/>
      <c r="AD131" s="1014"/>
      <c r="AE131" s="1015"/>
      <c r="AF131" s="1013">
        <v>4761856</v>
      </c>
      <c r="AG131" s="1014"/>
      <c r="AH131" s="1014"/>
      <c r="AI131" s="1014"/>
      <c r="AJ131" s="1015"/>
      <c r="AK131" s="1013">
        <v>4626522</v>
      </c>
      <c r="AL131" s="1014"/>
      <c r="AM131" s="1014"/>
      <c r="AN131" s="1014"/>
      <c r="AO131" s="1015"/>
      <c r="AP131" s="1144"/>
      <c r="AQ131" s="1145"/>
      <c r="AR131" s="1145"/>
      <c r="AS131" s="1145"/>
      <c r="AT131" s="1146"/>
      <c r="AU131" s="237"/>
      <c r="AV131" s="237"/>
      <c r="AW131" s="237"/>
      <c r="AX131" s="1116" t="s">
        <v>477</v>
      </c>
      <c r="AY131" s="1067"/>
      <c r="AZ131" s="1067"/>
      <c r="BA131" s="1067"/>
      <c r="BB131" s="1067"/>
      <c r="BC131" s="1067"/>
      <c r="BD131" s="1067"/>
      <c r="BE131" s="1068"/>
      <c r="BF131" s="1117" t="s">
        <v>114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479</v>
      </c>
      <c r="W132" s="1127"/>
      <c r="X132" s="1127"/>
      <c r="Y132" s="1127"/>
      <c r="Z132" s="1128"/>
      <c r="AA132" s="1129">
        <v>10.241776310000001</v>
      </c>
      <c r="AB132" s="1130"/>
      <c r="AC132" s="1130"/>
      <c r="AD132" s="1130"/>
      <c r="AE132" s="1131"/>
      <c r="AF132" s="1132">
        <v>8.6689307699999993</v>
      </c>
      <c r="AG132" s="1130"/>
      <c r="AH132" s="1130"/>
      <c r="AI132" s="1130"/>
      <c r="AJ132" s="1131"/>
      <c r="AK132" s="1132">
        <v>9.2147405760000005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480</v>
      </c>
      <c r="W133" s="1110"/>
      <c r="X133" s="1110"/>
      <c r="Y133" s="1110"/>
      <c r="Z133" s="1111"/>
      <c r="AA133" s="1112">
        <v>11.2</v>
      </c>
      <c r="AB133" s="1113"/>
      <c r="AC133" s="1113"/>
      <c r="AD133" s="1113"/>
      <c r="AE133" s="1114"/>
      <c r="AF133" s="1112">
        <v>9.8000000000000007</v>
      </c>
      <c r="AG133" s="1113"/>
      <c r="AH133" s="1113"/>
      <c r="AI133" s="1113"/>
      <c r="AJ133" s="1114"/>
      <c r="AK133" s="1112">
        <v>9.3000000000000007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481</v>
      </c>
      <c r="B5" s="248"/>
      <c r="C5" s="248"/>
      <c r="D5" s="248"/>
      <c r="E5" s="248"/>
      <c r="F5" s="248"/>
      <c r="G5" s="248"/>
      <c r="H5" s="248"/>
      <c r="I5" s="248"/>
      <c r="J5" s="248"/>
      <c r="K5" s="248"/>
      <c r="L5" s="248"/>
      <c r="M5" s="248"/>
      <c r="N5" s="248"/>
      <c r="O5" s="249"/>
    </row>
    <row r="6" spans="1:16" x14ac:dyDescent="0.15">
      <c r="A6" s="250"/>
      <c r="B6" s="246"/>
      <c r="C6" s="246"/>
      <c r="D6" s="246"/>
      <c r="E6" s="246"/>
      <c r="F6" s="246"/>
      <c r="G6" s="251" t="s">
        <v>482</v>
      </c>
      <c r="H6" s="251"/>
      <c r="I6" s="251"/>
      <c r="J6" s="251"/>
      <c r="K6" s="246"/>
      <c r="L6" s="246"/>
      <c r="M6" s="246"/>
      <c r="N6" s="246"/>
    </row>
    <row r="7" spans="1:16" x14ac:dyDescent="0.15">
      <c r="A7" s="250"/>
      <c r="B7" s="246"/>
      <c r="C7" s="246"/>
      <c r="D7" s="246"/>
      <c r="E7" s="246"/>
      <c r="F7" s="246"/>
      <c r="G7" s="253"/>
      <c r="H7" s="254"/>
      <c r="I7" s="254"/>
      <c r="J7" s="255"/>
      <c r="K7" s="1150" t="s">
        <v>483</v>
      </c>
      <c r="L7" s="256"/>
      <c r="M7" s="257" t="s">
        <v>484</v>
      </c>
      <c r="N7" s="258"/>
    </row>
    <row r="8" spans="1:16" x14ac:dyDescent="0.15">
      <c r="A8" s="250"/>
      <c r="B8" s="246"/>
      <c r="C8" s="246"/>
      <c r="D8" s="246"/>
      <c r="E8" s="246"/>
      <c r="F8" s="246"/>
      <c r="G8" s="259"/>
      <c r="H8" s="260"/>
      <c r="I8" s="260"/>
      <c r="J8" s="261"/>
      <c r="K8" s="1151"/>
      <c r="L8" s="262" t="s">
        <v>485</v>
      </c>
      <c r="M8" s="263" t="s">
        <v>486</v>
      </c>
      <c r="N8" s="264" t="s">
        <v>487</v>
      </c>
    </row>
    <row r="9" spans="1:16" x14ac:dyDescent="0.15">
      <c r="A9" s="250"/>
      <c r="B9" s="246"/>
      <c r="C9" s="246"/>
      <c r="D9" s="246"/>
      <c r="E9" s="246"/>
      <c r="F9" s="246"/>
      <c r="G9" s="1152" t="s">
        <v>488</v>
      </c>
      <c r="H9" s="1153"/>
      <c r="I9" s="1153"/>
      <c r="J9" s="1154"/>
      <c r="K9" s="265">
        <v>1708763</v>
      </c>
      <c r="L9" s="266">
        <v>126304</v>
      </c>
      <c r="M9" s="267">
        <v>92016</v>
      </c>
      <c r="N9" s="268">
        <v>37.299999999999997</v>
      </c>
    </row>
    <row r="10" spans="1:16" x14ac:dyDescent="0.15">
      <c r="A10" s="250"/>
      <c r="B10" s="246"/>
      <c r="C10" s="246"/>
      <c r="D10" s="246"/>
      <c r="E10" s="246"/>
      <c r="F10" s="246"/>
      <c r="G10" s="1152" t="s">
        <v>489</v>
      </c>
      <c r="H10" s="1153"/>
      <c r="I10" s="1153"/>
      <c r="J10" s="1154"/>
      <c r="K10" s="269">
        <v>65264</v>
      </c>
      <c r="L10" s="270">
        <v>4824</v>
      </c>
      <c r="M10" s="271">
        <v>10652</v>
      </c>
      <c r="N10" s="272">
        <v>-54.7</v>
      </c>
    </row>
    <row r="11" spans="1:16" ht="13.5" customHeight="1" x14ac:dyDescent="0.15">
      <c r="A11" s="250"/>
      <c r="B11" s="246"/>
      <c r="C11" s="246"/>
      <c r="D11" s="246"/>
      <c r="E11" s="246"/>
      <c r="F11" s="246"/>
      <c r="G11" s="1152" t="s">
        <v>490</v>
      </c>
      <c r="H11" s="1153"/>
      <c r="I11" s="1153"/>
      <c r="J11" s="1154"/>
      <c r="K11" s="269">
        <v>319494</v>
      </c>
      <c r="L11" s="270">
        <v>23615</v>
      </c>
      <c r="M11" s="271">
        <v>19007</v>
      </c>
      <c r="N11" s="272">
        <v>24.2</v>
      </c>
    </row>
    <row r="12" spans="1:16" ht="13.5" customHeight="1" x14ac:dyDescent="0.15">
      <c r="A12" s="250"/>
      <c r="B12" s="246"/>
      <c r="C12" s="246"/>
      <c r="D12" s="246"/>
      <c r="E12" s="246"/>
      <c r="F12" s="246"/>
      <c r="G12" s="1152" t="s">
        <v>491</v>
      </c>
      <c r="H12" s="1153"/>
      <c r="I12" s="1153"/>
      <c r="J12" s="1154"/>
      <c r="K12" s="269">
        <v>85018</v>
      </c>
      <c r="L12" s="270">
        <v>6284</v>
      </c>
      <c r="M12" s="271">
        <v>2018</v>
      </c>
      <c r="N12" s="272">
        <v>211.4</v>
      </c>
    </row>
    <row r="13" spans="1:16" ht="13.5" customHeight="1" x14ac:dyDescent="0.15">
      <c r="A13" s="250"/>
      <c r="B13" s="246"/>
      <c r="C13" s="246"/>
      <c r="D13" s="246"/>
      <c r="E13" s="246"/>
      <c r="F13" s="246"/>
      <c r="G13" s="1152" t="s">
        <v>492</v>
      </c>
      <c r="H13" s="1153"/>
      <c r="I13" s="1153"/>
      <c r="J13" s="1154"/>
      <c r="K13" s="269" t="s">
        <v>493</v>
      </c>
      <c r="L13" s="270" t="s">
        <v>493</v>
      </c>
      <c r="M13" s="271" t="s">
        <v>493</v>
      </c>
      <c r="N13" s="272" t="s">
        <v>493</v>
      </c>
    </row>
    <row r="14" spans="1:16" ht="13.5" customHeight="1" x14ac:dyDescent="0.15">
      <c r="A14" s="250"/>
      <c r="B14" s="246"/>
      <c r="C14" s="246"/>
      <c r="D14" s="246"/>
      <c r="E14" s="246"/>
      <c r="F14" s="246"/>
      <c r="G14" s="1152" t="s">
        <v>494</v>
      </c>
      <c r="H14" s="1153"/>
      <c r="I14" s="1153"/>
      <c r="J14" s="1154"/>
      <c r="K14" s="269">
        <v>23950</v>
      </c>
      <c r="L14" s="270">
        <v>1770</v>
      </c>
      <c r="M14" s="271">
        <v>4366</v>
      </c>
      <c r="N14" s="272">
        <v>-59.5</v>
      </c>
    </row>
    <row r="15" spans="1:16" ht="13.5" customHeight="1" x14ac:dyDescent="0.15">
      <c r="A15" s="250"/>
      <c r="B15" s="246"/>
      <c r="C15" s="246"/>
      <c r="D15" s="246"/>
      <c r="E15" s="246"/>
      <c r="F15" s="246"/>
      <c r="G15" s="1152" t="s">
        <v>495</v>
      </c>
      <c r="H15" s="1153"/>
      <c r="I15" s="1153"/>
      <c r="J15" s="1154"/>
      <c r="K15" s="269">
        <v>125500</v>
      </c>
      <c r="L15" s="270">
        <v>9276</v>
      </c>
      <c r="M15" s="271">
        <v>2173</v>
      </c>
      <c r="N15" s="272">
        <v>326.89999999999998</v>
      </c>
    </row>
    <row r="16" spans="1:16" x14ac:dyDescent="0.15">
      <c r="A16" s="250"/>
      <c r="B16" s="246"/>
      <c r="C16" s="246"/>
      <c r="D16" s="246"/>
      <c r="E16" s="246"/>
      <c r="F16" s="246"/>
      <c r="G16" s="1155" t="s">
        <v>496</v>
      </c>
      <c r="H16" s="1156"/>
      <c r="I16" s="1156"/>
      <c r="J16" s="1157"/>
      <c r="K16" s="270">
        <v>-151335</v>
      </c>
      <c r="L16" s="270">
        <v>-11186</v>
      </c>
      <c r="M16" s="271">
        <v>-9866</v>
      </c>
      <c r="N16" s="272">
        <v>13.4</v>
      </c>
    </row>
    <row r="17" spans="1:16" x14ac:dyDescent="0.15">
      <c r="A17" s="250"/>
      <c r="B17" s="246"/>
      <c r="C17" s="246"/>
      <c r="D17" s="246"/>
      <c r="E17" s="246"/>
      <c r="F17" s="246"/>
      <c r="G17" s="1155" t="s">
        <v>173</v>
      </c>
      <c r="H17" s="1156"/>
      <c r="I17" s="1156"/>
      <c r="J17" s="1157"/>
      <c r="K17" s="270">
        <v>2176654</v>
      </c>
      <c r="L17" s="270">
        <v>160888</v>
      </c>
      <c r="M17" s="271">
        <v>120366</v>
      </c>
      <c r="N17" s="272">
        <v>33.700000000000003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497</v>
      </c>
      <c r="H19" s="246"/>
      <c r="I19" s="246"/>
      <c r="J19" s="246"/>
      <c r="K19" s="246"/>
      <c r="L19" s="246"/>
      <c r="M19" s="246"/>
      <c r="N19" s="246"/>
    </row>
    <row r="20" spans="1:16" x14ac:dyDescent="0.15">
      <c r="A20" s="250"/>
      <c r="B20" s="246"/>
      <c r="C20" s="246"/>
      <c r="D20" s="246"/>
      <c r="E20" s="246"/>
      <c r="F20" s="246"/>
      <c r="G20" s="274"/>
      <c r="H20" s="275"/>
      <c r="I20" s="275"/>
      <c r="J20" s="276"/>
      <c r="K20" s="277" t="s">
        <v>498</v>
      </c>
      <c r="L20" s="278" t="s">
        <v>499</v>
      </c>
      <c r="M20" s="279" t="s">
        <v>500</v>
      </c>
      <c r="N20" s="280"/>
    </row>
    <row r="21" spans="1:16" s="286" customFormat="1" x14ac:dyDescent="0.15">
      <c r="A21" s="281"/>
      <c r="B21" s="251"/>
      <c r="C21" s="251"/>
      <c r="D21" s="251"/>
      <c r="E21" s="251"/>
      <c r="F21" s="251"/>
      <c r="G21" s="1147" t="s">
        <v>501</v>
      </c>
      <c r="H21" s="1148"/>
      <c r="I21" s="1148"/>
      <c r="J21" s="1149"/>
      <c r="K21" s="282">
        <v>15.15</v>
      </c>
      <c r="L21" s="283">
        <v>10.92</v>
      </c>
      <c r="M21" s="284">
        <v>4.2300000000000004</v>
      </c>
      <c r="N21" s="251"/>
      <c r="O21" s="285"/>
      <c r="P21" s="281"/>
    </row>
    <row r="22" spans="1:16" s="286" customFormat="1" x14ac:dyDescent="0.15">
      <c r="A22" s="281"/>
      <c r="B22" s="251"/>
      <c r="C22" s="251"/>
      <c r="D22" s="251"/>
      <c r="E22" s="251"/>
      <c r="F22" s="251"/>
      <c r="G22" s="1147" t="s">
        <v>502</v>
      </c>
      <c r="H22" s="1148"/>
      <c r="I22" s="1148"/>
      <c r="J22" s="1149"/>
      <c r="K22" s="287">
        <v>92.2</v>
      </c>
      <c r="L22" s="288">
        <v>95.8</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505</v>
      </c>
      <c r="H29" s="251"/>
      <c r="I29" s="251"/>
      <c r="J29" s="251"/>
      <c r="K29" s="246"/>
      <c r="L29" s="246"/>
      <c r="M29" s="246"/>
      <c r="N29" s="246"/>
      <c r="O29" s="295"/>
    </row>
    <row r="30" spans="1:16" x14ac:dyDescent="0.15">
      <c r="A30" s="250"/>
      <c r="B30" s="246"/>
      <c r="C30" s="246"/>
      <c r="D30" s="246"/>
      <c r="E30" s="246"/>
      <c r="F30" s="246"/>
      <c r="G30" s="253"/>
      <c r="H30" s="254"/>
      <c r="I30" s="254"/>
      <c r="J30" s="255"/>
      <c r="K30" s="1150" t="s">
        <v>483</v>
      </c>
      <c r="L30" s="256"/>
      <c r="M30" s="257" t="s">
        <v>484</v>
      </c>
      <c r="N30" s="258"/>
    </row>
    <row r="31" spans="1:16" x14ac:dyDescent="0.15">
      <c r="A31" s="250"/>
      <c r="B31" s="246"/>
      <c r="C31" s="246"/>
      <c r="D31" s="246"/>
      <c r="E31" s="246"/>
      <c r="F31" s="246"/>
      <c r="G31" s="259"/>
      <c r="H31" s="260"/>
      <c r="I31" s="260"/>
      <c r="J31" s="261"/>
      <c r="K31" s="1151"/>
      <c r="L31" s="262" t="s">
        <v>485</v>
      </c>
      <c r="M31" s="263" t="s">
        <v>486</v>
      </c>
      <c r="N31" s="264" t="s">
        <v>487</v>
      </c>
    </row>
    <row r="32" spans="1:16" ht="27" customHeight="1" x14ac:dyDescent="0.15">
      <c r="A32" s="250"/>
      <c r="B32" s="246"/>
      <c r="C32" s="246"/>
      <c r="D32" s="246"/>
      <c r="E32" s="246"/>
      <c r="F32" s="246"/>
      <c r="G32" s="1163" t="s">
        <v>506</v>
      </c>
      <c r="H32" s="1164"/>
      <c r="I32" s="1164"/>
      <c r="J32" s="1165"/>
      <c r="K32" s="296">
        <v>980166</v>
      </c>
      <c r="L32" s="296">
        <v>72449</v>
      </c>
      <c r="M32" s="297">
        <v>79817</v>
      </c>
      <c r="N32" s="298">
        <v>-9.1999999999999993</v>
      </c>
    </row>
    <row r="33" spans="1:16" ht="13.5" customHeight="1" x14ac:dyDescent="0.15">
      <c r="A33" s="250"/>
      <c r="B33" s="246"/>
      <c r="C33" s="246"/>
      <c r="D33" s="246"/>
      <c r="E33" s="246"/>
      <c r="F33" s="246"/>
      <c r="G33" s="1163" t="s">
        <v>507</v>
      </c>
      <c r="H33" s="1164"/>
      <c r="I33" s="1164"/>
      <c r="J33" s="1165"/>
      <c r="K33" s="296" t="s">
        <v>493</v>
      </c>
      <c r="L33" s="296" t="s">
        <v>493</v>
      </c>
      <c r="M33" s="297" t="s">
        <v>493</v>
      </c>
      <c r="N33" s="298" t="s">
        <v>493</v>
      </c>
    </row>
    <row r="34" spans="1:16" ht="27" customHeight="1" x14ac:dyDescent="0.15">
      <c r="A34" s="250"/>
      <c r="B34" s="246"/>
      <c r="C34" s="246"/>
      <c r="D34" s="246"/>
      <c r="E34" s="246"/>
      <c r="F34" s="246"/>
      <c r="G34" s="1163" t="s">
        <v>508</v>
      </c>
      <c r="H34" s="1164"/>
      <c r="I34" s="1164"/>
      <c r="J34" s="1165"/>
      <c r="K34" s="296" t="s">
        <v>493</v>
      </c>
      <c r="L34" s="296" t="s">
        <v>493</v>
      </c>
      <c r="M34" s="297" t="s">
        <v>493</v>
      </c>
      <c r="N34" s="298" t="s">
        <v>493</v>
      </c>
    </row>
    <row r="35" spans="1:16" ht="27" customHeight="1" x14ac:dyDescent="0.15">
      <c r="A35" s="250"/>
      <c r="B35" s="246"/>
      <c r="C35" s="246"/>
      <c r="D35" s="246"/>
      <c r="E35" s="246"/>
      <c r="F35" s="246"/>
      <c r="G35" s="1163" t="s">
        <v>509</v>
      </c>
      <c r="H35" s="1164"/>
      <c r="I35" s="1164"/>
      <c r="J35" s="1165"/>
      <c r="K35" s="296">
        <v>172220</v>
      </c>
      <c r="L35" s="296">
        <v>12730</v>
      </c>
      <c r="M35" s="297">
        <v>25876</v>
      </c>
      <c r="N35" s="298">
        <v>-50.8</v>
      </c>
    </row>
    <row r="36" spans="1:16" ht="27" customHeight="1" x14ac:dyDescent="0.15">
      <c r="A36" s="250"/>
      <c r="B36" s="246"/>
      <c r="C36" s="246"/>
      <c r="D36" s="246"/>
      <c r="E36" s="246"/>
      <c r="F36" s="246"/>
      <c r="G36" s="1163" t="s">
        <v>510</v>
      </c>
      <c r="H36" s="1164"/>
      <c r="I36" s="1164"/>
      <c r="J36" s="1165"/>
      <c r="K36" s="296">
        <v>8790</v>
      </c>
      <c r="L36" s="296">
        <v>650</v>
      </c>
      <c r="M36" s="297">
        <v>3089</v>
      </c>
      <c r="N36" s="298">
        <v>-79</v>
      </c>
    </row>
    <row r="37" spans="1:16" ht="13.5" customHeight="1" x14ac:dyDescent="0.15">
      <c r="A37" s="250"/>
      <c r="B37" s="246"/>
      <c r="C37" s="246"/>
      <c r="D37" s="246"/>
      <c r="E37" s="246"/>
      <c r="F37" s="246"/>
      <c r="G37" s="1163" t="s">
        <v>511</v>
      </c>
      <c r="H37" s="1164"/>
      <c r="I37" s="1164"/>
      <c r="J37" s="1165"/>
      <c r="K37" s="296">
        <v>3257</v>
      </c>
      <c r="L37" s="296">
        <v>241</v>
      </c>
      <c r="M37" s="297">
        <v>1224</v>
      </c>
      <c r="N37" s="298">
        <v>-80.3</v>
      </c>
    </row>
    <row r="38" spans="1:16" ht="27" customHeight="1" x14ac:dyDescent="0.15">
      <c r="A38" s="250"/>
      <c r="B38" s="246"/>
      <c r="C38" s="246"/>
      <c r="D38" s="246"/>
      <c r="E38" s="246"/>
      <c r="F38" s="246"/>
      <c r="G38" s="1166" t="s">
        <v>512</v>
      </c>
      <c r="H38" s="1167"/>
      <c r="I38" s="1167"/>
      <c r="J38" s="1168"/>
      <c r="K38" s="299" t="s">
        <v>493</v>
      </c>
      <c r="L38" s="299" t="s">
        <v>493</v>
      </c>
      <c r="M38" s="300">
        <v>18</v>
      </c>
      <c r="N38" s="301" t="s">
        <v>493</v>
      </c>
      <c r="O38" s="295"/>
    </row>
    <row r="39" spans="1:16" x14ac:dyDescent="0.15">
      <c r="A39" s="250"/>
      <c r="B39" s="246"/>
      <c r="C39" s="246"/>
      <c r="D39" s="246"/>
      <c r="E39" s="246"/>
      <c r="F39" s="246"/>
      <c r="G39" s="1166" t="s">
        <v>513</v>
      </c>
      <c r="H39" s="1167"/>
      <c r="I39" s="1167"/>
      <c r="J39" s="1168"/>
      <c r="K39" s="302">
        <v>-33938</v>
      </c>
      <c r="L39" s="302">
        <v>-2509</v>
      </c>
      <c r="M39" s="303">
        <v>-3655</v>
      </c>
      <c r="N39" s="304">
        <v>-31.4</v>
      </c>
      <c r="O39" s="295"/>
    </row>
    <row r="40" spans="1:16" ht="27" customHeight="1" x14ac:dyDescent="0.15">
      <c r="A40" s="250"/>
      <c r="B40" s="246"/>
      <c r="C40" s="246"/>
      <c r="D40" s="246"/>
      <c r="E40" s="246"/>
      <c r="F40" s="246"/>
      <c r="G40" s="1163" t="s">
        <v>514</v>
      </c>
      <c r="H40" s="1164"/>
      <c r="I40" s="1164"/>
      <c r="J40" s="1165"/>
      <c r="K40" s="302">
        <v>-704173</v>
      </c>
      <c r="L40" s="302">
        <v>-52049</v>
      </c>
      <c r="M40" s="303">
        <v>-74052</v>
      </c>
      <c r="N40" s="304">
        <v>-29.7</v>
      </c>
      <c r="O40" s="295"/>
    </row>
    <row r="41" spans="1:16" x14ac:dyDescent="0.15">
      <c r="A41" s="250"/>
      <c r="B41" s="246"/>
      <c r="C41" s="246"/>
      <c r="D41" s="246"/>
      <c r="E41" s="246"/>
      <c r="F41" s="246"/>
      <c r="G41" s="1169" t="s">
        <v>284</v>
      </c>
      <c r="H41" s="1170"/>
      <c r="I41" s="1170"/>
      <c r="J41" s="1171"/>
      <c r="K41" s="296">
        <v>426322</v>
      </c>
      <c r="L41" s="302">
        <v>31512</v>
      </c>
      <c r="M41" s="303">
        <v>32317</v>
      </c>
      <c r="N41" s="304">
        <v>-2.5</v>
      </c>
      <c r="O41" s="295"/>
    </row>
    <row r="42" spans="1:16" x14ac:dyDescent="0.15">
      <c r="A42" s="250"/>
      <c r="B42" s="246"/>
      <c r="C42" s="246"/>
      <c r="D42" s="246"/>
      <c r="E42" s="246"/>
      <c r="F42" s="246"/>
      <c r="G42" s="305" t="s">
        <v>515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517</v>
      </c>
      <c r="H48" s="310"/>
      <c r="I48" s="310"/>
      <c r="J48" s="310"/>
      <c r="K48" s="310"/>
      <c r="L48" s="310"/>
      <c r="M48" s="311"/>
      <c r="N48" s="310"/>
    </row>
    <row r="49" spans="1:14" ht="13.5" customHeight="1" x14ac:dyDescent="0.15">
      <c r="A49" s="250"/>
      <c r="B49" s="246"/>
      <c r="C49" s="246"/>
      <c r="D49" s="246"/>
      <c r="E49" s="246"/>
      <c r="F49" s="246"/>
      <c r="G49" s="312"/>
      <c r="H49" s="313"/>
      <c r="I49" s="1158" t="s">
        <v>483</v>
      </c>
      <c r="J49" s="1160" t="s">
        <v>518</v>
      </c>
      <c r="K49" s="1161"/>
      <c r="L49" s="1161"/>
      <c r="M49" s="1161"/>
      <c r="N49" s="1162"/>
    </row>
    <row r="50" spans="1:14" x14ac:dyDescent="0.15">
      <c r="A50" s="250"/>
      <c r="B50" s="246"/>
      <c r="C50" s="246"/>
      <c r="D50" s="246"/>
      <c r="E50" s="246"/>
      <c r="F50" s="246"/>
      <c r="G50" s="314"/>
      <c r="H50" s="315"/>
      <c r="I50" s="1159"/>
      <c r="J50" s="316" t="s">
        <v>519</v>
      </c>
      <c r="K50" s="317" t="s">
        <v>520</v>
      </c>
      <c r="L50" s="318" t="s">
        <v>521</v>
      </c>
      <c r="M50" s="319" t="s">
        <v>522</v>
      </c>
      <c r="N50" s="320" t="s">
        <v>523</v>
      </c>
    </row>
    <row r="51" spans="1:14" x14ac:dyDescent="0.15">
      <c r="A51" s="250"/>
      <c r="B51" s="246"/>
      <c r="C51" s="246"/>
      <c r="D51" s="246"/>
      <c r="E51" s="246"/>
      <c r="F51" s="246"/>
      <c r="G51" s="312" t="s">
        <v>524</v>
      </c>
      <c r="H51" s="313"/>
      <c r="I51" s="321">
        <v>1846783</v>
      </c>
      <c r="J51" s="322">
        <v>122580</v>
      </c>
      <c r="K51" s="323">
        <v>65.3</v>
      </c>
      <c r="L51" s="324">
        <v>79181</v>
      </c>
      <c r="M51" s="325">
        <v>-12.8</v>
      </c>
      <c r="N51" s="326">
        <v>78.099999999999994</v>
      </c>
    </row>
    <row r="52" spans="1:14" x14ac:dyDescent="0.15">
      <c r="A52" s="250"/>
      <c r="B52" s="246"/>
      <c r="C52" s="246"/>
      <c r="D52" s="246"/>
      <c r="E52" s="246"/>
      <c r="F52" s="246"/>
      <c r="G52" s="327"/>
      <c r="H52" s="328" t="s">
        <v>525</v>
      </c>
      <c r="I52" s="329">
        <v>233774</v>
      </c>
      <c r="J52" s="330">
        <v>15517</v>
      </c>
      <c r="K52" s="331">
        <v>-13</v>
      </c>
      <c r="L52" s="332">
        <v>40448</v>
      </c>
      <c r="M52" s="333">
        <v>-14</v>
      </c>
      <c r="N52" s="334">
        <v>1</v>
      </c>
    </row>
    <row r="53" spans="1:14" x14ac:dyDescent="0.15">
      <c r="A53" s="250"/>
      <c r="B53" s="246"/>
      <c r="C53" s="246"/>
      <c r="D53" s="246"/>
      <c r="E53" s="246"/>
      <c r="F53" s="246"/>
      <c r="G53" s="312" t="s">
        <v>526</v>
      </c>
      <c r="H53" s="313"/>
      <c r="I53" s="321">
        <v>19306371</v>
      </c>
      <c r="J53" s="322">
        <v>1314879</v>
      </c>
      <c r="K53" s="323">
        <v>972.7</v>
      </c>
      <c r="L53" s="324">
        <v>118124</v>
      </c>
      <c r="M53" s="325">
        <v>49.2</v>
      </c>
      <c r="N53" s="326">
        <v>923.5</v>
      </c>
    </row>
    <row r="54" spans="1:14" x14ac:dyDescent="0.15">
      <c r="A54" s="250"/>
      <c r="B54" s="246"/>
      <c r="C54" s="246"/>
      <c r="D54" s="246"/>
      <c r="E54" s="246"/>
      <c r="F54" s="246"/>
      <c r="G54" s="327"/>
      <c r="H54" s="328" t="s">
        <v>525</v>
      </c>
      <c r="I54" s="329">
        <v>224694</v>
      </c>
      <c r="J54" s="330">
        <v>15303</v>
      </c>
      <c r="K54" s="331">
        <v>-1.4</v>
      </c>
      <c r="L54" s="332">
        <v>54614</v>
      </c>
      <c r="M54" s="333">
        <v>35</v>
      </c>
      <c r="N54" s="334">
        <v>-36.4</v>
      </c>
    </row>
    <row r="55" spans="1:14" x14ac:dyDescent="0.15">
      <c r="A55" s="250"/>
      <c r="B55" s="246"/>
      <c r="C55" s="246"/>
      <c r="D55" s="246"/>
      <c r="E55" s="246"/>
      <c r="F55" s="246"/>
      <c r="G55" s="312" t="s">
        <v>527</v>
      </c>
      <c r="H55" s="313"/>
      <c r="I55" s="321">
        <v>17267199</v>
      </c>
      <c r="J55" s="322">
        <v>1218660</v>
      </c>
      <c r="K55" s="323">
        <v>-7.3</v>
      </c>
      <c r="L55" s="324">
        <v>101693</v>
      </c>
      <c r="M55" s="325">
        <v>-13.9</v>
      </c>
      <c r="N55" s="326">
        <v>6.6</v>
      </c>
    </row>
    <row r="56" spans="1:14" x14ac:dyDescent="0.15">
      <c r="A56" s="250"/>
      <c r="B56" s="246"/>
      <c r="C56" s="246"/>
      <c r="D56" s="246"/>
      <c r="E56" s="246"/>
      <c r="F56" s="246"/>
      <c r="G56" s="327"/>
      <c r="H56" s="328" t="s">
        <v>525</v>
      </c>
      <c r="I56" s="329">
        <v>474377</v>
      </c>
      <c r="J56" s="330">
        <v>33480</v>
      </c>
      <c r="K56" s="331">
        <v>118.8</v>
      </c>
      <c r="L56" s="332">
        <v>51066</v>
      </c>
      <c r="M56" s="333">
        <v>-6.5</v>
      </c>
      <c r="N56" s="334">
        <v>125.3</v>
      </c>
    </row>
    <row r="57" spans="1:14" x14ac:dyDescent="0.15">
      <c r="A57" s="250"/>
      <c r="B57" s="246"/>
      <c r="C57" s="246"/>
      <c r="D57" s="246"/>
      <c r="E57" s="246"/>
      <c r="F57" s="246"/>
      <c r="G57" s="312" t="s">
        <v>528</v>
      </c>
      <c r="H57" s="313"/>
      <c r="I57" s="321">
        <v>23168296</v>
      </c>
      <c r="J57" s="322">
        <v>1678132</v>
      </c>
      <c r="K57" s="323">
        <v>37.700000000000003</v>
      </c>
      <c r="L57" s="324">
        <v>93741</v>
      </c>
      <c r="M57" s="325">
        <v>-7.8</v>
      </c>
      <c r="N57" s="326">
        <v>45.5</v>
      </c>
    </row>
    <row r="58" spans="1:14" x14ac:dyDescent="0.15">
      <c r="A58" s="250"/>
      <c r="B58" s="246"/>
      <c r="C58" s="246"/>
      <c r="D58" s="246"/>
      <c r="E58" s="246"/>
      <c r="F58" s="246"/>
      <c r="G58" s="327"/>
      <c r="H58" s="328" t="s">
        <v>525</v>
      </c>
      <c r="I58" s="329">
        <v>1040069</v>
      </c>
      <c r="J58" s="330">
        <v>75335</v>
      </c>
      <c r="K58" s="331">
        <v>125</v>
      </c>
      <c r="L58" s="332">
        <v>46285</v>
      </c>
      <c r="M58" s="333">
        <v>-9.4</v>
      </c>
      <c r="N58" s="334">
        <v>134.4</v>
      </c>
    </row>
    <row r="59" spans="1:14" x14ac:dyDescent="0.15">
      <c r="A59" s="250"/>
      <c r="B59" s="246"/>
      <c r="C59" s="246"/>
      <c r="D59" s="246"/>
      <c r="E59" s="246"/>
      <c r="F59" s="246"/>
      <c r="G59" s="312" t="s">
        <v>529</v>
      </c>
      <c r="H59" s="313"/>
      <c r="I59" s="321">
        <v>23249673</v>
      </c>
      <c r="J59" s="322">
        <v>1718506</v>
      </c>
      <c r="K59" s="323">
        <v>2.4</v>
      </c>
      <c r="L59" s="324">
        <v>107537</v>
      </c>
      <c r="M59" s="325">
        <v>14.7</v>
      </c>
      <c r="N59" s="326">
        <v>-12.3</v>
      </c>
    </row>
    <row r="60" spans="1:14" x14ac:dyDescent="0.15">
      <c r="A60" s="250"/>
      <c r="B60" s="246"/>
      <c r="C60" s="246"/>
      <c r="D60" s="246"/>
      <c r="E60" s="246"/>
      <c r="F60" s="246"/>
      <c r="G60" s="327"/>
      <c r="H60" s="328" t="s">
        <v>525</v>
      </c>
      <c r="I60" s="335">
        <v>1725565</v>
      </c>
      <c r="J60" s="330">
        <v>127546</v>
      </c>
      <c r="K60" s="331">
        <v>69.3</v>
      </c>
      <c r="L60" s="332">
        <v>57923</v>
      </c>
      <c r="M60" s="333">
        <v>25.1</v>
      </c>
      <c r="N60" s="334">
        <v>44.2</v>
      </c>
    </row>
    <row r="61" spans="1:14" x14ac:dyDescent="0.15">
      <c r="A61" s="250"/>
      <c r="B61" s="246"/>
      <c r="C61" s="246"/>
      <c r="D61" s="246"/>
      <c r="E61" s="246"/>
      <c r="F61" s="246"/>
      <c r="G61" s="312" t="s">
        <v>530</v>
      </c>
      <c r="H61" s="336"/>
      <c r="I61" s="337">
        <v>16967664</v>
      </c>
      <c r="J61" s="338">
        <v>1210551</v>
      </c>
      <c r="K61" s="339">
        <v>214.2</v>
      </c>
      <c r="L61" s="340">
        <v>100055</v>
      </c>
      <c r="M61" s="341">
        <v>5.9</v>
      </c>
      <c r="N61" s="326">
        <v>208.3</v>
      </c>
    </row>
    <row r="62" spans="1:14" x14ac:dyDescent="0.15">
      <c r="A62" s="250"/>
      <c r="B62" s="246"/>
      <c r="C62" s="246"/>
      <c r="D62" s="246"/>
      <c r="E62" s="246"/>
      <c r="F62" s="246"/>
      <c r="G62" s="327"/>
      <c r="H62" s="328" t="s">
        <v>525</v>
      </c>
      <c r="I62" s="329">
        <v>739696</v>
      </c>
      <c r="J62" s="330">
        <v>53436</v>
      </c>
      <c r="K62" s="331">
        <v>59.7</v>
      </c>
      <c r="L62" s="332">
        <v>50067</v>
      </c>
      <c r="M62" s="333">
        <v>6</v>
      </c>
      <c r="N62" s="334">
        <v>53.7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72" t="s">
        <v>3</v>
      </c>
      <c r="D47" s="1172"/>
      <c r="E47" s="1173"/>
      <c r="F47" s="11">
        <v>89.14</v>
      </c>
      <c r="G47" s="12">
        <v>126.34</v>
      </c>
      <c r="H47" s="12">
        <v>112.53</v>
      </c>
      <c r="I47" s="12">
        <v>152.75</v>
      </c>
      <c r="J47" s="13">
        <v>151.12</v>
      </c>
    </row>
    <row r="48" spans="2:10" ht="57.75" customHeight="1" x14ac:dyDescent="0.15">
      <c r="B48" s="14"/>
      <c r="C48" s="1174" t="s">
        <v>4</v>
      </c>
      <c r="D48" s="1174"/>
      <c r="E48" s="1175"/>
      <c r="F48" s="15">
        <v>1.94</v>
      </c>
      <c r="G48" s="16">
        <v>36.1</v>
      </c>
      <c r="H48" s="16">
        <v>42.66</v>
      </c>
      <c r="I48" s="16">
        <v>31.29</v>
      </c>
      <c r="J48" s="17">
        <v>41.1</v>
      </c>
    </row>
    <row r="49" spans="2:10" ht="57.75" customHeight="1" thickBot="1" x14ac:dyDescent="0.2">
      <c r="B49" s="18"/>
      <c r="C49" s="1176" t="s">
        <v>5</v>
      </c>
      <c r="D49" s="1176"/>
      <c r="E49" s="1177"/>
      <c r="F49" s="19" t="s">
        <v>537</v>
      </c>
      <c r="G49" s="20">
        <v>69.650000000000006</v>
      </c>
      <c r="H49" s="20" t="s">
        <v>538</v>
      </c>
      <c r="I49" s="20">
        <v>7.02</v>
      </c>
      <c r="J49" s="21" t="s">
        <v>539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2018-11-02T12:27:40Z</cp:lastPrinted>
  <dcterms:created xsi:type="dcterms:W3CDTF">2018-01-24T03:44:31Z</dcterms:created>
  <dcterms:modified xsi:type="dcterms:W3CDTF">2018-11-06T04:08:44Z</dcterms:modified>
</cp:coreProperties>
</file>