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AA32" i="11" l="1"/>
  <c r="AA31" i="11"/>
  <c r="AA30" i="11"/>
  <c r="AA29" i="11"/>
  <c r="AA28" i="11"/>
  <c r="AA7"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c r="BW35" i="9" s="1"/>
  <c r="BW36" i="9" s="1"/>
  <c r="BW37" i="9" s="1"/>
  <c r="BW38" i="9" s="1"/>
  <c r="BW39" i="9" s="1"/>
  <c r="BW40" i="9" s="1"/>
</calcChain>
</file>

<file path=xl/sharedStrings.xml><?xml version="1.0" encoding="utf-8"?>
<sst xmlns="http://schemas.openxmlformats.org/spreadsheetml/2006/main" count="1050" uniqueCount="558">
  <si>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</si>
  <si>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</si>
  <si>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</si>
  <si>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</si>
  <si>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</si>
  <si>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</si>
  <si>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</si>
  <si>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</si>
  <si>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</si>
  <si>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</si>
  <si>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</si>
  <si>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</si>
  <si>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</si>
  <si>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</si>
  <si>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</si>
  <si>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</si>
  <si>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</si>
  <si>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</si>
  <si>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</si>
  <si>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</si>
  <si>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</si>
  <si>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</si>
  <si>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</si>
  <si>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</si>
  <si>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</si>
  <si>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</si>
  <si>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</si>
  <si>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</si>
  <si>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</si>
  <si>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</si>
  <si>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</si>
  <si>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</si>
  <si>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</si>
  <si>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</si>
  <si>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</si>
  <si>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</si>
  <si>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</si>
  <si>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</si>
  <si>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</si>
  <si>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</si>
  <si>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</si>
  <si>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</si>
  <si>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</si>
  <si>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</si>
  <si>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</si>
  <si>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</si>
  <si>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</si>
  <si>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</si>
  <si>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</si>
  <si>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</si>
  <si>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</si>
  <si>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</si>
  <si>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</si>
  <si>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</si>
  <si>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</si>
  <si>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</si>
  <si>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</si>
  <si>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</si>
  <si>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</si>
  <si>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</si>
  <si>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</si>
  <si>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</si>
  <si>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</si>
  <si>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</si>
  <si>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</si>
  <si>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</si>
  <si>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</si>
  <si>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</si>
  <si>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</si>
  <si>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</si>
  <si>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</si>
  <si>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</si>
  <si>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</si>
  <si>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</si>
  <si>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</si>
  <si>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</si>
  <si>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</si>
  <si>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</si>
  <si>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</si>
  <si>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</si>
  <si>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</si>
  <si>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</si>
  <si>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</si>
  <si>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</si>
  <si>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</si>
  <si>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</si>
  <si>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</si>
  <si>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</si>
  <si>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</si>
  <si>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</si>
  <si>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</si>
  <si>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</si>
  <si>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</si>
  <si>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</si>
  <si>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</si>
  <si>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</si>
  <si>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</si>
  <si>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</si>
  <si>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</si>
  <si>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</si>
  <si>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</si>
  <si>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</si>
  <si>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</si>
  <si>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</si>
  <si>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</si>
  <si>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</si>
  <si>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</si>
  <si>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</si>
  <si>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</si>
  <si>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</si>
  <si>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</si>
  <si>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</si>
  <si>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</si>
  <si>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</si>
  <si>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</si>
  <si>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</si>
  <si>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</si>
  <si>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</si>
  <si>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</si>
  <si>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</si>
  <si>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</si>
  <si>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</si>
  <si>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</si>
  <si>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</si>
  <si>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</si>
  <si>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</si>
  <si>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</si>
  <si>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</si>
  <si>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</si>
  <si>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</si>
  <si>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</si>
  <si>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</si>
  <si>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</si>
  <si>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</si>
  <si>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</si>
  <si>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</si>
  <si>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</si>
  <si>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</si>
  <si>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</si>
  <si>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</si>
  <si>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</si>
  <si>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</si>
  <si>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</si>
  <si>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</si>
  <si>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</si>
  <si>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</si>
  <si>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</si>
  <si>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</si>
  <si>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</si>
  <si>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</si>
  <si>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</si>
  <si>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</si>
  <si>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</si>
  <si>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</si>
  <si>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</si>
  <si>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</si>
  <si>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</si>
  <si>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</si>
  <si>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</si>
  <si>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</si>
  <si>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</si>
  <si>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</si>
  <si>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</si>
  <si>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</si>
  <si>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</si>
  <si>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</si>
  <si>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</si>
  <si>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</si>
  <si>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</si>
  <si>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</si>
  <si>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</si>
  <si>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</si>
  <si>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</si>
  <si>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</si>
  <si>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</si>
  <si>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</si>
  <si>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</si>
  <si>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</si>
  <si>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</si>
  <si>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</si>
  <si>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</si>
  <si>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</si>
  <si>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</si>
  <si>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</si>
  <si>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</si>
  <si>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</si>
  <si>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</si>
  <si>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</si>
  <si>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</si>
  <si>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</si>
  <si>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</si>
  <si>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</si>
  <si>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</si>
  <si>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</si>
  <si>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</si>
  <si>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</si>
  <si>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</si>
  <si>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</si>
  <si>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</si>
  <si>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</si>
  <si>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</si>
  <si>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</si>
  <si>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</si>
  <si>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</si>
  <si>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</si>
  <si>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</si>
  <si>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</si>
  <si>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</si>
  <si>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</si>
  <si>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</si>
  <si>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</si>
  <si>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</si>
  <si>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</si>
  <si>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</si>
  <si>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</si>
  <si>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</si>
  <si>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</si>
  <si>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</si>
  <si>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</si>
  <si>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</si>
  <si>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</si>
  <si>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</si>
  <si>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</si>
  <si>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</si>
  <si>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</si>
  <si>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</si>
  <si>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</si>
  <si>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</si>
  <si>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</si>
  <si>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</si>
  <si>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</si>
  <si>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</si>
  <si>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</si>
  <si>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</si>
  <si>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</si>
  <si>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</si>
  <si>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</si>
  <si>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</si>
  <si>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</si>
  <si>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</si>
  <si>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</si>
  <si>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</si>
  <si>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</si>
  <si>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</si>
  <si>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</si>
  <si>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</si>
  <si>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</si>
  <si>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</si>
  <si>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</si>
  <si>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</si>
  <si>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</si>
  <si>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</si>
  <si>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</si>
  <si>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</si>
  <si>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</si>
  <si>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</si>
  <si>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</si>
  <si>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</si>
  <si>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</si>
  <si>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</si>
  <si>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</si>
  <si>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</si>
  <si>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</si>
  <si>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</si>
  <si>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</si>
  <si>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</si>
  <si>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</si>
  <si>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</si>
  <si>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</si>
  <si>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</si>
  <si>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</si>
  <si>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</si>
  <si>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</si>
  <si>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</si>
  <si>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</si>
  <si>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</si>
  <si>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</si>
  <si>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</si>
  <si>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</si>
  <si>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</si>
  <si>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</si>
  <si>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</si>
  <si>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</si>
  <si>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</si>
  <si>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</si>
  <si>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</si>
  <si>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</si>
  <si>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</si>
  <si>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</si>
  <si>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</si>
  <si>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</si>
  <si>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</si>
  <si>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</si>
  <si>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</si>
  <si>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</si>
  <si>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</si>
  <si>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</si>
  <si>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</si>
  <si>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</si>
  <si>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</si>
  <si>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</si>
  <si>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</si>
  <si>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</si>
  <si>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</si>
  <si>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</si>
  <si>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</si>
  <si>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</si>
  <si>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</si>
  <si>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</si>
  <si>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</si>
  <si>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</si>
  <si>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</si>
  <si>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</si>
  <si>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</si>
  <si>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</si>
  <si>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</si>
  <si>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</si>
  <si>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</si>
  <si>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</si>
  <si>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</si>
  <si>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</si>
  <si>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</si>
  <si>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</si>
  <si>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</si>
  <si>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</si>
  <si>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</si>
  <si>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</si>
  <si>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</si>
  <si>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</si>
  <si>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</si>
  <si>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</si>
  <si>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</si>
  <si>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</si>
  <si>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</si>
  <si>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</si>
  <si>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</si>
  <si>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</si>
  <si>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</si>
  <si>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</si>
  <si>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</si>
  <si>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</si>
  <si>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</si>
  <si>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</si>
  <si>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</si>
  <si>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</si>
  <si>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</si>
  <si>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</si>
  <si>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</si>
  <si>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</si>
  <si>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</si>
  <si>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</si>
  <si>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</si>
  <si>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</si>
  <si>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</si>
  <si>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</si>
  <si>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</si>
  <si>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</si>
  <si>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</si>
  <si>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</si>
  <si>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</si>
  <si>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</si>
  <si>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</si>
  <si>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</si>
  <si>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</si>
  <si>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</si>
  <si>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</si>
  <si>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</si>
  <si>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</si>
  <si>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</si>
  <si>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</si>
  <si>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</si>
  <si>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</si>
  <si>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</si>
  <si>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</si>
  <si>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</si>
  <si>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</si>
  <si>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</si>
  <si>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</si>
  <si>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</si>
  <si>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</si>
  <si>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</si>
  <si>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</si>
  <si>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</si>
  <si>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</si>
  <si>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</si>
  <si>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</si>
  <si>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</si>
  <si>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</si>
  <si>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</si>
  <si>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</si>
  <si>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</si>
  <si>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</si>
  <si>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</si>
  <si>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</si>
  <si>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</si>
  <si>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</si>
  <si>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</si>
  <si>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</si>
  <si>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</si>
  <si>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</si>
  <si>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</si>
  <si>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</si>
  <si>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</si>
  <si>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</si>
  <si>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</si>
  <si>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</si>
  <si>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</si>
  <si>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</si>
  <si>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</si>
  <si>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</si>
  <si>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</si>
  <si>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</si>
  <si>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</si>
  <si>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</si>
  <si>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</si>
  <si>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</si>
  <si>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</si>
  <si>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</si>
  <si>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</si>
  <si>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</si>
  <si>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</si>
  <si>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</si>
  <si>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</si>
  <si>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</si>
  <si>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</si>
  <si>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</si>
  <si>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</si>
  <si>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</si>
  <si>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</si>
  <si>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</si>
  <si>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</si>
  <si>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</si>
  <si>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</si>
  <si>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</si>
  <si>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</si>
  <si>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</si>
  <si>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</si>
  <si>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</si>
  <si>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</si>
  <si>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</si>
  <si>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</si>
  <si>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</si>
  <si>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</si>
  <si>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</si>
  <si>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</si>
  <si>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</si>
  <si>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</si>
  <si>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</si>
  <si>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</si>
  <si>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</si>
  <si>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</si>
  <si>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</si>
  <si>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</si>
  <si>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</si>
  <si>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</si>
  <si>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</si>
  <si>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</si>
  <si>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</si>
  <si>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</si>
  <si>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</si>
  <si>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</si>
  <si>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</si>
  <si>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</si>
  <si>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</si>
  <si>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</si>
  <si>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</si>
  <si>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</si>
  <si>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</si>
  <si>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</si>
  <si>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</si>
  <si>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</si>
  <si>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</si>
  <si>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</si>
  <si>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</si>
  <si>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</si>
  <si>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</si>
  <si>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</si>
  <si>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</si>
  <si>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</si>
  <si>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</si>
  <si>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</si>
  <si>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</si>
  <si>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</si>
  <si>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</si>
  <si>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</si>
  <si>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</si>
  <si>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</si>
  <si>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</si>
  <si>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</si>
  <si>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</si>
  <si>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</si>
  <si>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</si>
  <si>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</si>
  <si>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</si>
  <si>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</si>
  <si>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</si>
  <si>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</si>
  <si>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</si>
  <si>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</si>
  <si>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</si>
  <si>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</si>
  <si>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</si>
  <si>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</si>
  <si>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</si>
  <si>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</si>
  <si>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</si>
  <si>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</si>
  <si>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</si>
  <si>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</si>
  <si>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</si>
  <si>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</si>
  <si>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</si>
  <si>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</si>
  <si>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</si>
  <si>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</si>
  <si>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</si>
  <si>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</si>
  <si>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</si>
  <si>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</si>
  <si>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</si>
  <si>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</si>
  <si>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</si>
  <si>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</si>
  <si>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</si>
  <si>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</si>
  <si>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</si>
  <si>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15.17</t>
  </si>
  <si>
    <t>▲ 175.24</t>
  </si>
  <si>
    <t>一般会計</t>
  </si>
  <si>
    <t>国民健康保険事業特別会計</t>
  </si>
  <si>
    <t>介護保険事業特別会計</t>
  </si>
  <si>
    <t>水道事業会計</t>
  </si>
  <si>
    <t>後期高齢者医療特別会計</t>
  </si>
  <si>
    <t>下水道事業会計</t>
  </si>
  <si>
    <t>その他会計（赤字）</t>
  </si>
  <si>
    <t>その他会計（黒字）</t>
  </si>
  <si>
    <t>-</t>
    <phoneticPr fontId="2"/>
  </si>
  <si>
    <t>亘理名取共立衛生処理組合</t>
    <rPh sb="0" eb="2">
      <t>ワタリ</t>
    </rPh>
    <rPh sb="2" eb="4">
      <t>ナトリ</t>
    </rPh>
    <rPh sb="4" eb="6">
      <t>キョウリツ</t>
    </rPh>
    <rPh sb="6" eb="8">
      <t>エイセイ</t>
    </rPh>
    <rPh sb="8" eb="10">
      <t>ショリ</t>
    </rPh>
    <rPh sb="10" eb="12">
      <t>クミアイ</t>
    </rPh>
    <phoneticPr fontId="15"/>
  </si>
  <si>
    <t>宮城県市町村職員退職手当組合</t>
    <rPh sb="0" eb="3">
      <t>ミヤギケン</t>
    </rPh>
    <rPh sb="3" eb="6">
      <t>シチョウソン</t>
    </rPh>
    <rPh sb="6" eb="8">
      <t>ショクイン</t>
    </rPh>
    <rPh sb="8" eb="10">
      <t>タイショク</t>
    </rPh>
    <rPh sb="10" eb="12">
      <t>テアテ</t>
    </rPh>
    <rPh sb="12" eb="14">
      <t>クミアイ</t>
    </rPh>
    <phoneticPr fontId="1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</si>
  <si>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15"/>
  </si>
  <si>
    <t>亘理地区行政事務組合</t>
    <rPh sb="0" eb="2">
      <t>ワタリ</t>
    </rPh>
    <rPh sb="2" eb="4">
      <t>チク</t>
    </rPh>
    <rPh sb="4" eb="6">
      <t>ギョウセイ</t>
    </rPh>
    <rPh sb="6" eb="8">
      <t>ジム</t>
    </rPh>
    <rPh sb="8" eb="10">
      <t>クミアイ</t>
    </rPh>
    <phoneticPr fontId="15"/>
  </si>
  <si>
    <t>宮城県市町村自治振興センター</t>
    <rPh sb="0" eb="2">
      <t>ミヤギ</t>
    </rPh>
    <rPh sb="2" eb="3">
      <t>ケン</t>
    </rPh>
    <rPh sb="3" eb="6">
      <t>シチョウソン</t>
    </rPh>
    <rPh sb="6" eb="8">
      <t>ジチ</t>
    </rPh>
    <rPh sb="8" eb="10">
      <t>シンコウ</t>
    </rPh>
    <phoneticPr fontId="15"/>
  </si>
  <si>
    <t>宮城県後期高齢者医療広域連合</t>
    <rPh sb="0" eb="3">
      <t>ミヤギケン</t>
    </rPh>
    <rPh sb="3" eb="5">
      <t>コウキ</t>
    </rPh>
    <rPh sb="5" eb="8">
      <t>コウレイシャ</t>
    </rPh>
    <rPh sb="8" eb="10">
      <t>イリョウ</t>
    </rPh>
    <rPh sb="10" eb="12">
      <t>コウイキ</t>
    </rPh>
    <rPh sb="12" eb="14">
      <t>レンゴウ</t>
    </rPh>
    <phoneticPr fontId="15"/>
  </si>
  <si>
    <t>宮城県後期高齢者医療事業会計</t>
    <rPh sb="0" eb="3">
      <t>ミヤギケン</t>
    </rPh>
    <rPh sb="3" eb="5">
      <t>コウキ</t>
    </rPh>
    <rPh sb="5" eb="8">
      <t>コウレイシャ</t>
    </rPh>
    <rPh sb="8" eb="10">
      <t>イリョウ</t>
    </rPh>
    <rPh sb="10" eb="12">
      <t>ジギョウ</t>
    </rPh>
    <rPh sb="12" eb="14">
      <t>カイケイ</t>
    </rPh>
    <phoneticPr fontId="1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</si>
  <si>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</si>
  <si>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</si>
  <si>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</si>
  <si>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</si>
  <si>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</si>
  <si>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</si>
  <si>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</si>
  <si>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</si>
  <si>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</si>
  <si>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</si>
  <si>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</si>
  <si>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</si>
  <si>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将来負担比率が示されていないため、上記有形固定資産減価償却率の分析と同様。</t>
    <phoneticPr fontId="5"/>
  </si>
  <si>
    <t>実質公債比率については、過去に借入れた地方債が完済を迎えており、公債費が年々減少傾向にあることから、指標は改善している。
今後は、平成２３年度から毎年度、借入れを行っている災害公営住宅建設事業債の措置期間が終了し、本償還が始まることから徐々に増加に転じるものと考えられる。</t>
    <rPh sb="61" eb="63">
      <t>コンゴ</t>
    </rPh>
    <rPh sb="98" eb="100">
      <t>ソチ</t>
    </rPh>
    <rPh sb="100" eb="102">
      <t>キカン</t>
    </rPh>
    <rPh sb="103" eb="105">
      <t>シュウリョウ</t>
    </rPh>
    <rPh sb="107" eb="108">
      <t>ホン</t>
    </rPh>
    <rPh sb="108" eb="110">
      <t>ショウカン</t>
    </rPh>
    <rPh sb="111" eb="112">
      <t>ハジ</t>
    </rPh>
    <rPh sb="118" eb="120">
      <t>ジョジョ</t>
    </rPh>
    <rPh sb="121" eb="123">
      <t>ゾウカ</t>
    </rPh>
    <rPh sb="124" eb="125">
      <t>テン</t>
    </rPh>
    <rPh sb="130" eb="13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</si>
</sst>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extLst xmlns:c16r2="http://schemas.microsoft.com/office/drawing/2015/06/chart">
            <c:ext xmlns:c16="http://schemas.microsoft.com/office/drawing/2014/chart" uri="{C3380CC4-5D6E-409C-BE32-E72D297353CC}">
              <c16:uniqueId val="{00000000-FC19-4274-B57E-47E4A6E68B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418512</c:v>
                </c:pt>
                <c:pt idx="1">
                  <c:v>1398189</c:v>
                </c:pt>
                <c:pt idx="2">
                  <c:v>768672</c:v>
                </c:pt>
                <c:pt idx="3">
                  <c:v>1070413</c:v>
                </c:pt>
                <c:pt idx="4">
                  <c:v>1271435</c:v>
                </c:pt>
              </c:numCache>
            </c:numRef>
          </c:val>
          <c:smooth val="0"/>
          <c:extLst xmlns:c16r2="http://schemas.microsoft.com/office/drawing/2015/06/chart">
            <c:ext xmlns:c16="http://schemas.microsoft.com/office/drawing/2014/chart" uri="{C3380CC4-5D6E-409C-BE32-E72D297353CC}">
              <c16:uniqueId val="{00000001-FC19-4274-B57E-47E4A6E68BCC}"/>
            </c:ext>
          </c:extLst>
        </c:ser>
        <c:dLbls>
          <c:showLegendKey val="0"/>
          <c:showVal val="0"/>
          <c:showCatName val="0"/>
          <c:showSerName val="0"/>
          <c:showPercent val="0"/>
          <c:showBubbleSize val="0"/>
        </c:dLbls>
        <c:marker val="1"/>
        <c:smooth val="0"/>
        <c:axId val="139789440"/>
        <c:axId val="139791360"/>
      </c:lineChart>
      <c:catAx>
        <c:axId val="139789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791360"/>
        <c:crosses val="autoZero"/>
        <c:auto val="1"/>
        <c:lblAlgn val="ctr"/>
        <c:lblOffset val="100"/>
        <c:tickLblSkip val="1"/>
        <c:tickMarkSkip val="1"/>
        <c:noMultiLvlLbl val="0"/>
      </c:catAx>
      <c:valAx>
        <c:axId val="13979136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78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90.71</c:v>
                </c:pt>
                <c:pt idx="1">
                  <c:v>53.65</c:v>
                </c:pt>
                <c:pt idx="2">
                  <c:v>113.38</c:v>
                </c:pt>
                <c:pt idx="3">
                  <c:v>34.43</c:v>
                </c:pt>
                <c:pt idx="4">
                  <c:v>64.3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66.319999999999993</c:v>
                </c:pt>
                <c:pt idx="1">
                  <c:v>129.06</c:v>
                </c:pt>
                <c:pt idx="2">
                  <c:v>171.02</c:v>
                </c:pt>
                <c:pt idx="3">
                  <c:v>162.79</c:v>
                </c:pt>
                <c:pt idx="4">
                  <c:v>170.7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977024"/>
        <c:axId val="11498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61.73</c:v>
                </c:pt>
                <c:pt idx="1">
                  <c:v>-15.17</c:v>
                </c:pt>
                <c:pt idx="2">
                  <c:v>69.209999999999994</c:v>
                </c:pt>
                <c:pt idx="3">
                  <c:v>-175.24</c:v>
                </c:pt>
                <c:pt idx="4">
                  <c:v>11.72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977024"/>
        <c:axId val="114987392"/>
      </c:lineChart>
      <c:catAx>
        <c:axId val="1149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87392"/>
        <c:crosses val="autoZero"/>
        <c:auto val="1"/>
        <c:lblAlgn val="ctr"/>
        <c:lblOffset val="100"/>
        <c:tickLblSkip val="1"/>
        <c:tickMarkSkip val="1"/>
        <c:noMultiLvlLbl val="0"/>
      </c:catAx>
      <c:valAx>
        <c:axId val="1149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0.55000000000000004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1.51</c:v>
                </c:pt>
                <c:pt idx="2">
                  <c:v>#N/A</c:v>
                </c:pt>
                <c:pt idx="3">
                  <c:v>2.15</c:v>
                </c:pt>
                <c:pt idx="4">
                  <c:v>#N/A</c:v>
                </c:pt>
                <c:pt idx="5">
                  <c:v>1.26</c:v>
                </c:pt>
                <c:pt idx="6">
                  <c:v>#N/A</c:v>
                </c:pt>
                <c:pt idx="7">
                  <c:v>0.54</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9.5299999999999994</c:v>
                </c:pt>
                <c:pt idx="4">
                  <c:v>#N/A</c:v>
                </c:pt>
                <c:pt idx="5">
                  <c:v>5.71</c:v>
                </c:pt>
                <c:pt idx="6">
                  <c:v>#N/A</c:v>
                </c:pt>
                <c:pt idx="7">
                  <c:v>2.9</c:v>
                </c:pt>
                <c:pt idx="8">
                  <c:v>#N/A</c:v>
                </c:pt>
                <c:pt idx="9">
                  <c:v>3.87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90.71</c:v>
                </c:pt>
                <c:pt idx="2">
                  <c:v>#N/A</c:v>
                </c:pt>
                <c:pt idx="3">
                  <c:v>53.65</c:v>
                </c:pt>
                <c:pt idx="4">
                  <c:v>#N/A</c:v>
                </c:pt>
                <c:pt idx="5">
                  <c:v>113.37</c:v>
                </c:pt>
                <c:pt idx="6">
                  <c:v>#N/A</c:v>
                </c:pt>
                <c:pt idx="7">
                  <c:v>34.42</c:v>
                </c:pt>
                <c:pt idx="8">
                  <c:v>#N/A</c:v>
                </c:pt>
                <c:pt idx="9">
                  <c:v>64.3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304832"/>
        <c:axId val="147306368"/>
      </c:barChart>
      <c:catAx>
        <c:axId val="1473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06368"/>
        <c:crosses val="autoZero"/>
        <c:auto val="1"/>
        <c:lblAlgn val="ctr"/>
        <c:lblOffset val="100"/>
        <c:tickLblSkip val="1"/>
        <c:tickMarkSkip val="1"/>
        <c:noMultiLvlLbl val="0"/>
      </c:catAx>
      <c:valAx>
        <c:axId val="14730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0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581</c:v>
                </c:pt>
                <c:pt idx="5">
                  <c:v>589</c:v>
                </c:pt>
                <c:pt idx="8">
                  <c:v>580</c:v>
                </c:pt>
                <c:pt idx="11">
                  <c:v>573</c:v>
                </c:pt>
                <c:pt idx="14">
                  <c:v>566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65</c:v>
                </c:pt>
                <c:pt idx="12">
                  <c:v>65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6</c:v>
                </c:pt>
                <c:pt idx="6">
                  <c:v>6</c:v>
                </c:pt>
                <c:pt idx="9">
                  <c:v>8</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363</c:v>
                </c:pt>
                <c:pt idx="3">
                  <c:v>531</c:v>
                </c:pt>
                <c:pt idx="6">
                  <c:v>434</c:v>
                </c:pt>
                <c:pt idx="9">
                  <c:v>430</c:v>
                </c:pt>
                <c:pt idx="12">
                  <c:v>346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780</c:v>
                </c:pt>
                <c:pt idx="3">
                  <c:v>610</c:v>
                </c:pt>
                <c:pt idx="6">
                  <c:v>576</c:v>
                </c:pt>
                <c:pt idx="9">
                  <c:v>550</c:v>
                </c:pt>
                <c:pt idx="12">
                  <c:v>527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0919808"/>
        <c:axId val="15092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582</c:v>
                </c:pt>
                <c:pt idx="2">
                  <c:v>#N/A</c:v>
                </c:pt>
                <c:pt idx="3">
                  <c:v>#N/A</c:v>
                </c:pt>
                <c:pt idx="4">
                  <c:v>563</c:v>
                </c:pt>
                <c:pt idx="5">
                  <c:v>#N/A</c:v>
                </c:pt>
                <c:pt idx="6">
                  <c:v>#N/A</c:v>
                </c:pt>
                <c:pt idx="7">
                  <c:v>441</c:v>
                </c:pt>
                <c:pt idx="8">
                  <c:v>#N/A</c:v>
                </c:pt>
                <c:pt idx="9">
                  <c:v>#N/A</c:v>
                </c:pt>
                <c:pt idx="10">
                  <c:v>480</c:v>
                </c:pt>
                <c:pt idx="11">
                  <c:v>#N/A</c:v>
                </c:pt>
                <c:pt idx="12">
                  <c:v>#N/A</c:v>
                </c:pt>
                <c:pt idx="13">
                  <c:v>379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0919808"/>
        <c:axId val="150926080"/>
      </c:lineChart>
      <c:catAx>
        <c:axId val="1509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926080"/>
        <c:crosses val="autoZero"/>
        <c:auto val="1"/>
        <c:lblAlgn val="ctr"/>
        <c:lblOffset val="100"/>
        <c:tickLblSkip val="1"/>
        <c:tickMarkSkip val="1"/>
        <c:noMultiLvlLbl val="0"/>
      </c:catAx>
      <c:valAx>
        <c:axId val="15092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1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6930</c:v>
                </c:pt>
                <c:pt idx="5">
                  <c:v>6739</c:v>
                </c:pt>
                <c:pt idx="8">
                  <c:v>6735</c:v>
                </c:pt>
                <c:pt idx="11">
                  <c:v>6414</c:v>
                </c:pt>
                <c:pt idx="14">
                  <c:v>6525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444</c:v>
                </c:pt>
                <c:pt idx="5">
                  <c:v>608</c:v>
                </c:pt>
                <c:pt idx="8">
                  <c:v>690</c:v>
                </c:pt>
                <c:pt idx="11">
                  <c:v>630</c:v>
                </c:pt>
                <c:pt idx="14">
                  <c:v>1192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4222</c:v>
                </c:pt>
                <c:pt idx="5">
                  <c:v>6840</c:v>
                </c:pt>
                <c:pt idx="8">
                  <c:v>8950</c:v>
                </c:pt>
                <c:pt idx="11">
                  <c:v>8841</c:v>
                </c:pt>
                <c:pt idx="14">
                  <c:v>10114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c:v>
                </c:pt>
                <c:pt idx="6">
                  <c:v>2</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1393</c:v>
                </c:pt>
                <c:pt idx="3">
                  <c:v>1427</c:v>
                </c:pt>
                <c:pt idx="6">
                  <c:v>1275</c:v>
                </c:pt>
                <c:pt idx="9">
                  <c:v>1197</c:v>
                </c:pt>
                <c:pt idx="12">
                  <c:v>1162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19</c:v>
                </c:pt>
                <c:pt idx="6">
                  <c:v>16</c:v>
                </c:pt>
                <c:pt idx="9">
                  <c:v>12</c:v>
                </c:pt>
                <c:pt idx="12">
                  <c:v>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4440</c:v>
                </c:pt>
                <c:pt idx="3">
                  <c:v>4960</c:v>
                </c:pt>
                <c:pt idx="6">
                  <c:v>5065</c:v>
                </c:pt>
                <c:pt idx="9">
                  <c:v>4077</c:v>
                </c:pt>
                <c:pt idx="12">
                  <c:v>2549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328</c:v>
                </c:pt>
                <c:pt idx="3">
                  <c:v>280</c:v>
                </c:pt>
                <c:pt idx="6">
                  <c:v>228</c:v>
                </c:pt>
                <c:pt idx="9">
                  <c:v>175</c:v>
                </c:pt>
                <c:pt idx="12">
                  <c:v>118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5416</c:v>
                </c:pt>
                <c:pt idx="3">
                  <c:v>5773</c:v>
                </c:pt>
                <c:pt idx="6">
                  <c:v>5779</c:v>
                </c:pt>
                <c:pt idx="9">
                  <c:v>6047</c:v>
                </c:pt>
                <c:pt idx="12">
                  <c:v>6277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0817792"/>
        <c:axId val="15083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0817792"/>
        <c:axId val="150832256"/>
      </c:lineChart>
      <c:catAx>
        <c:axId val="1508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832256"/>
        <c:crosses val="autoZero"/>
        <c:auto val="1"/>
        <c:lblAlgn val="ctr"/>
        <c:lblOffset val="100"/>
        <c:tickLblSkip val="1"/>
        <c:tickMarkSkip val="1"/>
        <c:noMultiLvlLbl val="0"/>
      </c:catAx>
      <c:valAx>
        <c:axId val="15083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{176CE852-EFD5-4DCC-BE11-03F909A1CAA6}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{594D545E-DB01-4742-A7FD-5952026D0C08}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{3A0F8A83-6E19-4C78-95E1-26E3E32CE3C8}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{195365ED-F33A-4B9B-939D-72580F8C31D2}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{C720E1B4-4BAD-439A-B48E-CF2257940C30}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29.9</c:v>
                </c:pt>
                <c:pt idx="4">
                  <c:v>30.7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{6E905FD8-40F6-440E-8A9E-CDA2DC936C84}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{10B08FDC-D2C2-4F83-AC98-9B3FE989FA79}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{94DD1E39-EE26-41C9-AA6D-ACE0DE572DA6}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{B5F17DE6-3762-45EA-AB65-6A6103F548EE}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{AC9FC0D4-CBD8-4F1B-9EBE-B4443D38880C}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1666688"/>
        <c:axId val="151668608"/>
      </c:scatterChart>
      <c:valAx>
        <c:axId val="151666688"/>
        <c:scaling>
          <c:orientation val="minMax"/>
          <c:max val="55.9"/>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68608"/>
        <c:crosses val="autoZero"/>
        <c:crossBetween val="midCat"/>
      </c:valAx>
      <c:valAx>
        <c:axId val="15166860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66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{917B2A66-6181-446F-9859-D17D35C21230}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{88FB9530-C773-4534-9CDC-CFFF7FCAC1C7}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{A81091D4-3802-4322-8ED9-1FB813DD9327}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{1E94DC14-A89A-4531-BC27-18D362F8AF32}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{41BE842F-8538-4818-8E0A-D487DEA40831}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15.3</c:v>
                </c:pt>
                <c:pt idx="2">
                  <c:v>14.7</c:v>
                </c:pt>
                <c:pt idx="3">
                  <c:v>13.6</c:v>
                </c:pt>
                <c:pt idx="4">
                  <c:v>11.9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{FE75A7FF-8836-4544-B922-74F05F6184D3}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{1510DD1B-B970-4CE2-8466-C399F9ADD341}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{B173C53B-28CE-4E7D-ABBB-6A11250BB9CE}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{86EAE51B-2A6B-46A7-BE4B-368F6A2D0C22}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{BC401A3D-86E0-4BBD-877A-01A71D8DB2A2}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2281088"/>
        <c:axId val="152283008"/>
      </c:scatterChart>
      <c:valAx>
        <c:axId val="152281088"/>
        <c:scaling>
          <c:orientation val="minMax"/>
          <c:max val="12"/>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283008"/>
        <c:crosses val="autoZero"/>
        <c:crossBetween val="midCat"/>
      </c:valAx>
      <c:valAx>
        <c:axId val="152283008"/>
        <c:scaling>
          <c:orientation val="minMax"/>
          <c:max val="6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281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からは減少している。</a:t>
          </a:r>
          <a:endParaRPr lang="ja-JP" altLang="ja-JP" sz="1400">
            <a:effectLst/>
          </a:endParaRPr>
        </a:p>
        <a:p>
          <a:r>
            <a:rPr kumimoji="1" lang="ja-JP" altLang="ja-JP" sz="1100">
              <a:solidFill>
                <a:schemeClr val="dk1"/>
              </a:solidFill>
              <a:effectLst/>
              <a:latin typeface="+mn-lt"/>
              <a:ea typeface="+mn-ea"/>
              <a:cs typeface="+mn-cs"/>
            </a:rPr>
            <a:t>公営企業会計では水道事業会計で高料金対策補助金分</a:t>
          </a:r>
          <a:r>
            <a:rPr kumimoji="1" lang="ja-JP" altLang="en-US" sz="1100">
              <a:solidFill>
                <a:schemeClr val="dk1"/>
              </a:solidFill>
              <a:effectLst/>
              <a:latin typeface="+mn-lt"/>
              <a:ea typeface="+mn-ea"/>
              <a:cs typeface="+mn-cs"/>
            </a:rPr>
            <a:t>が減となったことにより</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公営住宅の起債が償還の据え置き期間を終えて、償還が始まることで数値の増加に影響を与える見込。</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ja-JP" sz="1100">
              <a:solidFill>
                <a:schemeClr val="dk1"/>
              </a:solidFill>
              <a:effectLst/>
              <a:latin typeface="+mn-lt"/>
              <a:ea typeface="+mn-ea"/>
              <a:cs typeface="+mn-cs"/>
            </a:rPr>
            <a:t>一般会計の地方債残高が増加しているのは</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の借入を実施していることに起因するものであり、充当可能基金については、震災による復旧・復興関連事業や地方税の減収補填分が震災復興特別交付税で措置されたこと</a:t>
          </a:r>
          <a:r>
            <a:rPr kumimoji="1" lang="ja-JP" altLang="en-US" sz="1100">
              <a:solidFill>
                <a:schemeClr val="dk1"/>
              </a:solidFill>
              <a:effectLst/>
              <a:latin typeface="+mn-lt"/>
              <a:ea typeface="+mn-ea"/>
              <a:cs typeface="+mn-cs"/>
            </a:rPr>
            <a:t>や、今年度からは復興公営住宅を含めた公営住宅の維持管理が問題となることを踏まえ、新たに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を創設したことに</a:t>
          </a:r>
          <a:r>
            <a:rPr kumimoji="1" lang="ja-JP" altLang="ja-JP" sz="1100">
              <a:solidFill>
                <a:schemeClr val="dk1"/>
              </a:solidFill>
              <a:effectLst/>
              <a:latin typeface="+mn-lt"/>
              <a:ea typeface="+mn-ea"/>
              <a:cs typeface="+mn-cs"/>
            </a:rPr>
            <a:t>伴い増となってい</a:t>
          </a:r>
          <a:r>
            <a:rPr kumimoji="1" lang="ja-JP" altLang="en-US" sz="1100">
              <a:solidFill>
                <a:schemeClr val="dk1"/>
              </a:solidFill>
              <a:effectLst/>
              <a:latin typeface="+mn-lt"/>
              <a:ea typeface="+mn-ea"/>
              <a:cs typeface="+mn-cs"/>
            </a:rPr>
            <a:t>る。今後は、復興事業の終息とともに</a:t>
          </a:r>
          <a:r>
            <a:rPr kumimoji="1" lang="ja-JP" altLang="ja-JP" sz="1100">
              <a:solidFill>
                <a:schemeClr val="dk1"/>
              </a:solidFill>
              <a:effectLst/>
              <a:latin typeface="+mn-lt"/>
              <a:ea typeface="+mn-ea"/>
              <a:cs typeface="+mn-cs"/>
            </a:rPr>
            <a:t>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0000000-0008-0000-0C00-000004000000}"/>
            </a:ext>
          </a:extLst>
        </xdr:cNvPr>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a:extLst>
            <a:ext uri="{FF2B5EF4-FFF2-40B4-BE49-F238E27FC236}">
              <a16:creationId xmlns:a16="http://schemas.microsoft.com/office/drawing/2014/main" xmlns="" id="{00000000-0008-0000-0C00-000005000000}"/>
            </a:ext>
          </a:extLst>
        </xdr:cNvPr>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a:extLst>
            <a:ext uri="{FF2B5EF4-FFF2-40B4-BE49-F238E27FC236}">
              <a16:creationId xmlns:a16="http://schemas.microsoft.com/office/drawing/2014/main" xmlns="" id="{00000000-0008-0000-0C00-000006000000}"/>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a:extLst>
            <a:ext uri="{FF2B5EF4-FFF2-40B4-BE49-F238E27FC236}">
              <a16:creationId xmlns:a16="http://schemas.microsoft.com/office/drawing/2014/main" xmlns="" id="{00000000-0008-0000-0C00-000007000000}"/>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a:extLst>
            <a:ext uri="{FF2B5EF4-FFF2-40B4-BE49-F238E27FC236}">
              <a16:creationId xmlns:a16="http://schemas.microsoft.com/office/drawing/2014/main" xmlns="" id="{00000000-0008-0000-0C00-000008000000}"/>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a:extLst>
            <a:ext uri="{FF2B5EF4-FFF2-40B4-BE49-F238E27FC236}">
              <a16:creationId xmlns:a16="http://schemas.microsoft.com/office/drawing/2014/main" xmlns="" id="{00000000-0008-0000-0C00-000009000000}"/>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a:extLst>
            <a:ext uri="{FF2B5EF4-FFF2-40B4-BE49-F238E27FC236}">
              <a16:creationId xmlns:a16="http://schemas.microsoft.com/office/drawing/2014/main" xmlns="" id="{00000000-0008-0000-0C00-00000A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a:extLst>
            <a:ext uri="{FF2B5EF4-FFF2-40B4-BE49-F238E27FC236}">
              <a16:creationId xmlns:a16="http://schemas.microsoft.com/office/drawing/2014/main" xmlns="" id="{00000000-0008-0000-0C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a:extLst>
            <a:ext uri="{FF2B5EF4-FFF2-40B4-BE49-F238E27FC236}">
              <a16:creationId xmlns:a16="http://schemas.microsoft.com/office/drawing/2014/main" xmlns="" id="{00000000-0008-0000-0C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a:extLst>
            <a:ext uri="{FF2B5EF4-FFF2-40B4-BE49-F238E27FC236}">
              <a16:creationId xmlns:a16="http://schemas.microsoft.com/office/drawing/2014/main" xmlns="" id="{00000000-0008-0000-0C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a:extLst>
            <a:ext uri="{FF2B5EF4-FFF2-40B4-BE49-F238E27FC236}">
              <a16:creationId xmlns:a16="http://schemas.microsoft.com/office/drawing/2014/main" xmlns="" id="{00000000-0008-0000-0C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a:extLst>
            <a:ext uri="{FF2B5EF4-FFF2-40B4-BE49-F238E27FC236}">
              <a16:creationId xmlns:a16="http://schemas.microsoft.com/office/drawing/2014/main" xmlns="" id="{00000000-0008-0000-0C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a:extLst>
            <a:ext uri="{FF2B5EF4-FFF2-40B4-BE49-F238E27FC236}">
              <a16:creationId xmlns:a16="http://schemas.microsoft.com/office/drawing/2014/main" xmlns="" id="{00000000-0008-0000-0C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a:extLst>
            <a:ext uri="{FF2B5EF4-FFF2-40B4-BE49-F238E27FC236}">
              <a16:creationId xmlns:a16="http://schemas.microsoft.com/office/drawing/2014/main" xmlns="" id="{00000000-0008-0000-0C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a:extLst>
            <a:ext uri="{FF2B5EF4-FFF2-40B4-BE49-F238E27FC236}">
              <a16:creationId xmlns:a16="http://schemas.microsoft.com/office/drawing/2014/main" xmlns="" id="{00000000-0008-0000-0C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a:extLst>
            <a:ext uri="{FF2B5EF4-FFF2-40B4-BE49-F238E27FC236}">
              <a16:creationId xmlns:a16="http://schemas.microsoft.com/office/drawing/2014/main" xmlns="" id="{00000000-0008-0000-0C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a:extLst>
            <a:ext uri="{FF2B5EF4-FFF2-40B4-BE49-F238E27FC236}">
              <a16:creationId xmlns:a16="http://schemas.microsoft.com/office/drawing/2014/main" xmlns="" id="{00000000-0008-0000-0C00-000014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a:extLst>
            <a:ext uri="{FF2B5EF4-FFF2-40B4-BE49-F238E27FC236}">
              <a16:creationId xmlns:a16="http://schemas.microsoft.com/office/drawing/2014/main" xmlns="" id="{00000000-0008-0000-0C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a:extLst>
            <a:ext uri="{FF2B5EF4-FFF2-40B4-BE49-F238E27FC236}">
              <a16:creationId xmlns:a16="http://schemas.microsoft.com/office/drawing/2014/main" xmlns="" id="{00000000-0008-0000-0C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a:extLst>
            <a:ext uri="{FF2B5EF4-FFF2-40B4-BE49-F238E27FC236}">
              <a16:creationId xmlns:a16="http://schemas.microsoft.com/office/drawing/2014/main" xmlns="" id="{00000000-0008-0000-0C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a:extLst>
            <a:ext uri="{FF2B5EF4-FFF2-40B4-BE49-F238E27FC236}">
              <a16:creationId xmlns:a16="http://schemas.microsoft.com/office/drawing/2014/main" xmlns="" id="{00000000-0008-0000-0C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a:extLst>
            <a:ext uri="{FF2B5EF4-FFF2-40B4-BE49-F238E27FC236}">
              <a16:creationId xmlns:a16="http://schemas.microsoft.com/office/drawing/2014/main" xmlns="" id="{00000000-0008-0000-0C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a:extLst>
            <a:ext uri="{FF2B5EF4-FFF2-40B4-BE49-F238E27FC236}">
              <a16:creationId xmlns:a16="http://schemas.microsoft.com/office/drawing/2014/main" xmlns="" id="{00000000-0008-0000-0C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a:extLst>
            <a:ext uri="{FF2B5EF4-FFF2-40B4-BE49-F238E27FC236}">
              <a16:creationId xmlns:a16="http://schemas.microsoft.com/office/drawing/2014/main" xmlns="" id="{00000000-0008-0000-0C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a:extLst>
            <a:ext uri="{FF2B5EF4-FFF2-40B4-BE49-F238E27FC236}">
              <a16:creationId xmlns:a16="http://schemas.microsoft.com/office/drawing/2014/main" xmlns="" id="{00000000-0008-0000-0C00-00001C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a:extLst>
            <a:ext uri="{FF2B5EF4-FFF2-40B4-BE49-F238E27FC236}">
              <a16:creationId xmlns:a16="http://schemas.microsoft.com/office/drawing/2014/main" xmlns="" id="{00000000-0008-0000-0C00-00001D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a:extLst>
            <a:ext uri="{FF2B5EF4-FFF2-40B4-BE49-F238E27FC236}">
              <a16:creationId xmlns:a16="http://schemas.microsoft.com/office/drawing/2014/main" xmlns="" id="{00000000-0008-0000-0C00-00001E000000}"/>
            </a:ext>
          </a:extLst>
        </xdr:cNvPr>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a:extLst>
            <a:ext uri="{FF2B5EF4-FFF2-40B4-BE49-F238E27FC236}">
              <a16:creationId xmlns:a16="http://schemas.microsoft.com/office/drawing/2014/main" xmlns="" id="{00000000-0008-0000-0C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a:extLst>
            <a:ext uri="{FF2B5EF4-FFF2-40B4-BE49-F238E27FC236}">
              <a16:creationId xmlns:a16="http://schemas.microsoft.com/office/drawing/2014/main" xmlns="" id="{00000000-0008-0000-0C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a:extLst>
            <a:ext uri="{FF2B5EF4-FFF2-40B4-BE49-F238E27FC236}">
              <a16:creationId xmlns:a16="http://schemas.microsoft.com/office/drawing/2014/main" xmlns="" id="{00000000-0008-0000-0C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a:extLst>
            <a:ext uri="{FF2B5EF4-FFF2-40B4-BE49-F238E27FC236}">
              <a16:creationId xmlns:a16="http://schemas.microsoft.com/office/drawing/2014/main" xmlns="" id="{00000000-0008-0000-0C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a:extLst>
            <a:ext uri="{FF2B5EF4-FFF2-40B4-BE49-F238E27FC236}">
              <a16:creationId xmlns:a16="http://schemas.microsoft.com/office/drawing/2014/main" xmlns="" id="{00000000-0008-0000-0C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a:extLst>
            <a:ext uri="{FF2B5EF4-FFF2-40B4-BE49-F238E27FC236}">
              <a16:creationId xmlns:a16="http://schemas.microsoft.com/office/drawing/2014/main" xmlns="" id="{00000000-0008-0000-0C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a:extLst>
            <a:ext uri="{FF2B5EF4-FFF2-40B4-BE49-F238E27FC236}">
              <a16:creationId xmlns:a16="http://schemas.microsoft.com/office/drawing/2014/main" xmlns="" id="{00000000-0008-0000-0C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a:extLst>
            <a:ext uri="{FF2B5EF4-FFF2-40B4-BE49-F238E27FC236}">
              <a16:creationId xmlns:a16="http://schemas.microsoft.com/office/drawing/2014/main" xmlns="" id="{00000000-0008-0000-0C00-000026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a:extLst>
            <a:ext uri="{FF2B5EF4-FFF2-40B4-BE49-F238E27FC236}">
              <a16:creationId xmlns:a16="http://schemas.microsoft.com/office/drawing/2014/main" xmlns="" id="{00000000-0008-0000-0C00-000027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a:extLst>
            <a:ext uri="{FF2B5EF4-FFF2-40B4-BE49-F238E27FC236}">
              <a16:creationId xmlns:a16="http://schemas.microsoft.com/office/drawing/2014/main" xmlns="" id="{00000000-0008-0000-0C00-000028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a:extLst>
            <a:ext uri="{FF2B5EF4-FFF2-40B4-BE49-F238E27FC236}">
              <a16:creationId xmlns:a16="http://schemas.microsoft.com/office/drawing/2014/main" xmlns="" id="{00000000-0008-0000-0C00-000029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a:extLst>
            <a:ext uri="{FF2B5EF4-FFF2-40B4-BE49-F238E27FC236}">
              <a16:creationId xmlns:a16="http://schemas.microsoft.com/office/drawing/2014/main" xmlns="" id="{00000000-0008-0000-0C00-00002A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a:extLst>
            <a:ext uri="{FF2B5EF4-FFF2-40B4-BE49-F238E27FC236}">
              <a16:creationId xmlns:a16="http://schemas.microsoft.com/office/drawing/2014/main" xmlns="" id="{00000000-0008-0000-0C00-00002B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a:extLst>
            <a:ext uri="{FF2B5EF4-FFF2-40B4-BE49-F238E27FC236}">
              <a16:creationId xmlns:a16="http://schemas.microsoft.com/office/drawing/2014/main" xmlns="" id="{00000000-0008-0000-0C00-00002C000000}"/>
            </a:ext>
          </a:extLst>
        </xdr:cNvPr>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[ 30.7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a:extLst>
            <a:ext uri="{FF2B5EF4-FFF2-40B4-BE49-F238E27FC236}">
              <a16:creationId xmlns:a16="http://schemas.microsoft.com/office/drawing/2014/main" xmlns="" id="{00000000-0008-0000-0C00-00002D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a:extLst>
            <a:ext uri="{FF2B5EF4-FFF2-40B4-BE49-F238E27FC236}">
              <a16:creationId xmlns:a16="http://schemas.microsoft.com/office/drawing/2014/main" xmlns="" id="{00000000-0008-0000-0C00-00002E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a:extLst>
            <a:ext uri="{FF2B5EF4-FFF2-40B4-BE49-F238E27FC236}">
              <a16:creationId xmlns:a16="http://schemas.microsoft.com/office/drawing/2014/main" xmlns="" id="{00000000-0008-0000-0C00-00002F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a:extLst>
            <a:ext uri="{FF2B5EF4-FFF2-40B4-BE49-F238E27FC236}">
              <a16:creationId xmlns:a16="http://schemas.microsoft.com/office/drawing/2014/main" xmlns="" id="{00000000-0008-0000-0C00-000030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a:extLst>
            <a:ext uri="{FF2B5EF4-FFF2-40B4-BE49-F238E27FC236}">
              <a16:creationId xmlns:a16="http://schemas.microsoft.com/office/drawing/2014/main" xmlns="" id="{00000000-0008-0000-0C00-000031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a:extLst>
            <a:ext uri="{FF2B5EF4-FFF2-40B4-BE49-F238E27FC236}">
              <a16:creationId xmlns:a16="http://schemas.microsoft.com/office/drawing/2014/main" xmlns="" id="{00000000-0008-0000-0C00-000032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a:extLst>
            <a:ext uri="{FF2B5EF4-FFF2-40B4-BE49-F238E27FC236}">
              <a16:creationId xmlns:a16="http://schemas.microsoft.com/office/drawing/2014/main" xmlns="" id="{00000000-0008-0000-0C00-000033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a:extLst>
            <a:ext uri="{FF2B5EF4-FFF2-40B4-BE49-F238E27FC236}">
              <a16:creationId xmlns:a16="http://schemas.microsoft.com/office/drawing/2014/main" xmlns="" id="{00000000-0008-0000-0C00-000034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a:extLst>
            <a:ext uri="{FF2B5EF4-FFF2-40B4-BE49-F238E27FC236}">
              <a16:creationId xmlns:a16="http://schemas.microsoft.com/office/drawing/2014/main" xmlns="" id="{00000000-0008-0000-0C00-000035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a:extLst>
            <a:ext uri="{FF2B5EF4-FFF2-40B4-BE49-F238E27FC236}">
              <a16:creationId xmlns:a16="http://schemas.microsoft.com/office/drawing/2014/main" xmlns="" id="{00000000-0008-0000-0C00-000036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年度にかけて復興公営住宅（全</a:t>
          </a:r>
          <a:r>
            <a:rPr kumimoji="1" lang="en-US" altLang="ja-JP" sz="1100">
              <a:solidFill>
                <a:schemeClr val="dk1"/>
              </a:solidFill>
              <a:effectLst/>
              <a:latin typeface="+mn-lt"/>
              <a:ea typeface="+mn-ea"/>
              <a:cs typeface="+mn-cs"/>
            </a:rPr>
            <a:t>490</a:t>
          </a:r>
          <a:r>
            <a:rPr kumimoji="1" lang="ja-JP" altLang="ja-JP" sz="1100">
              <a:solidFill>
                <a:schemeClr val="dk1"/>
              </a:solidFill>
              <a:effectLst/>
              <a:latin typeface="+mn-lt"/>
              <a:ea typeface="+mn-ea"/>
              <a:cs typeface="+mn-cs"/>
            </a:rPr>
            <a:t>戸）及び山下第二小学校・子育て拠点施設（つばめの杜保育所・こどもセンター）など新施設が完成したことから、類似団体よりも低い数字となっている。平成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年度以降も</a:t>
          </a:r>
          <a:r>
            <a:rPr lang="ja-JP" altLang="ja-JP" sz="1100" b="0" i="0" baseline="0">
              <a:solidFill>
                <a:schemeClr val="dk1"/>
              </a:solidFill>
              <a:effectLst/>
              <a:latin typeface="+mn-lt"/>
              <a:ea typeface="+mn-ea"/>
              <a:cs typeface="+mn-cs"/>
            </a:rPr>
            <a:t>山元町防災拠点･坂元地域交流センターなど、災害復旧に係る施設が完成していることから、引き続き、低い数字となると考えられる。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a:extLst>
            <a:ext uri="{FF2B5EF4-FFF2-40B4-BE49-F238E27FC236}">
              <a16:creationId xmlns:a16="http://schemas.microsoft.com/office/drawing/2014/main" xmlns="" id="{00000000-0008-0000-0C00-000037000000}"/>
            </a:ext>
          </a:extLst>
        </xdr:cNvPr>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a:extLst>
            <a:ext uri="{FF2B5EF4-FFF2-40B4-BE49-F238E27FC236}">
              <a16:creationId xmlns:a16="http://schemas.microsoft.com/office/drawing/2014/main" xmlns="" id="{00000000-0008-0000-0C00-000038000000}"/>
            </a:ext>
          </a:extLst>
        </xdr:cNvPr>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a:extLst>
            <a:ext uri="{FF2B5EF4-FFF2-40B4-BE49-F238E27FC236}">
              <a16:creationId xmlns:a16="http://schemas.microsoft.com/office/drawing/2014/main" xmlns="" id="{00000000-0008-0000-0C00-000039000000}"/>
            </a:ext>
          </a:extLst>
        </xdr:cNvPr>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a:extLst>
            <a:ext uri="{FF2B5EF4-FFF2-40B4-BE49-F238E27FC236}">
              <a16:creationId xmlns:a16="http://schemas.microsoft.com/office/drawing/2014/main" xmlns="" id="{00000000-0008-0000-0C00-00003A000000}"/>
            </a:ext>
          </a:extLst>
        </xdr:cNvPr>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a:extLst>
            <a:ext uri="{FF2B5EF4-FFF2-40B4-BE49-F238E27FC236}">
              <a16:creationId xmlns:a16="http://schemas.microsoft.com/office/drawing/2014/main" xmlns="" id="{00000000-0008-0000-0C00-00003B000000}"/>
            </a:ext>
          </a:extLst>
        </xdr:cNvPr>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a:extLst>
            <a:ext uri="{FF2B5EF4-FFF2-40B4-BE49-F238E27FC236}">
              <a16:creationId xmlns:a16="http://schemas.microsoft.com/office/drawing/2014/main" xmlns="" id="{00000000-0008-0000-0C00-00003C000000}"/>
            </a:ext>
          </a:extLst>
        </xdr:cNvPr>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a:extLst>
            <a:ext uri="{FF2B5EF4-FFF2-40B4-BE49-F238E27FC236}">
              <a16:creationId xmlns:a16="http://schemas.microsoft.com/office/drawing/2014/main" xmlns="" id="{00000000-0008-0000-0C00-00003D000000}"/>
            </a:ext>
          </a:extLst>
        </xdr:cNvPr>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a:extLst>
            <a:ext uri="{FF2B5EF4-FFF2-40B4-BE49-F238E27FC236}">
              <a16:creationId xmlns:a16="http://schemas.microsoft.com/office/drawing/2014/main" xmlns="" id="{00000000-0008-0000-0C00-00003E000000}"/>
            </a:ext>
          </a:extLst>
        </xdr:cNvPr>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a:extLst>
            <a:ext uri="{FF2B5EF4-FFF2-40B4-BE49-F238E27FC236}">
              <a16:creationId xmlns:a16="http://schemas.microsoft.com/office/drawing/2014/main" xmlns="" id="{00000000-0008-0000-0C00-00003F000000}"/>
            </a:ext>
          </a:extLst>
        </xdr:cNvPr>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a:extLst>
            <a:ext uri="{FF2B5EF4-FFF2-40B4-BE49-F238E27FC236}">
              <a16:creationId xmlns:a16="http://schemas.microsoft.com/office/drawing/2014/main" xmlns="" id="{00000000-0008-0000-0C00-000040000000}"/>
            </a:ext>
          </a:extLst>
        </xdr:cNvPr>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a:extLst>
            <a:ext uri="{FF2B5EF4-FFF2-40B4-BE49-F238E27FC236}">
              <a16:creationId xmlns:a16="http://schemas.microsoft.com/office/drawing/2014/main" xmlns="" id="{00000000-0008-0000-0C00-000041000000}"/>
            </a:ext>
          </a:extLst>
        </xdr:cNvPr>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a:extLst>
            <a:ext uri="{FF2B5EF4-FFF2-40B4-BE49-F238E27FC236}">
              <a16:creationId xmlns:a16="http://schemas.microsoft.com/office/drawing/2014/main" xmlns="" id="{00000000-0008-0000-0C00-000042000000}"/>
            </a:ext>
          </a:extLst>
        </xdr:cNvPr>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a:extLst>
            <a:ext uri="{FF2B5EF4-FFF2-40B4-BE49-F238E27FC236}">
              <a16:creationId xmlns:a16="http://schemas.microsoft.com/office/drawing/2014/main" xmlns="" id="{00000000-0008-0000-0C00-000043000000}"/>
            </a:ext>
          </a:extLst>
        </xdr:cNvPr>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a:extLst>
            <a:ext uri="{FF2B5EF4-FFF2-40B4-BE49-F238E27FC236}">
              <a16:creationId xmlns:a16="http://schemas.microsoft.com/office/drawing/2014/main" xmlns="" id="{00000000-0008-0000-0C00-000044000000}"/>
            </a:ext>
          </a:extLst>
        </xdr:cNvPr>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a:extLst>
            <a:ext uri="{FF2B5EF4-FFF2-40B4-BE49-F238E27FC236}">
              <a16:creationId xmlns:a16="http://schemas.microsoft.com/office/drawing/2014/main" xmlns="" id="{00000000-0008-0000-0C00-000045000000}"/>
            </a:ext>
          </a:extLst>
        </xdr:cNvPr>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a:extLst>
            <a:ext uri="{FF2B5EF4-FFF2-40B4-BE49-F238E27FC236}">
              <a16:creationId xmlns:a16="http://schemas.microsoft.com/office/drawing/2014/main" xmlns="" id="{00000000-0008-0000-0C00-000046000000}"/>
            </a:ext>
          </a:extLst>
        </xdr:cNvPr>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a:extLst>
            <a:ext uri="{FF2B5EF4-FFF2-40B4-BE49-F238E27FC236}">
              <a16:creationId xmlns:a16="http://schemas.microsoft.com/office/drawing/2014/main" xmlns="" id="{00000000-0008-0000-0C00-000047000000}"/>
            </a:ext>
          </a:extLst>
        </xdr:cNvPr>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a:extLst>
            <a:ext uri="{FF2B5EF4-FFF2-40B4-BE49-F238E27FC236}">
              <a16:creationId xmlns:a16="http://schemas.microsoft.com/office/drawing/2014/main" xmlns="" id="{00000000-0008-0000-0C00-000048000000}"/>
            </a:ext>
          </a:extLst>
        </xdr:cNvPr>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3" name="直線コネクタ 72">
          <a:extLst>
            <a:ext uri="{FF2B5EF4-FFF2-40B4-BE49-F238E27FC236}">
              <a16:creationId xmlns:a16="http://schemas.microsoft.com/office/drawing/2014/main" xmlns="" id="{00000000-0008-0000-0C00-000049000000}"/>
            </a:ext>
          </a:extLst>
        </xdr:cNvPr>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C00-00004A000000}"/>
            </a:ext>
          </a:extLst>
        </xdr:cNvPr>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5" name="直線コネクタ 74">
          <a:extLst>
            <a:ext uri="{FF2B5EF4-FFF2-40B4-BE49-F238E27FC236}">
              <a16:creationId xmlns:a16="http://schemas.microsoft.com/office/drawing/2014/main" xmlns="" id="{00000000-0008-0000-0C00-00004B000000}"/>
            </a:ext>
          </a:extLst>
        </xdr:cNvPr>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C00-00004C000000}"/>
            </a:ext>
          </a:extLst>
        </xdr:cNvPr>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7" name="直線コネクタ 76">
          <a:extLst>
            <a:ext uri="{FF2B5EF4-FFF2-40B4-BE49-F238E27FC236}">
              <a16:creationId xmlns:a16="http://schemas.microsoft.com/office/drawing/2014/main" xmlns="" id="{00000000-0008-0000-0C00-00004D000000}"/>
            </a:ext>
          </a:extLst>
        </xdr:cNvPr>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C00-00004E000000}"/>
            </a:ext>
          </a:extLst>
        </xdr:cNvPr>
        <xdr:cNvSpPr txBox="1"/>
      </xdr:nvSpPr>
      <xdr:spPr>
        <a:xfrm>
          <a:off x="4813300" y="5052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9" name="フローチャート : 判断 78">
          <a:extLst>
            <a:ext uri="{FF2B5EF4-FFF2-40B4-BE49-F238E27FC236}">
              <a16:creationId xmlns:a16="http://schemas.microsoft.com/office/drawing/2014/main" xmlns="" id="{00000000-0008-0000-0C00-00004F000000}"/>
            </a:ext>
          </a:extLst>
        </xdr:cNvPr>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80" name="フローチャート : 判断 79">
          <a:extLst>
            <a:ext uri="{FF2B5EF4-FFF2-40B4-BE49-F238E27FC236}">
              <a16:creationId xmlns:a16="http://schemas.microsoft.com/office/drawing/2014/main" xmlns="" id="{00000000-0008-0000-0C00-000050000000}"/>
            </a:ext>
          </a:extLst>
        </xdr:cNvPr>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00000000-0008-0000-0C00-000051000000}"/>
            </a:ext>
          </a:extLst>
        </xdr:cNvPr>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00000000-0008-0000-0C00-000052000000}"/>
            </a:ext>
          </a:extLst>
        </xdr:cNvPr>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a:extLst>
            <a:ext uri="{FF2B5EF4-FFF2-40B4-BE49-F238E27FC236}">
              <a16:creationId xmlns:a16="http://schemas.microsoft.com/office/drawing/2014/main" xmlns="" id="{00000000-0008-0000-0C00-000053000000}"/>
            </a:ext>
          </a:extLst>
        </xdr:cNvPr>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a:extLst>
            <a:ext uri="{FF2B5EF4-FFF2-40B4-BE49-F238E27FC236}">
              <a16:creationId xmlns:a16="http://schemas.microsoft.com/office/drawing/2014/main" xmlns="" id="{00000000-0008-0000-0C00-000054000000}"/>
            </a:ext>
          </a:extLst>
        </xdr:cNvPr>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a:extLst>
            <a:ext uri="{FF2B5EF4-FFF2-40B4-BE49-F238E27FC236}">
              <a16:creationId xmlns:a16="http://schemas.microsoft.com/office/drawing/2014/main" xmlns="" id="{00000000-0008-0000-0C00-000055000000}"/>
            </a:ext>
          </a:extLst>
        </xdr:cNvPr>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120831</xdr:rowOff>
    </xdr:from>
    <xdr:to>
      <xdr:col>3</xdr:col>
      <xdr:colOff>1222375</xdr:colOff>
      <xdr:row>35</xdr:row>
      <xdr:rowOff>50981</xdr:rowOff>
    </xdr:to>
    <xdr:sp macro="" textlink="">
      <xdr:nvSpPr>
        <xdr:cNvPr id="86" name="円/楕円 85">
          <a:extLst>
            <a:ext uri="{FF2B5EF4-FFF2-40B4-BE49-F238E27FC236}">
              <a16:creationId xmlns:a16="http://schemas.microsoft.com/office/drawing/2014/main" xmlns="" id="{00000000-0008-0000-0C00-000056000000}"/>
            </a:ext>
          </a:extLst>
        </xdr:cNvPr>
        <xdr:cNvSpPr/>
      </xdr:nvSpPr>
      <xdr:spPr>
        <a:xfrm>
          <a:off x="4711700" y="59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35758</xdr:rowOff>
    </xdr:from>
    <xdr:ext cx="405111" cy="259045"/>
    <xdr:sp macro="" textlink="">
      <xdr:nvSpPr>
        <xdr:cNvPr id="87" name="有形固定資産減価償却率該当値テキスト">
          <a:extLst>
            <a:ext uri="{FF2B5EF4-FFF2-40B4-BE49-F238E27FC236}">
              <a16:creationId xmlns:a16="http://schemas.microsoft.com/office/drawing/2014/main" xmlns="" id="{00000000-0008-0000-0C00-000057000000}"/>
            </a:ext>
          </a:extLst>
        </xdr:cNvPr>
        <xdr:cNvSpPr txBox="1"/>
      </xdr:nvSpPr>
      <xdr:spPr>
        <a:xfrm>
          <a:off x="4813300"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145506</xdr:rowOff>
    </xdr:from>
    <xdr:to>
      <xdr:col>3</xdr:col>
      <xdr:colOff>511175</xdr:colOff>
      <xdr:row>35</xdr:row>
      <xdr:rowOff>75656</xdr:rowOff>
    </xdr:to>
    <xdr:sp macro="" textlink="">
      <xdr:nvSpPr>
        <xdr:cNvPr id="88" name="円/楕円 87">
          <a:extLst>
            <a:ext uri="{FF2B5EF4-FFF2-40B4-BE49-F238E27FC236}">
              <a16:creationId xmlns:a16="http://schemas.microsoft.com/office/drawing/2014/main" xmlns="" id="{00000000-0008-0000-0C00-000058000000}"/>
            </a:ext>
          </a:extLst>
        </xdr:cNvPr>
        <xdr:cNvSpPr/>
      </xdr:nvSpPr>
      <xdr:spPr>
        <a:xfrm>
          <a:off x="4000500" y="5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35</xdr:row>
      <xdr:rowOff>181</xdr:rowOff>
    </xdr:from>
    <xdr:to>
      <xdr:col>3</xdr:col>
      <xdr:colOff>1171575</xdr:colOff>
      <xdr:row>35</xdr:row>
      <xdr:rowOff>24856</xdr:rowOff>
    </xdr:to>
    <xdr:cxnSp macro="">
      <xdr:nvCxnSpPr>
        <xdr:cNvPr id="89" name="直線コネクタ 88">
          <a:extLst>
            <a:ext uri="{FF2B5EF4-FFF2-40B4-BE49-F238E27FC236}">
              <a16:creationId xmlns:a16="http://schemas.microsoft.com/office/drawing/2014/main" xmlns="" id="{00000000-0008-0000-0C00-000059000000}"/>
            </a:ext>
          </a:extLst>
        </xdr:cNvPr>
        <xdr:cNvCxnSpPr/>
      </xdr:nvCxnSpPr>
      <xdr:spPr>
        <a:xfrm flipV="1">
          <a:off x="4051300" y="6000931"/>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90" name="n_1aveValue有形固定資産減価償却率">
          <a:extLst>
            <a:ext uri="{FF2B5EF4-FFF2-40B4-BE49-F238E27FC236}">
              <a16:creationId xmlns:a16="http://schemas.microsoft.com/office/drawing/2014/main" xmlns="" id="{00000000-0008-0000-0C00-00005A000000}"/>
            </a:ext>
          </a:extLst>
        </xdr:cNvPr>
        <xdr:cNvSpPr txBox="1"/>
      </xdr:nvSpPr>
      <xdr:spPr>
        <a:xfrm>
          <a:off x="3836043" y="49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66783</xdr:rowOff>
    </xdr:from>
    <xdr:ext cx="405111" cy="259045"/>
    <xdr:sp macro="" textlink="">
      <xdr:nvSpPr>
        <xdr:cNvPr id="91" name="n_1mainValue有形固定資産減価償却率">
          <a:extLst>
            <a:ext uri="{FF2B5EF4-FFF2-40B4-BE49-F238E27FC236}">
              <a16:creationId xmlns:a16="http://schemas.microsoft.com/office/drawing/2014/main" xmlns="" id="{00000000-0008-0000-0C00-00005B000000}"/>
            </a:ext>
          </a:extLst>
        </xdr:cNvPr>
        <xdr:cNvSpPr txBox="1"/>
      </xdr:nvSpPr>
      <xdr:spPr>
        <a:xfrm>
          <a:off x="3836043"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a:extLst>
            <a:ext uri="{FF2B5EF4-FFF2-40B4-BE49-F238E27FC236}">
              <a16:creationId xmlns:a16="http://schemas.microsoft.com/office/drawing/2014/main" xmlns="" id="{00000000-0008-0000-0C00-00005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a:extLst>
            <a:ext uri="{FF2B5EF4-FFF2-40B4-BE49-F238E27FC236}">
              <a16:creationId xmlns:a16="http://schemas.microsoft.com/office/drawing/2014/main" xmlns="" id="{00000000-0008-0000-0C00-00005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a:extLst>
            <a:ext uri="{FF2B5EF4-FFF2-40B4-BE49-F238E27FC236}">
              <a16:creationId xmlns:a16="http://schemas.microsoft.com/office/drawing/2014/main" xmlns="" id="{00000000-0008-0000-0C00-00005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a:extLst>
            <a:ext uri="{FF2B5EF4-FFF2-40B4-BE49-F238E27FC236}">
              <a16:creationId xmlns:a16="http://schemas.microsoft.com/office/drawing/2014/main" xmlns="" id="{00000000-0008-0000-0C00-00005F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a:extLst>
            <a:ext uri="{FF2B5EF4-FFF2-40B4-BE49-F238E27FC236}">
              <a16:creationId xmlns:a16="http://schemas.microsoft.com/office/drawing/2014/main" xmlns="" id="{00000000-0008-0000-0C00-000060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a:extLst>
            <a:ext uri="{FF2B5EF4-FFF2-40B4-BE49-F238E27FC236}">
              <a16:creationId xmlns:a16="http://schemas.microsoft.com/office/drawing/2014/main" xmlns="" id="{00000000-0008-0000-0C00-000061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a:extLst>
            <a:ext uri="{FF2B5EF4-FFF2-40B4-BE49-F238E27FC236}">
              <a16:creationId xmlns:a16="http://schemas.microsoft.com/office/drawing/2014/main" xmlns="" id="{00000000-0008-0000-0C00-000062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a:extLst>
            <a:ext uri="{FF2B5EF4-FFF2-40B4-BE49-F238E27FC236}">
              <a16:creationId xmlns:a16="http://schemas.microsoft.com/office/drawing/2014/main" xmlns="" id="{00000000-0008-0000-0C00-000063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a:extLst>
            <a:ext uri="{FF2B5EF4-FFF2-40B4-BE49-F238E27FC236}">
              <a16:creationId xmlns:a16="http://schemas.microsoft.com/office/drawing/2014/main" xmlns="" id="{00000000-0008-0000-0C00-000064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a:extLst>
            <a:ext uri="{FF2B5EF4-FFF2-40B4-BE49-F238E27FC236}">
              <a16:creationId xmlns:a16="http://schemas.microsoft.com/office/drawing/2014/main" xmlns="" id="{00000000-0008-0000-0C00-000065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a:extLst>
            <a:ext uri="{FF2B5EF4-FFF2-40B4-BE49-F238E27FC236}">
              <a16:creationId xmlns:a16="http://schemas.microsoft.com/office/drawing/2014/main" xmlns="" id="{00000000-0008-0000-0C00-000066000000}"/>
            </a:ext>
          </a:extLst>
        </xdr:cNvPr>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a:extLst>
            <a:ext uri="{FF2B5EF4-FFF2-40B4-BE49-F238E27FC236}">
              <a16:creationId xmlns:a16="http://schemas.microsoft.com/office/drawing/2014/main" xmlns="" id="{00000000-0008-0000-0C00-000067000000}"/>
            </a:ext>
          </a:extLst>
        </xdr:cNvPr>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a:extLst>
            <a:ext uri="{FF2B5EF4-FFF2-40B4-BE49-F238E27FC236}">
              <a16:creationId xmlns:a16="http://schemas.microsoft.com/office/drawing/2014/main" xmlns="" id="{00000000-0008-0000-0C00-000068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a:extLst>
            <a:ext uri="{FF2B5EF4-FFF2-40B4-BE49-F238E27FC236}">
              <a16:creationId xmlns:a16="http://schemas.microsoft.com/office/drawing/2014/main" xmlns="" id="{00000000-0008-0000-0C00-000069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D00-000038000000}"/>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D00-00003A000000}"/>
            </a:ext>
          </a:extLst>
        </xdr:cNvPr>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D00-00003C000000}"/>
            </a:ext>
          </a:extLst>
        </xdr:cNvPr>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a:extLst>
            <a:ext uri="{FF2B5EF4-FFF2-40B4-BE49-F238E27FC236}">
              <a16:creationId xmlns:a16="http://schemas.microsoft.com/office/drawing/2014/main" xmlns="" id="{00000000-0008-0000-0D00-00003D000000}"/>
            </a:ext>
          </a:extLst>
        </xdr:cNvPr>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a:extLst>
            <a:ext uri="{FF2B5EF4-FFF2-40B4-BE49-F238E27FC236}">
              <a16:creationId xmlns:a16="http://schemas.microsoft.com/office/drawing/2014/main" xmlns="" id="{00000000-0008-0000-0D00-00003E000000}"/>
            </a:ext>
          </a:extLst>
        </xdr:cNvPr>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71120</xdr:rowOff>
    </xdr:from>
    <xdr:to>
      <xdr:col>6</xdr:col>
      <xdr:colOff>561975</xdr:colOff>
      <xdr:row>40</xdr:row>
      <xdr:rowOff>1270</xdr:rowOff>
    </xdr:to>
    <xdr:sp macro="" textlink="">
      <xdr:nvSpPr>
        <xdr:cNvPr id="68" name="円/楕円 67">
          <a:extLst>
            <a:ext uri="{FF2B5EF4-FFF2-40B4-BE49-F238E27FC236}">
              <a16:creationId xmlns:a16="http://schemas.microsoft.com/office/drawing/2014/main" xmlns="" id="{00000000-0008-0000-0D00-000044000000}"/>
            </a:ext>
          </a:extLst>
        </xdr:cNvPr>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93997</xdr:rowOff>
    </xdr:from>
    <xdr:ext cx="405111" cy="259045"/>
    <xdr:sp macro="" textlink="">
      <xdr:nvSpPr>
        <xdr:cNvPr id="69" name="【道路】&#10;有形固定資産減価償却率該当値テキスト">
          <a:extLst>
            <a:ext uri="{FF2B5EF4-FFF2-40B4-BE49-F238E27FC236}">
              <a16:creationId xmlns:a16="http://schemas.microsoft.com/office/drawing/2014/main" xmlns="" id="{00000000-0008-0000-0D00-000045000000}"/>
            </a:ext>
          </a:extLst>
        </xdr:cNvPr>
        <xdr:cNvSpPr txBox="1"/>
      </xdr:nvSpPr>
      <xdr:spPr>
        <a:xfrm>
          <a:off x="4724400"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112268</xdr:rowOff>
    </xdr:from>
    <xdr:to>
      <xdr:col>5</xdr:col>
      <xdr:colOff>409575</xdr:colOff>
      <xdr:row>40</xdr:row>
      <xdr:rowOff>42418</xdr:rowOff>
    </xdr:to>
    <xdr:sp macro="" textlink="">
      <xdr:nvSpPr>
        <xdr:cNvPr id="70" name="円/楕円 69">
          <a:extLst>
            <a:ext uri="{FF2B5EF4-FFF2-40B4-BE49-F238E27FC236}">
              <a16:creationId xmlns:a16="http://schemas.microsoft.com/office/drawing/2014/main" xmlns="" id="{00000000-0008-0000-0D00-000046000000}"/>
            </a:ext>
          </a:extLst>
        </xdr:cNvPr>
        <xdr:cNvSpPr/>
      </xdr:nvSpPr>
      <xdr:spPr>
        <a:xfrm>
          <a:off x="3746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121920</xdr:rowOff>
    </xdr:from>
    <xdr:to>
      <xdr:col>6</xdr:col>
      <xdr:colOff>511175</xdr:colOff>
      <xdr:row>39</xdr:row>
      <xdr:rowOff>163068</xdr:rowOff>
    </xdr:to>
    <xdr:cxnSp macro="">
      <xdr:nvCxnSpPr>
        <xdr:cNvPr id="71" name="直線コネクタ 70">
          <a:extLst>
            <a:ext uri="{FF2B5EF4-FFF2-40B4-BE49-F238E27FC236}">
              <a16:creationId xmlns:a16="http://schemas.microsoft.com/office/drawing/2014/main" xmlns="" id="{00000000-0008-0000-0D00-000047000000}"/>
            </a:ext>
          </a:extLst>
        </xdr:cNvPr>
        <xdr:cNvCxnSpPr/>
      </xdr:nvCxnSpPr>
      <xdr:spPr>
        <a:xfrm flipV="1">
          <a:off x="3797300" y="68084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a:extLst>
            <a:ext uri="{FF2B5EF4-FFF2-40B4-BE49-F238E27FC236}">
              <a16:creationId xmlns:a16="http://schemas.microsoft.com/office/drawing/2014/main" xmlns="" id="{00000000-0008-0000-0D00-000048000000}"/>
            </a:ext>
          </a:extLst>
        </xdr:cNvPr>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58945</xdr:rowOff>
    </xdr:from>
    <xdr:ext cx="405111" cy="259045"/>
    <xdr:sp macro="" textlink="">
      <xdr:nvSpPr>
        <xdr:cNvPr id="73" name="n_1mainValue【道路】&#10;有形固定資産減価償却率">
          <a:extLst>
            <a:ext uri="{FF2B5EF4-FFF2-40B4-BE49-F238E27FC236}">
              <a16:creationId xmlns:a16="http://schemas.microsoft.com/office/drawing/2014/main" xmlns="" id="{00000000-0008-0000-0D00-000049000000}"/>
            </a:ext>
          </a:extLst>
        </xdr:cNvPr>
        <xdr:cNvSpPr txBox="1"/>
      </xdr:nvSpPr>
      <xdr:spPr>
        <a:xfrm>
          <a:off x="3582043"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xmlns="" id="{00000000-0008-0000-0D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xmlns="" id="{00000000-0008-0000-0D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xmlns="" id="{00000000-0008-0000-0D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xmlns="" id="{00000000-0008-0000-0D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xmlns="" id="{00000000-0008-0000-0D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xmlns="" id="{00000000-0008-0000-0D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xmlns="" id="{00000000-0008-0000-0D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xmlns="" id="{00000000-0008-0000-0D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xmlns="" id="{00000000-0008-0000-0D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a:extLst>
            <a:ext uri="{FF2B5EF4-FFF2-40B4-BE49-F238E27FC236}">
              <a16:creationId xmlns:a16="http://schemas.microsoft.com/office/drawing/2014/main" xmlns="" id="{00000000-0008-0000-0D00-00005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a:extLst>
            <a:ext uri="{FF2B5EF4-FFF2-40B4-BE49-F238E27FC236}">
              <a16:creationId xmlns:a16="http://schemas.microsoft.com/office/drawing/2014/main" xmlns="" id="{00000000-0008-0000-0D00-00005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a:extLst>
            <a:ext uri="{FF2B5EF4-FFF2-40B4-BE49-F238E27FC236}">
              <a16:creationId xmlns:a16="http://schemas.microsoft.com/office/drawing/2014/main" xmlns="" id="{00000000-0008-0000-0D00-00005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a:extLst>
            <a:ext uri="{FF2B5EF4-FFF2-40B4-BE49-F238E27FC236}">
              <a16:creationId xmlns:a16="http://schemas.microsoft.com/office/drawing/2014/main" xmlns="" id="{00000000-0008-0000-0D00-00005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a:extLst>
            <a:ext uri="{FF2B5EF4-FFF2-40B4-BE49-F238E27FC236}">
              <a16:creationId xmlns:a16="http://schemas.microsoft.com/office/drawing/2014/main" xmlns="" id="{00000000-0008-0000-0D00-00005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a:extLst>
            <a:ext uri="{FF2B5EF4-FFF2-40B4-BE49-F238E27FC236}">
              <a16:creationId xmlns:a16="http://schemas.microsoft.com/office/drawing/2014/main" xmlns="" id="{00000000-0008-0000-0D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a:extLst>
            <a:ext uri="{FF2B5EF4-FFF2-40B4-BE49-F238E27FC236}">
              <a16:creationId xmlns:a16="http://schemas.microsoft.com/office/drawing/2014/main" xmlns="" id="{00000000-0008-0000-0D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a:extLst>
            <a:ext uri="{FF2B5EF4-FFF2-40B4-BE49-F238E27FC236}">
              <a16:creationId xmlns:a16="http://schemas.microsoft.com/office/drawing/2014/main" xmlns="" id="{00000000-0008-0000-0D00-00005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a:extLst>
            <a:ext uri="{FF2B5EF4-FFF2-40B4-BE49-F238E27FC236}">
              <a16:creationId xmlns:a16="http://schemas.microsoft.com/office/drawing/2014/main" xmlns="" id="{00000000-0008-0000-0D00-00005E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a:extLst>
            <a:ext uri="{FF2B5EF4-FFF2-40B4-BE49-F238E27FC236}">
              <a16:creationId xmlns:a16="http://schemas.microsoft.com/office/drawing/2014/main" xmlns="" id="{00000000-0008-0000-0D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a:extLst>
            <a:ext uri="{FF2B5EF4-FFF2-40B4-BE49-F238E27FC236}">
              <a16:creationId xmlns:a16="http://schemas.microsoft.com/office/drawing/2014/main" xmlns="" id="{00000000-0008-0000-0D00-000060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a:extLst>
            <a:ext uri="{FF2B5EF4-FFF2-40B4-BE49-F238E27FC236}">
              <a16:creationId xmlns:a16="http://schemas.microsoft.com/office/drawing/2014/main" xmlns="" id="{00000000-0008-0000-0D00-00006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a:extLst>
            <a:ext uri="{FF2B5EF4-FFF2-40B4-BE49-F238E27FC236}">
              <a16:creationId xmlns:a16="http://schemas.microsoft.com/office/drawing/2014/main" xmlns="" id="{00000000-0008-0000-0D00-000062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a:extLst>
            <a:ext uri="{FF2B5EF4-FFF2-40B4-BE49-F238E27FC236}">
              <a16:creationId xmlns:a16="http://schemas.microsoft.com/office/drawing/2014/main" xmlns="" id="{00000000-0008-0000-0D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a:extLst>
            <a:ext uri="{FF2B5EF4-FFF2-40B4-BE49-F238E27FC236}">
              <a16:creationId xmlns:a16="http://schemas.microsoft.com/office/drawing/2014/main" xmlns="" id="{00000000-0008-0000-0D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a:extLst>
            <a:ext uri="{FF2B5EF4-FFF2-40B4-BE49-F238E27FC236}">
              <a16:creationId xmlns:a16="http://schemas.microsoft.com/office/drawing/2014/main" xmlns="" id="{00000000-0008-0000-0D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a:extLst>
            <a:ext uri="{FF2B5EF4-FFF2-40B4-BE49-F238E27FC236}">
              <a16:creationId xmlns:a16="http://schemas.microsoft.com/office/drawing/2014/main" xmlns="" id="{00000000-0008-0000-0D00-000066000000}"/>
            </a:ext>
          </a:extLst>
        </xdr:cNvPr>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a:extLst>
            <a:ext uri="{FF2B5EF4-FFF2-40B4-BE49-F238E27FC236}">
              <a16:creationId xmlns:a16="http://schemas.microsoft.com/office/drawing/2014/main" xmlns="" id="{00000000-0008-0000-0D00-000067000000}"/>
            </a:ext>
          </a:extLst>
        </xdr:cNvPr>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a:extLst>
            <a:ext uri="{FF2B5EF4-FFF2-40B4-BE49-F238E27FC236}">
              <a16:creationId xmlns:a16="http://schemas.microsoft.com/office/drawing/2014/main" xmlns="" id="{00000000-0008-0000-0D00-000068000000}"/>
            </a:ext>
          </a:extLst>
        </xdr:cNvPr>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a:extLst>
            <a:ext uri="{FF2B5EF4-FFF2-40B4-BE49-F238E27FC236}">
              <a16:creationId xmlns:a16="http://schemas.microsoft.com/office/drawing/2014/main" xmlns="" id="{00000000-0008-0000-0D00-000069000000}"/>
            </a:ext>
          </a:extLst>
        </xdr:cNvPr>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7" name="【道路】&#10;一人当たり延長平均値テキスト">
          <a:extLst>
            <a:ext uri="{FF2B5EF4-FFF2-40B4-BE49-F238E27FC236}">
              <a16:creationId xmlns:a16="http://schemas.microsoft.com/office/drawing/2014/main" xmlns="" id="{00000000-0008-0000-0D00-00006B000000}"/>
            </a:ext>
          </a:extLst>
        </xdr:cNvPr>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a:extLst>
            <a:ext uri="{FF2B5EF4-FFF2-40B4-BE49-F238E27FC236}">
              <a16:creationId xmlns:a16="http://schemas.microsoft.com/office/drawing/2014/main" xmlns="" id="{00000000-0008-0000-0D00-00006C000000}"/>
            </a:ext>
          </a:extLst>
        </xdr:cNvPr>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a:extLst>
            <a:ext uri="{FF2B5EF4-FFF2-40B4-BE49-F238E27FC236}">
              <a16:creationId xmlns:a16="http://schemas.microsoft.com/office/drawing/2014/main" xmlns="" id="{00000000-0008-0000-0D00-00006D000000}"/>
            </a:ext>
          </a:extLst>
        </xdr:cNvPr>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57204</xdr:rowOff>
    </xdr:from>
    <xdr:to>
      <xdr:col>15</xdr:col>
      <xdr:colOff>231775</xdr:colOff>
      <xdr:row>37</xdr:row>
      <xdr:rowOff>158804</xdr:rowOff>
    </xdr:to>
    <xdr:sp macro="" textlink="">
      <xdr:nvSpPr>
        <xdr:cNvPr id="115" name="円/楕円 114">
          <a:extLst>
            <a:ext uri="{FF2B5EF4-FFF2-40B4-BE49-F238E27FC236}">
              <a16:creationId xmlns:a16="http://schemas.microsoft.com/office/drawing/2014/main" xmlns="" id="{00000000-0008-0000-0D00-000073000000}"/>
            </a:ext>
          </a:extLst>
        </xdr:cNvPr>
        <xdr:cNvSpPr/>
      </xdr:nvSpPr>
      <xdr:spPr>
        <a:xfrm>
          <a:off x="10426700" y="64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80081</xdr:rowOff>
    </xdr:from>
    <xdr:ext cx="534377" cy="259045"/>
    <xdr:sp macro="" textlink="">
      <xdr:nvSpPr>
        <xdr:cNvPr id="116" name="【道路】&#10;一人当たり延長該当値テキスト">
          <a:extLst>
            <a:ext uri="{FF2B5EF4-FFF2-40B4-BE49-F238E27FC236}">
              <a16:creationId xmlns:a16="http://schemas.microsoft.com/office/drawing/2014/main" xmlns="" id="{00000000-0008-0000-0D00-000074000000}"/>
            </a:ext>
          </a:extLst>
        </xdr:cNvPr>
        <xdr:cNvSpPr txBox="1"/>
      </xdr:nvSpPr>
      <xdr:spPr>
        <a:xfrm>
          <a:off x="10566400" y="62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87094</xdr:rowOff>
    </xdr:from>
    <xdr:to>
      <xdr:col>14</xdr:col>
      <xdr:colOff>79375</xdr:colOff>
      <xdr:row>38</xdr:row>
      <xdr:rowOff>17244</xdr:rowOff>
    </xdr:to>
    <xdr:sp macro="" textlink="">
      <xdr:nvSpPr>
        <xdr:cNvPr id="117" name="円/楕円 116">
          <a:extLst>
            <a:ext uri="{FF2B5EF4-FFF2-40B4-BE49-F238E27FC236}">
              <a16:creationId xmlns:a16="http://schemas.microsoft.com/office/drawing/2014/main" xmlns="" id="{00000000-0008-0000-0D00-000075000000}"/>
            </a:ext>
          </a:extLst>
        </xdr:cNvPr>
        <xdr:cNvSpPr/>
      </xdr:nvSpPr>
      <xdr:spPr>
        <a:xfrm>
          <a:off x="9588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108004</xdr:rowOff>
    </xdr:from>
    <xdr:to>
      <xdr:col>15</xdr:col>
      <xdr:colOff>180975</xdr:colOff>
      <xdr:row>37</xdr:row>
      <xdr:rowOff>137894</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flipV="1">
          <a:off x="9639300" y="6451654"/>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a:extLst>
            <a:ext uri="{FF2B5EF4-FFF2-40B4-BE49-F238E27FC236}">
              <a16:creationId xmlns:a16="http://schemas.microsoft.com/office/drawing/2014/main" xmlns="" id="{00000000-0008-0000-0D00-000077000000}"/>
            </a:ext>
          </a:extLst>
        </xdr:cNvPr>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33771</xdr:rowOff>
    </xdr:from>
    <xdr:ext cx="534377" cy="259045"/>
    <xdr:sp macro="" textlink="">
      <xdr:nvSpPr>
        <xdr:cNvPr id="120" name="n_1mainValue【道路】&#10;一人当たり延長">
          <a:extLst>
            <a:ext uri="{FF2B5EF4-FFF2-40B4-BE49-F238E27FC236}">
              <a16:creationId xmlns:a16="http://schemas.microsoft.com/office/drawing/2014/main" xmlns="" id="{00000000-0008-0000-0D00-000078000000}"/>
            </a:ext>
          </a:extLst>
        </xdr:cNvPr>
        <xdr:cNvSpPr txBox="1"/>
      </xdr:nvSpPr>
      <xdr:spPr>
        <a:xfrm>
          <a:off x="9359410"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a:extLst>
            <a:ext uri="{FF2B5EF4-FFF2-40B4-BE49-F238E27FC236}">
              <a16:creationId xmlns:a16="http://schemas.microsoft.com/office/drawing/2014/main" xmlns="" id="{00000000-0008-0000-0D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a:extLst>
            <a:ext uri="{FF2B5EF4-FFF2-40B4-BE49-F238E27FC236}">
              <a16:creationId xmlns:a16="http://schemas.microsoft.com/office/drawing/2014/main" xmlns="" id="{00000000-0008-0000-0D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a:extLst>
            <a:ext uri="{FF2B5EF4-FFF2-40B4-BE49-F238E27FC236}">
              <a16:creationId xmlns:a16="http://schemas.microsoft.com/office/drawing/2014/main" xmlns="" id="{00000000-0008-0000-0D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a:extLst>
            <a:ext uri="{FF2B5EF4-FFF2-40B4-BE49-F238E27FC236}">
              <a16:creationId xmlns:a16="http://schemas.microsoft.com/office/drawing/2014/main" xmlns="" id="{00000000-0008-0000-0D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a:extLst>
            <a:ext uri="{FF2B5EF4-FFF2-40B4-BE49-F238E27FC236}">
              <a16:creationId xmlns:a16="http://schemas.microsoft.com/office/drawing/2014/main" xmlns="" id="{00000000-0008-0000-0D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a:extLst>
            <a:ext uri="{FF2B5EF4-FFF2-40B4-BE49-F238E27FC236}">
              <a16:creationId xmlns:a16="http://schemas.microsoft.com/office/drawing/2014/main" xmlns="" id="{00000000-0008-0000-0D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a:extLst>
            <a:ext uri="{FF2B5EF4-FFF2-40B4-BE49-F238E27FC236}">
              <a16:creationId xmlns:a16="http://schemas.microsoft.com/office/drawing/2014/main" xmlns="" id="{00000000-0008-0000-0D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a:extLst>
            <a:ext uri="{FF2B5EF4-FFF2-40B4-BE49-F238E27FC236}">
              <a16:creationId xmlns:a16="http://schemas.microsoft.com/office/drawing/2014/main" xmlns="" id="{00000000-0008-0000-0D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a:extLst>
            <a:ext uri="{FF2B5EF4-FFF2-40B4-BE49-F238E27FC236}">
              <a16:creationId xmlns:a16="http://schemas.microsoft.com/office/drawing/2014/main" xmlns="" id="{00000000-0008-0000-0D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a:extLst>
            <a:ext uri="{FF2B5EF4-FFF2-40B4-BE49-F238E27FC236}">
              <a16:creationId xmlns:a16="http://schemas.microsoft.com/office/drawing/2014/main" xmlns="" id="{00000000-0008-0000-0D00-00008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a:extLst>
            <a:ext uri="{FF2B5EF4-FFF2-40B4-BE49-F238E27FC236}">
              <a16:creationId xmlns:a16="http://schemas.microsoft.com/office/drawing/2014/main" xmlns="" id="{00000000-0008-0000-0D00-00008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xmlns="" id="{00000000-0008-0000-0D00-00008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a:extLst>
            <a:ext uri="{FF2B5EF4-FFF2-40B4-BE49-F238E27FC236}">
              <a16:creationId xmlns:a16="http://schemas.microsoft.com/office/drawing/2014/main" xmlns="" id="{00000000-0008-0000-0D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xmlns="" id="{00000000-0008-0000-0D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a:extLst>
            <a:ext uri="{FF2B5EF4-FFF2-40B4-BE49-F238E27FC236}">
              <a16:creationId xmlns:a16="http://schemas.microsoft.com/office/drawing/2014/main" xmlns="" id="{00000000-0008-0000-0D00-00008F000000}"/>
            </a:ext>
          </a:extLst>
        </xdr:cNvPr>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xmlns="" id="{00000000-0008-0000-0D00-000090000000}"/>
            </a:ext>
          </a:extLst>
        </xdr:cNvPr>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a:extLst>
            <a:ext uri="{FF2B5EF4-FFF2-40B4-BE49-F238E27FC236}">
              <a16:creationId xmlns:a16="http://schemas.microsoft.com/office/drawing/2014/main" xmlns="" id="{00000000-0008-0000-0D00-000091000000}"/>
            </a:ext>
          </a:extLst>
        </xdr:cNvPr>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xmlns="" id="{00000000-0008-0000-0D00-000092000000}"/>
            </a:ext>
          </a:extLst>
        </xdr:cNvPr>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a:extLst>
            <a:ext uri="{FF2B5EF4-FFF2-40B4-BE49-F238E27FC236}">
              <a16:creationId xmlns:a16="http://schemas.microsoft.com/office/drawing/2014/main" xmlns="" id="{00000000-0008-0000-0D00-000093000000}"/>
            </a:ext>
          </a:extLst>
        </xdr:cNvPr>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xmlns="" id="{00000000-0008-0000-0D00-000094000000}"/>
            </a:ext>
          </a:extLst>
        </xdr:cNvPr>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a:extLst>
            <a:ext uri="{FF2B5EF4-FFF2-40B4-BE49-F238E27FC236}">
              <a16:creationId xmlns:a16="http://schemas.microsoft.com/office/drawing/2014/main" xmlns="" id="{00000000-0008-0000-0D00-000095000000}"/>
            </a:ext>
          </a:extLst>
        </xdr:cNvPr>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a:extLst>
            <a:ext uri="{FF2B5EF4-FFF2-40B4-BE49-F238E27FC236}">
              <a16:creationId xmlns:a16="http://schemas.microsoft.com/office/drawing/2014/main" xmlns="" id="{00000000-0008-0000-0D00-000096000000}"/>
            </a:ext>
          </a:extLst>
        </xdr:cNvPr>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D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D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D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D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D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166370</xdr:rowOff>
    </xdr:from>
    <xdr:to>
      <xdr:col>6</xdr:col>
      <xdr:colOff>561975</xdr:colOff>
      <xdr:row>57</xdr:row>
      <xdr:rowOff>96520</xdr:rowOff>
    </xdr:to>
    <xdr:sp macro="" textlink="">
      <xdr:nvSpPr>
        <xdr:cNvPr id="156" name="円/楕円 155">
          <a:extLst>
            <a:ext uri="{FF2B5EF4-FFF2-40B4-BE49-F238E27FC236}">
              <a16:creationId xmlns:a16="http://schemas.microsoft.com/office/drawing/2014/main" xmlns="" id="{00000000-0008-0000-0D00-00009C000000}"/>
            </a:ext>
          </a:extLst>
        </xdr:cNvPr>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17797</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xmlns="" id="{00000000-0008-0000-0D00-00009D000000}"/>
            </a:ext>
          </a:extLst>
        </xdr:cNvPr>
        <xdr:cNvSpPr txBox="1"/>
      </xdr:nvSpPr>
      <xdr:spPr>
        <a:xfrm>
          <a:off x="47244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29210</xdr:rowOff>
    </xdr:from>
    <xdr:to>
      <xdr:col>5</xdr:col>
      <xdr:colOff>409575</xdr:colOff>
      <xdr:row>57</xdr:row>
      <xdr:rowOff>130810</xdr:rowOff>
    </xdr:to>
    <xdr:sp macro="" textlink="">
      <xdr:nvSpPr>
        <xdr:cNvPr id="158" name="円/楕円 157">
          <a:extLst>
            <a:ext uri="{FF2B5EF4-FFF2-40B4-BE49-F238E27FC236}">
              <a16:creationId xmlns:a16="http://schemas.microsoft.com/office/drawing/2014/main" xmlns="" id="{00000000-0008-0000-0D00-00009E000000}"/>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45720</xdr:rowOff>
    </xdr:from>
    <xdr:to>
      <xdr:col>6</xdr:col>
      <xdr:colOff>511175</xdr:colOff>
      <xdr:row>57</xdr:row>
      <xdr:rowOff>80010</xdr:rowOff>
    </xdr:to>
    <xdr:cxnSp macro="">
      <xdr:nvCxnSpPr>
        <xdr:cNvPr id="159" name="直線コネクタ 158">
          <a:extLst>
            <a:ext uri="{FF2B5EF4-FFF2-40B4-BE49-F238E27FC236}">
              <a16:creationId xmlns:a16="http://schemas.microsoft.com/office/drawing/2014/main" xmlns="" id="{00000000-0008-0000-0D00-00009F000000}"/>
            </a:ext>
          </a:extLst>
        </xdr:cNvPr>
        <xdr:cNvCxnSpPr/>
      </xdr:nvCxnSpPr>
      <xdr:spPr>
        <a:xfrm flipV="1">
          <a:off x="3797300" y="9818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xmlns="" id="{00000000-0008-0000-0D00-0000A0000000}"/>
            </a:ext>
          </a:extLst>
        </xdr:cNvPr>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147337</xdr:rowOff>
    </xdr:from>
    <xdr:ext cx="405111" cy="259045"/>
    <xdr:sp macro="" textlink="">
      <xdr:nvSpPr>
        <xdr:cNvPr id="161" name="n_1mainValue【橋りょう・トンネル】&#10;有形固定資産減価償却率">
          <a:extLst>
            <a:ext uri="{FF2B5EF4-FFF2-40B4-BE49-F238E27FC236}">
              <a16:creationId xmlns:a16="http://schemas.microsoft.com/office/drawing/2014/main" xmlns="" id="{00000000-0008-0000-0D00-0000A1000000}"/>
            </a:ext>
          </a:extLst>
        </xdr:cNvPr>
        <xdr:cNvSpPr txBox="1"/>
      </xdr:nvSpPr>
      <xdr:spPr>
        <a:xfrm>
          <a:off x="3582043"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a:extLst>
            <a:ext uri="{FF2B5EF4-FFF2-40B4-BE49-F238E27FC236}">
              <a16:creationId xmlns:a16="http://schemas.microsoft.com/office/drawing/2014/main" xmlns="" id="{00000000-0008-0000-0D00-0000A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a:extLst>
            <a:ext uri="{FF2B5EF4-FFF2-40B4-BE49-F238E27FC236}">
              <a16:creationId xmlns:a16="http://schemas.microsoft.com/office/drawing/2014/main" xmlns="" id="{00000000-0008-0000-0D00-0000A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a:extLst>
            <a:ext uri="{FF2B5EF4-FFF2-40B4-BE49-F238E27FC236}">
              <a16:creationId xmlns:a16="http://schemas.microsoft.com/office/drawing/2014/main" xmlns="" id="{00000000-0008-0000-0D00-0000A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a:extLst>
            <a:ext uri="{FF2B5EF4-FFF2-40B4-BE49-F238E27FC236}">
              <a16:creationId xmlns:a16="http://schemas.microsoft.com/office/drawing/2014/main" xmlns="" id="{00000000-0008-0000-0D00-0000A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a:extLst>
            <a:ext uri="{FF2B5EF4-FFF2-40B4-BE49-F238E27FC236}">
              <a16:creationId xmlns:a16="http://schemas.microsoft.com/office/drawing/2014/main" xmlns="" id="{00000000-0008-0000-0D00-0000A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a:extLst>
            <a:ext uri="{FF2B5EF4-FFF2-40B4-BE49-F238E27FC236}">
              <a16:creationId xmlns:a16="http://schemas.microsoft.com/office/drawing/2014/main" xmlns="" id="{00000000-0008-0000-0D00-0000A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a:extLst>
            <a:ext uri="{FF2B5EF4-FFF2-40B4-BE49-F238E27FC236}">
              <a16:creationId xmlns:a16="http://schemas.microsoft.com/office/drawing/2014/main" xmlns="" id="{00000000-0008-0000-0D00-0000A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a:extLst>
            <a:ext uri="{FF2B5EF4-FFF2-40B4-BE49-F238E27FC236}">
              <a16:creationId xmlns:a16="http://schemas.microsoft.com/office/drawing/2014/main" xmlns="" id="{00000000-0008-0000-0D00-0000A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a:extLst>
            <a:ext uri="{FF2B5EF4-FFF2-40B4-BE49-F238E27FC236}">
              <a16:creationId xmlns:a16="http://schemas.microsoft.com/office/drawing/2014/main" xmlns="" id="{00000000-0008-0000-0D00-0000A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a:extLst>
            <a:ext uri="{FF2B5EF4-FFF2-40B4-BE49-F238E27FC236}">
              <a16:creationId xmlns:a16="http://schemas.microsoft.com/office/drawing/2014/main" xmlns="" id="{00000000-0008-0000-0D00-0000A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a:extLst>
            <a:ext uri="{FF2B5EF4-FFF2-40B4-BE49-F238E27FC236}">
              <a16:creationId xmlns:a16="http://schemas.microsoft.com/office/drawing/2014/main" xmlns="" id="{00000000-0008-0000-0D00-0000A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a:extLst>
            <a:ext uri="{FF2B5EF4-FFF2-40B4-BE49-F238E27FC236}">
              <a16:creationId xmlns:a16="http://schemas.microsoft.com/office/drawing/2014/main" xmlns="" id="{00000000-0008-0000-0D00-0000AD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a:extLst>
            <a:ext uri="{FF2B5EF4-FFF2-40B4-BE49-F238E27FC236}">
              <a16:creationId xmlns:a16="http://schemas.microsoft.com/office/drawing/2014/main" xmlns="" id="{00000000-0008-0000-0D00-0000A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a:extLst>
            <a:ext uri="{FF2B5EF4-FFF2-40B4-BE49-F238E27FC236}">
              <a16:creationId xmlns:a16="http://schemas.microsoft.com/office/drawing/2014/main" xmlns="" id="{00000000-0008-0000-0D00-0000AF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a:extLst>
            <a:ext uri="{FF2B5EF4-FFF2-40B4-BE49-F238E27FC236}">
              <a16:creationId xmlns:a16="http://schemas.microsoft.com/office/drawing/2014/main" xmlns="" id="{00000000-0008-0000-0D00-0000B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a:extLst>
            <a:ext uri="{FF2B5EF4-FFF2-40B4-BE49-F238E27FC236}">
              <a16:creationId xmlns:a16="http://schemas.microsoft.com/office/drawing/2014/main" xmlns="" id="{00000000-0008-0000-0D00-0000B1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a:extLst>
            <a:ext uri="{FF2B5EF4-FFF2-40B4-BE49-F238E27FC236}">
              <a16:creationId xmlns:a16="http://schemas.microsoft.com/office/drawing/2014/main" xmlns="" id="{00000000-0008-0000-0D00-0000B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a:extLst>
            <a:ext uri="{FF2B5EF4-FFF2-40B4-BE49-F238E27FC236}">
              <a16:creationId xmlns:a16="http://schemas.microsoft.com/office/drawing/2014/main" xmlns="" id="{00000000-0008-0000-0D00-0000B3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a:extLst>
            <a:ext uri="{FF2B5EF4-FFF2-40B4-BE49-F238E27FC236}">
              <a16:creationId xmlns:a16="http://schemas.microsoft.com/office/drawing/2014/main" xmlns="" id="{00000000-0008-0000-0D00-0000B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a:extLst>
            <a:ext uri="{FF2B5EF4-FFF2-40B4-BE49-F238E27FC236}">
              <a16:creationId xmlns:a16="http://schemas.microsoft.com/office/drawing/2014/main" xmlns="" id="{00000000-0008-0000-0D00-0000B5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a:extLst>
            <a:ext uri="{FF2B5EF4-FFF2-40B4-BE49-F238E27FC236}">
              <a16:creationId xmlns:a16="http://schemas.microsoft.com/office/drawing/2014/main" xmlns="" id="{00000000-0008-0000-0D00-0000B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a:extLst>
            <a:ext uri="{FF2B5EF4-FFF2-40B4-BE49-F238E27FC236}">
              <a16:creationId xmlns:a16="http://schemas.microsoft.com/office/drawing/2014/main" xmlns="" id="{00000000-0008-0000-0D00-0000B7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a:extLst>
            <a:ext uri="{FF2B5EF4-FFF2-40B4-BE49-F238E27FC236}">
              <a16:creationId xmlns:a16="http://schemas.microsoft.com/office/drawing/2014/main" xmlns="" id="{00000000-0008-0000-0D00-0000B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a:extLst>
            <a:ext uri="{FF2B5EF4-FFF2-40B4-BE49-F238E27FC236}">
              <a16:creationId xmlns:a16="http://schemas.microsoft.com/office/drawing/2014/main" xmlns="" id="{00000000-0008-0000-0D00-0000B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xmlns="" id="{00000000-0008-0000-0D00-0000B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a:extLst>
            <a:ext uri="{FF2B5EF4-FFF2-40B4-BE49-F238E27FC236}">
              <a16:creationId xmlns:a16="http://schemas.microsoft.com/office/drawing/2014/main" xmlns="" id="{00000000-0008-0000-0D00-0000BB000000}"/>
            </a:ext>
          </a:extLst>
        </xdr:cNvPr>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a:extLst>
            <a:ext uri="{FF2B5EF4-FFF2-40B4-BE49-F238E27FC236}">
              <a16:creationId xmlns:a16="http://schemas.microsoft.com/office/drawing/2014/main" xmlns="" id="{00000000-0008-0000-0D00-0000BC000000}"/>
            </a:ext>
          </a:extLst>
        </xdr:cNvPr>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a:extLst>
            <a:ext uri="{FF2B5EF4-FFF2-40B4-BE49-F238E27FC236}">
              <a16:creationId xmlns:a16="http://schemas.microsoft.com/office/drawing/2014/main" xmlns="" id="{00000000-0008-0000-0D00-0000BD000000}"/>
            </a:ext>
          </a:extLst>
        </xdr:cNvPr>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xmlns="" id="{00000000-0008-0000-0D00-0000BE000000}"/>
            </a:ext>
          </a:extLst>
        </xdr:cNvPr>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a:extLst>
            <a:ext uri="{FF2B5EF4-FFF2-40B4-BE49-F238E27FC236}">
              <a16:creationId xmlns:a16="http://schemas.microsoft.com/office/drawing/2014/main" xmlns="" id="{00000000-0008-0000-0D00-0000BF000000}"/>
            </a:ext>
          </a:extLst>
        </xdr:cNvPr>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xmlns="" id="{00000000-0008-0000-0D00-0000C0000000}"/>
            </a:ext>
          </a:extLst>
        </xdr:cNvPr>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a:extLst>
            <a:ext uri="{FF2B5EF4-FFF2-40B4-BE49-F238E27FC236}">
              <a16:creationId xmlns:a16="http://schemas.microsoft.com/office/drawing/2014/main" xmlns="" id="{00000000-0008-0000-0D00-0000C1000000}"/>
            </a:ext>
          </a:extLst>
        </xdr:cNvPr>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a:extLst>
            <a:ext uri="{FF2B5EF4-FFF2-40B4-BE49-F238E27FC236}">
              <a16:creationId xmlns:a16="http://schemas.microsoft.com/office/drawing/2014/main" xmlns="" id="{00000000-0008-0000-0D00-0000C2000000}"/>
            </a:ext>
          </a:extLst>
        </xdr:cNvPr>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D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D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D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D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D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23995</xdr:rowOff>
    </xdr:from>
    <xdr:to>
      <xdr:col>15</xdr:col>
      <xdr:colOff>231775</xdr:colOff>
      <xdr:row>62</xdr:row>
      <xdr:rowOff>125595</xdr:rowOff>
    </xdr:to>
    <xdr:sp macro="" textlink="">
      <xdr:nvSpPr>
        <xdr:cNvPr id="200" name="円/楕円 199">
          <a:extLst>
            <a:ext uri="{FF2B5EF4-FFF2-40B4-BE49-F238E27FC236}">
              <a16:creationId xmlns:a16="http://schemas.microsoft.com/office/drawing/2014/main" xmlns="" id="{00000000-0008-0000-0D00-0000C8000000}"/>
            </a:ext>
          </a:extLst>
        </xdr:cNvPr>
        <xdr:cNvSpPr/>
      </xdr:nvSpPr>
      <xdr:spPr>
        <a:xfrm>
          <a:off x="10426700" y="10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2422</xdr:rowOff>
    </xdr:from>
    <xdr:ext cx="599010" cy="259045"/>
    <xdr:sp macro="" textlink="">
      <xdr:nvSpPr>
        <xdr:cNvPr id="201" name="【橋りょう・トンネル】&#10;一人当たり有形固定資産（償却資産）額該当値テキスト">
          <a:extLst>
            <a:ext uri="{FF2B5EF4-FFF2-40B4-BE49-F238E27FC236}">
              <a16:creationId xmlns:a16="http://schemas.microsoft.com/office/drawing/2014/main" xmlns="" id="{00000000-0008-0000-0D00-0000C9000000}"/>
            </a:ext>
          </a:extLst>
        </xdr:cNvPr>
        <xdr:cNvSpPr txBox="1"/>
      </xdr:nvSpPr>
      <xdr:spPr>
        <a:xfrm>
          <a:off x="10566400" y="1063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366,291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27949</xdr:rowOff>
    </xdr:from>
    <xdr:to>
      <xdr:col>14</xdr:col>
      <xdr:colOff>79375</xdr:colOff>
      <xdr:row>62</xdr:row>
      <xdr:rowOff>129549</xdr:rowOff>
    </xdr:to>
    <xdr:sp macro="" textlink="">
      <xdr:nvSpPr>
        <xdr:cNvPr id="202" name="円/楕円 201">
          <a:extLst>
            <a:ext uri="{FF2B5EF4-FFF2-40B4-BE49-F238E27FC236}">
              <a16:creationId xmlns:a16="http://schemas.microsoft.com/office/drawing/2014/main" xmlns="" id="{00000000-0008-0000-0D00-0000CA000000}"/>
            </a:ext>
          </a:extLst>
        </xdr:cNvPr>
        <xdr:cNvSpPr/>
      </xdr:nvSpPr>
      <xdr:spPr>
        <a:xfrm>
          <a:off x="9588500" y="106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74795</xdr:rowOff>
    </xdr:from>
    <xdr:to>
      <xdr:col>15</xdr:col>
      <xdr:colOff>180975</xdr:colOff>
      <xdr:row>62</xdr:row>
      <xdr:rowOff>78749</xdr:rowOff>
    </xdr:to>
    <xdr:cxnSp macro="">
      <xdr:nvCxnSpPr>
        <xdr:cNvPr id="203" name="直線コネクタ 202">
          <a:extLst>
            <a:ext uri="{FF2B5EF4-FFF2-40B4-BE49-F238E27FC236}">
              <a16:creationId xmlns:a16="http://schemas.microsoft.com/office/drawing/2014/main" xmlns="" id="{00000000-0008-0000-0D00-0000CB000000}"/>
            </a:ext>
          </a:extLst>
        </xdr:cNvPr>
        <xdr:cNvCxnSpPr/>
      </xdr:nvCxnSpPr>
      <xdr:spPr>
        <a:xfrm flipV="1">
          <a:off x="9639300" y="10704695"/>
          <a:ext cx="8382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xmlns="" id="{00000000-0008-0000-0D00-0000CC000000}"/>
            </a:ext>
          </a:extLst>
        </xdr:cNvPr>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146076</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xmlns="" id="{00000000-0008-0000-0D00-0000CD000000}"/>
            </a:ext>
          </a:extLst>
        </xdr:cNvPr>
        <xdr:cNvSpPr txBox="1"/>
      </xdr:nvSpPr>
      <xdr:spPr>
        <a:xfrm>
          <a:off x="9327094" y="1043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a:extLst>
            <a:ext uri="{FF2B5EF4-FFF2-40B4-BE49-F238E27FC236}">
              <a16:creationId xmlns:a16="http://schemas.microsoft.com/office/drawing/2014/main" xmlns="" id="{00000000-0008-0000-0D00-0000C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a:extLst>
            <a:ext uri="{FF2B5EF4-FFF2-40B4-BE49-F238E27FC236}">
              <a16:creationId xmlns:a16="http://schemas.microsoft.com/office/drawing/2014/main" xmlns="" id="{00000000-0008-0000-0D00-0000C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a:extLst>
            <a:ext uri="{FF2B5EF4-FFF2-40B4-BE49-F238E27FC236}">
              <a16:creationId xmlns:a16="http://schemas.microsoft.com/office/drawing/2014/main" xmlns="" id="{00000000-0008-0000-0D00-0000D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a:extLst>
            <a:ext uri="{FF2B5EF4-FFF2-40B4-BE49-F238E27FC236}">
              <a16:creationId xmlns:a16="http://schemas.microsoft.com/office/drawing/2014/main" xmlns="" id="{00000000-0008-0000-0D00-0000D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a:extLst>
            <a:ext uri="{FF2B5EF4-FFF2-40B4-BE49-F238E27FC236}">
              <a16:creationId xmlns:a16="http://schemas.microsoft.com/office/drawing/2014/main" xmlns="" id="{00000000-0008-0000-0D00-0000D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a:extLst>
            <a:ext uri="{FF2B5EF4-FFF2-40B4-BE49-F238E27FC236}">
              <a16:creationId xmlns:a16="http://schemas.microsoft.com/office/drawing/2014/main" xmlns="" id="{00000000-0008-0000-0D00-0000D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a:extLst>
            <a:ext uri="{FF2B5EF4-FFF2-40B4-BE49-F238E27FC236}">
              <a16:creationId xmlns:a16="http://schemas.microsoft.com/office/drawing/2014/main" xmlns="" id="{00000000-0008-0000-0D00-0000D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a:extLst>
            <a:ext uri="{FF2B5EF4-FFF2-40B4-BE49-F238E27FC236}">
              <a16:creationId xmlns:a16="http://schemas.microsoft.com/office/drawing/2014/main" xmlns="" id="{00000000-0008-0000-0D00-0000D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a:extLst>
            <a:ext uri="{FF2B5EF4-FFF2-40B4-BE49-F238E27FC236}">
              <a16:creationId xmlns:a16="http://schemas.microsoft.com/office/drawing/2014/main" xmlns="" id="{00000000-0008-0000-0D00-0000D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a:extLst>
            <a:ext uri="{FF2B5EF4-FFF2-40B4-BE49-F238E27FC236}">
              <a16:creationId xmlns:a16="http://schemas.microsoft.com/office/drawing/2014/main" xmlns="" id="{00000000-0008-0000-0D00-0000D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a:extLst>
            <a:ext uri="{FF2B5EF4-FFF2-40B4-BE49-F238E27FC236}">
              <a16:creationId xmlns:a16="http://schemas.microsoft.com/office/drawing/2014/main" xmlns="" id="{00000000-0008-0000-0D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a:extLst>
            <a:ext uri="{FF2B5EF4-FFF2-40B4-BE49-F238E27FC236}">
              <a16:creationId xmlns:a16="http://schemas.microsoft.com/office/drawing/2014/main" xmlns="" id="{00000000-0008-0000-0D00-0000D9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a:extLst>
            <a:ext uri="{FF2B5EF4-FFF2-40B4-BE49-F238E27FC236}">
              <a16:creationId xmlns:a16="http://schemas.microsoft.com/office/drawing/2014/main" xmlns="" id="{00000000-0008-0000-0D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xmlns="" id="{00000000-0008-0000-0D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a:extLst>
            <a:ext uri="{FF2B5EF4-FFF2-40B4-BE49-F238E27FC236}">
              <a16:creationId xmlns:a16="http://schemas.microsoft.com/office/drawing/2014/main" xmlns="" id="{00000000-0008-0000-0D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xmlns="" id="{00000000-0008-0000-0D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a:extLst>
            <a:ext uri="{FF2B5EF4-FFF2-40B4-BE49-F238E27FC236}">
              <a16:creationId xmlns:a16="http://schemas.microsoft.com/office/drawing/2014/main" xmlns="" id="{00000000-0008-0000-0D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xmlns="" id="{00000000-0008-0000-0D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a:extLst>
            <a:ext uri="{FF2B5EF4-FFF2-40B4-BE49-F238E27FC236}">
              <a16:creationId xmlns:a16="http://schemas.microsoft.com/office/drawing/2014/main" xmlns="" id="{00000000-0008-0000-0D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a:extLst>
            <a:ext uri="{FF2B5EF4-FFF2-40B4-BE49-F238E27FC236}">
              <a16:creationId xmlns:a16="http://schemas.microsoft.com/office/drawing/2014/main" xmlns="" id="{00000000-0008-0000-0D00-0000E1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a:extLst>
            <a:ext uri="{FF2B5EF4-FFF2-40B4-BE49-F238E27FC236}">
              <a16:creationId xmlns:a16="http://schemas.microsoft.com/office/drawing/2014/main" xmlns="" id="{00000000-0008-0000-0D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xmlns="" id="{00000000-0008-0000-0D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a:extLst>
            <a:ext uri="{FF2B5EF4-FFF2-40B4-BE49-F238E27FC236}">
              <a16:creationId xmlns:a16="http://schemas.microsoft.com/office/drawing/2014/main" xmlns="" id="{00000000-0008-0000-0D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a:extLst>
            <a:ext uri="{FF2B5EF4-FFF2-40B4-BE49-F238E27FC236}">
              <a16:creationId xmlns:a16="http://schemas.microsoft.com/office/drawing/2014/main" xmlns="" id="{00000000-0008-0000-0D00-0000E5000000}"/>
            </a:ext>
          </a:extLst>
        </xdr:cNvPr>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a:extLst>
            <a:ext uri="{FF2B5EF4-FFF2-40B4-BE49-F238E27FC236}">
              <a16:creationId xmlns:a16="http://schemas.microsoft.com/office/drawing/2014/main" xmlns="" id="{00000000-0008-0000-0D00-0000E6000000}"/>
            </a:ext>
          </a:extLst>
        </xdr:cNvPr>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a:extLst>
            <a:ext uri="{FF2B5EF4-FFF2-40B4-BE49-F238E27FC236}">
              <a16:creationId xmlns:a16="http://schemas.microsoft.com/office/drawing/2014/main" xmlns="" id="{00000000-0008-0000-0D00-0000E7000000}"/>
            </a:ext>
          </a:extLst>
        </xdr:cNvPr>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a:extLst>
            <a:ext uri="{FF2B5EF4-FFF2-40B4-BE49-F238E27FC236}">
              <a16:creationId xmlns:a16="http://schemas.microsoft.com/office/drawing/2014/main" xmlns="" id="{00000000-0008-0000-0D00-0000E8000000}"/>
            </a:ext>
          </a:extLst>
        </xdr:cNvPr>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a:extLst>
            <a:ext uri="{FF2B5EF4-FFF2-40B4-BE49-F238E27FC236}">
              <a16:creationId xmlns:a16="http://schemas.microsoft.com/office/drawing/2014/main" xmlns="" id="{00000000-0008-0000-0D00-0000E900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234" name="【公営住宅】&#10;有形固定資産減価償却率平均値テキスト">
          <a:extLst>
            <a:ext uri="{FF2B5EF4-FFF2-40B4-BE49-F238E27FC236}">
              <a16:creationId xmlns:a16="http://schemas.microsoft.com/office/drawing/2014/main" xmlns="" id="{00000000-0008-0000-0D00-0000EA000000}"/>
            </a:ext>
          </a:extLst>
        </xdr:cNvPr>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a:extLst>
            <a:ext uri="{FF2B5EF4-FFF2-40B4-BE49-F238E27FC236}">
              <a16:creationId xmlns:a16="http://schemas.microsoft.com/office/drawing/2014/main" xmlns="" id="{00000000-0008-0000-0D00-0000EB000000}"/>
            </a:ext>
          </a:extLst>
        </xdr:cNvPr>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a:extLst>
            <a:ext uri="{FF2B5EF4-FFF2-40B4-BE49-F238E27FC236}">
              <a16:creationId xmlns:a16="http://schemas.microsoft.com/office/drawing/2014/main" xmlns="" id="{00000000-0008-0000-0D00-0000EC000000}"/>
            </a:ext>
          </a:extLst>
        </xdr:cNvPr>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0000000-0008-0000-0D00-0000E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D00-0000E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D00-0000E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00000000-0008-0000-0D00-0000F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D00-0000F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124461</xdr:rowOff>
    </xdr:from>
    <xdr:to>
      <xdr:col>6</xdr:col>
      <xdr:colOff>561975</xdr:colOff>
      <xdr:row>85</xdr:row>
      <xdr:rowOff>54611</xdr:rowOff>
    </xdr:to>
    <xdr:sp macro="" textlink="">
      <xdr:nvSpPr>
        <xdr:cNvPr id="242" name="円/楕円 241">
          <a:extLst>
            <a:ext uri="{FF2B5EF4-FFF2-40B4-BE49-F238E27FC236}">
              <a16:creationId xmlns:a16="http://schemas.microsoft.com/office/drawing/2014/main" xmlns="" id="{00000000-0008-0000-0D00-0000F2000000}"/>
            </a:ext>
          </a:extLst>
        </xdr:cNvPr>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39388</xdr:rowOff>
    </xdr:from>
    <xdr:ext cx="405111" cy="259045"/>
    <xdr:sp macro="" textlink="">
      <xdr:nvSpPr>
        <xdr:cNvPr id="243" name="【公営住宅】&#10;有形固定資産減価償却率該当値テキスト">
          <a:extLst>
            <a:ext uri="{FF2B5EF4-FFF2-40B4-BE49-F238E27FC236}">
              <a16:creationId xmlns:a16="http://schemas.microsoft.com/office/drawing/2014/main" xmlns="" id="{00000000-0008-0000-0D00-0000F3000000}"/>
            </a:ext>
          </a:extLst>
        </xdr:cNvPr>
        <xdr:cNvSpPr txBox="1"/>
      </xdr:nvSpPr>
      <xdr:spPr>
        <a:xfrm>
          <a:off x="4724400"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126364</xdr:rowOff>
    </xdr:from>
    <xdr:to>
      <xdr:col>5</xdr:col>
      <xdr:colOff>409575</xdr:colOff>
      <xdr:row>85</xdr:row>
      <xdr:rowOff>56514</xdr:rowOff>
    </xdr:to>
    <xdr:sp macro="" textlink="">
      <xdr:nvSpPr>
        <xdr:cNvPr id="244" name="円/楕円 243">
          <a:extLst>
            <a:ext uri="{FF2B5EF4-FFF2-40B4-BE49-F238E27FC236}">
              <a16:creationId xmlns:a16="http://schemas.microsoft.com/office/drawing/2014/main" xmlns="" id="{00000000-0008-0000-0D00-0000F4000000}"/>
            </a:ext>
          </a:extLst>
        </xdr:cNvPr>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3811</xdr:rowOff>
    </xdr:from>
    <xdr:to>
      <xdr:col>6</xdr:col>
      <xdr:colOff>511175</xdr:colOff>
      <xdr:row>85</xdr:row>
      <xdr:rowOff>5714</xdr:rowOff>
    </xdr:to>
    <xdr:cxnSp macro="">
      <xdr:nvCxnSpPr>
        <xdr:cNvPr id="245" name="直線コネクタ 244">
          <a:extLst>
            <a:ext uri="{FF2B5EF4-FFF2-40B4-BE49-F238E27FC236}">
              <a16:creationId xmlns:a16="http://schemas.microsoft.com/office/drawing/2014/main" xmlns="" id="{00000000-0008-0000-0D00-0000F5000000}"/>
            </a:ext>
          </a:extLst>
        </xdr:cNvPr>
        <xdr:cNvCxnSpPr/>
      </xdr:nvCxnSpPr>
      <xdr:spPr>
        <a:xfrm flipV="1">
          <a:off x="3797300" y="145770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76852</xdr:rowOff>
    </xdr:from>
    <xdr:ext cx="405111" cy="259045"/>
    <xdr:sp macro="" textlink="">
      <xdr:nvSpPr>
        <xdr:cNvPr id="246" name="n_1aveValue【公営住宅】&#10;有形固定資産減価償却率">
          <a:extLst>
            <a:ext uri="{FF2B5EF4-FFF2-40B4-BE49-F238E27FC236}">
              <a16:creationId xmlns:a16="http://schemas.microsoft.com/office/drawing/2014/main" xmlns="" id="{00000000-0008-0000-0D00-0000F6000000}"/>
            </a:ext>
          </a:extLst>
        </xdr:cNvPr>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47641</xdr:rowOff>
    </xdr:from>
    <xdr:ext cx="405111" cy="259045"/>
    <xdr:sp macro="" textlink="">
      <xdr:nvSpPr>
        <xdr:cNvPr id="247" name="n_1mainValue【公営住宅】&#10;有形固定資産減価償却率">
          <a:extLst>
            <a:ext uri="{FF2B5EF4-FFF2-40B4-BE49-F238E27FC236}">
              <a16:creationId xmlns:a16="http://schemas.microsoft.com/office/drawing/2014/main" xmlns="" id="{00000000-0008-0000-0D00-0000F7000000}"/>
            </a:ext>
          </a:extLst>
        </xdr:cNvPr>
        <xdr:cNvSpPr txBox="1"/>
      </xdr:nvSpPr>
      <xdr:spPr>
        <a:xfrm>
          <a:off x="3582043"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a:extLst>
            <a:ext uri="{FF2B5EF4-FFF2-40B4-BE49-F238E27FC236}">
              <a16:creationId xmlns:a16="http://schemas.microsoft.com/office/drawing/2014/main" xmlns="" id="{00000000-0008-0000-0D00-0000F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a:extLst>
            <a:ext uri="{FF2B5EF4-FFF2-40B4-BE49-F238E27FC236}">
              <a16:creationId xmlns:a16="http://schemas.microsoft.com/office/drawing/2014/main" xmlns="" id="{00000000-0008-0000-0D00-0000F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a:extLst>
            <a:ext uri="{FF2B5EF4-FFF2-40B4-BE49-F238E27FC236}">
              <a16:creationId xmlns:a16="http://schemas.microsoft.com/office/drawing/2014/main" xmlns="" id="{00000000-0008-0000-0D00-0000F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a:extLst>
            <a:ext uri="{FF2B5EF4-FFF2-40B4-BE49-F238E27FC236}">
              <a16:creationId xmlns:a16="http://schemas.microsoft.com/office/drawing/2014/main" xmlns="" id="{00000000-0008-0000-0D00-0000F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a:extLst>
            <a:ext uri="{FF2B5EF4-FFF2-40B4-BE49-F238E27FC236}">
              <a16:creationId xmlns:a16="http://schemas.microsoft.com/office/drawing/2014/main" xmlns="" id="{00000000-0008-0000-0D00-0000F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a:extLst>
            <a:ext uri="{FF2B5EF4-FFF2-40B4-BE49-F238E27FC236}">
              <a16:creationId xmlns:a16="http://schemas.microsoft.com/office/drawing/2014/main" xmlns="" id="{00000000-0008-0000-0D00-0000F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a:extLst>
            <a:ext uri="{FF2B5EF4-FFF2-40B4-BE49-F238E27FC236}">
              <a16:creationId xmlns:a16="http://schemas.microsoft.com/office/drawing/2014/main" xmlns="" id="{00000000-0008-0000-0D00-0000F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a:extLst>
            <a:ext uri="{FF2B5EF4-FFF2-40B4-BE49-F238E27FC236}">
              <a16:creationId xmlns:a16="http://schemas.microsoft.com/office/drawing/2014/main" xmlns="" id="{00000000-0008-0000-0D00-0000F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a:extLst>
            <a:ext uri="{FF2B5EF4-FFF2-40B4-BE49-F238E27FC236}">
              <a16:creationId xmlns:a16="http://schemas.microsoft.com/office/drawing/2014/main" xmlns="" id="{00000000-0008-0000-0D00-00000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a:extLst>
            <a:ext uri="{FF2B5EF4-FFF2-40B4-BE49-F238E27FC236}">
              <a16:creationId xmlns:a16="http://schemas.microsoft.com/office/drawing/2014/main" xmlns="" id="{00000000-0008-0000-0D00-00000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a:extLst>
            <a:ext uri="{FF2B5EF4-FFF2-40B4-BE49-F238E27FC236}">
              <a16:creationId xmlns:a16="http://schemas.microsoft.com/office/drawing/2014/main" xmlns="" id="{00000000-0008-0000-0D00-000002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a:extLst>
            <a:ext uri="{FF2B5EF4-FFF2-40B4-BE49-F238E27FC236}">
              <a16:creationId xmlns:a16="http://schemas.microsoft.com/office/drawing/2014/main" xmlns="" id="{00000000-0008-0000-0D00-000003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a:extLst>
            <a:ext uri="{FF2B5EF4-FFF2-40B4-BE49-F238E27FC236}">
              <a16:creationId xmlns:a16="http://schemas.microsoft.com/office/drawing/2014/main" xmlns="" id="{00000000-0008-0000-0D00-000004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a:extLst>
            <a:ext uri="{FF2B5EF4-FFF2-40B4-BE49-F238E27FC236}">
              <a16:creationId xmlns:a16="http://schemas.microsoft.com/office/drawing/2014/main" xmlns="" id="{00000000-0008-0000-0D00-000005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a:extLst>
            <a:ext uri="{FF2B5EF4-FFF2-40B4-BE49-F238E27FC236}">
              <a16:creationId xmlns:a16="http://schemas.microsoft.com/office/drawing/2014/main" xmlns="" id="{00000000-0008-0000-0D00-000006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a:extLst>
            <a:ext uri="{FF2B5EF4-FFF2-40B4-BE49-F238E27FC236}">
              <a16:creationId xmlns:a16="http://schemas.microsoft.com/office/drawing/2014/main" xmlns="" id="{00000000-0008-0000-0D00-000007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a:extLst>
            <a:ext uri="{FF2B5EF4-FFF2-40B4-BE49-F238E27FC236}">
              <a16:creationId xmlns:a16="http://schemas.microsoft.com/office/drawing/2014/main" xmlns="" id="{00000000-0008-0000-0D00-000008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a:extLst>
            <a:ext uri="{FF2B5EF4-FFF2-40B4-BE49-F238E27FC236}">
              <a16:creationId xmlns:a16="http://schemas.microsoft.com/office/drawing/2014/main" xmlns="" id="{00000000-0008-0000-0D00-000009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a:extLst>
            <a:ext uri="{FF2B5EF4-FFF2-40B4-BE49-F238E27FC236}">
              <a16:creationId xmlns:a16="http://schemas.microsoft.com/office/drawing/2014/main" xmlns="" id="{00000000-0008-0000-0D00-00000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a:extLst>
            <a:ext uri="{FF2B5EF4-FFF2-40B4-BE49-F238E27FC236}">
              <a16:creationId xmlns:a16="http://schemas.microsoft.com/office/drawing/2014/main" xmlns="" id="{00000000-0008-0000-0D00-00000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a:extLst>
            <a:ext uri="{FF2B5EF4-FFF2-40B4-BE49-F238E27FC236}">
              <a16:creationId xmlns:a16="http://schemas.microsoft.com/office/drawing/2014/main" xmlns="" id="{00000000-0008-0000-0D00-00000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a:extLst>
            <a:ext uri="{FF2B5EF4-FFF2-40B4-BE49-F238E27FC236}">
              <a16:creationId xmlns:a16="http://schemas.microsoft.com/office/drawing/2014/main" xmlns="" id="{00000000-0008-0000-0D00-00000D010000}"/>
            </a:ext>
          </a:extLst>
        </xdr:cNvPr>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a:extLst>
            <a:ext uri="{FF2B5EF4-FFF2-40B4-BE49-F238E27FC236}">
              <a16:creationId xmlns:a16="http://schemas.microsoft.com/office/drawing/2014/main" xmlns="" id="{00000000-0008-0000-0D00-00000E010000}"/>
            </a:ext>
          </a:extLst>
        </xdr:cNvPr>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a:extLst>
            <a:ext uri="{FF2B5EF4-FFF2-40B4-BE49-F238E27FC236}">
              <a16:creationId xmlns:a16="http://schemas.microsoft.com/office/drawing/2014/main" xmlns="" id="{00000000-0008-0000-0D00-00000F010000}"/>
            </a:ext>
          </a:extLst>
        </xdr:cNvPr>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a:extLst>
            <a:ext uri="{FF2B5EF4-FFF2-40B4-BE49-F238E27FC236}">
              <a16:creationId xmlns:a16="http://schemas.microsoft.com/office/drawing/2014/main" xmlns="" id="{00000000-0008-0000-0D00-000010010000}"/>
            </a:ext>
          </a:extLst>
        </xdr:cNvPr>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a:extLst>
            <a:ext uri="{FF2B5EF4-FFF2-40B4-BE49-F238E27FC236}">
              <a16:creationId xmlns:a16="http://schemas.microsoft.com/office/drawing/2014/main" xmlns="" id="{00000000-0008-0000-0D00-000011010000}"/>
            </a:ext>
          </a:extLst>
        </xdr:cNvPr>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a:extLst>
            <a:ext uri="{FF2B5EF4-FFF2-40B4-BE49-F238E27FC236}">
              <a16:creationId xmlns:a16="http://schemas.microsoft.com/office/drawing/2014/main" xmlns="" id="{00000000-0008-0000-0D00-000012010000}"/>
            </a:ext>
          </a:extLst>
        </xdr:cNvPr>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a:extLst>
            <a:ext uri="{FF2B5EF4-FFF2-40B4-BE49-F238E27FC236}">
              <a16:creationId xmlns:a16="http://schemas.microsoft.com/office/drawing/2014/main" xmlns="" id="{00000000-0008-0000-0D00-000013010000}"/>
            </a:ext>
          </a:extLst>
        </xdr:cNvPr>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a:extLst>
            <a:ext uri="{FF2B5EF4-FFF2-40B4-BE49-F238E27FC236}">
              <a16:creationId xmlns:a16="http://schemas.microsoft.com/office/drawing/2014/main" xmlns="" id="{00000000-0008-0000-0D00-000014010000}"/>
            </a:ext>
          </a:extLst>
        </xdr:cNvPr>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D00-00001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D00-00001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D00-00001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D00-00001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D00-00001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124003</xdr:rowOff>
    </xdr:from>
    <xdr:to>
      <xdr:col>15</xdr:col>
      <xdr:colOff>231775</xdr:colOff>
      <xdr:row>78</xdr:row>
      <xdr:rowOff>54153</xdr:rowOff>
    </xdr:to>
    <xdr:sp macro="" textlink="">
      <xdr:nvSpPr>
        <xdr:cNvPr id="282" name="円/楕円 281">
          <a:extLst>
            <a:ext uri="{FF2B5EF4-FFF2-40B4-BE49-F238E27FC236}">
              <a16:creationId xmlns:a16="http://schemas.microsoft.com/office/drawing/2014/main" xmlns="" id="{00000000-0008-0000-0D00-00001A010000}"/>
            </a:ext>
          </a:extLst>
        </xdr:cNvPr>
        <xdr:cNvSpPr/>
      </xdr:nvSpPr>
      <xdr:spPr>
        <a:xfrm>
          <a:off x="10426700" y="133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77030</xdr:rowOff>
    </xdr:from>
    <xdr:ext cx="469744" cy="259045"/>
    <xdr:sp macro="" textlink="">
      <xdr:nvSpPr>
        <xdr:cNvPr id="283" name="【公営住宅】&#10;一人当たり面積該当値テキスト">
          <a:extLst>
            <a:ext uri="{FF2B5EF4-FFF2-40B4-BE49-F238E27FC236}">
              <a16:creationId xmlns:a16="http://schemas.microsoft.com/office/drawing/2014/main" xmlns="" id="{00000000-0008-0000-0D00-00001B010000}"/>
            </a:ext>
          </a:extLst>
        </xdr:cNvPr>
        <xdr:cNvSpPr txBox="1"/>
      </xdr:nvSpPr>
      <xdr:spPr>
        <a:xfrm>
          <a:off x="10566400" y="1327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3302</xdr:rowOff>
    </xdr:from>
    <xdr:to>
      <xdr:col>14</xdr:col>
      <xdr:colOff>79375</xdr:colOff>
      <xdr:row>79</xdr:row>
      <xdr:rowOff>104902</xdr:rowOff>
    </xdr:to>
    <xdr:sp macro="" textlink="">
      <xdr:nvSpPr>
        <xdr:cNvPr id="284" name="円/楕円 283">
          <a:extLst>
            <a:ext uri="{FF2B5EF4-FFF2-40B4-BE49-F238E27FC236}">
              <a16:creationId xmlns:a16="http://schemas.microsoft.com/office/drawing/2014/main" xmlns="" id="{00000000-0008-0000-0D00-00001C010000}"/>
            </a:ext>
          </a:extLst>
        </xdr:cNvPr>
        <xdr:cNvSpPr/>
      </xdr:nvSpPr>
      <xdr:spPr>
        <a:xfrm>
          <a:off x="9588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3353</xdr:rowOff>
    </xdr:from>
    <xdr:to>
      <xdr:col>15</xdr:col>
      <xdr:colOff>180975</xdr:colOff>
      <xdr:row>79</xdr:row>
      <xdr:rowOff>54102</xdr:rowOff>
    </xdr:to>
    <xdr:cxnSp macro="">
      <xdr:nvCxnSpPr>
        <xdr:cNvPr id="285" name="直線コネクタ 284">
          <a:extLst>
            <a:ext uri="{FF2B5EF4-FFF2-40B4-BE49-F238E27FC236}">
              <a16:creationId xmlns:a16="http://schemas.microsoft.com/office/drawing/2014/main" xmlns="" id="{00000000-0008-0000-0D00-00001D010000}"/>
            </a:ext>
          </a:extLst>
        </xdr:cNvPr>
        <xdr:cNvCxnSpPr/>
      </xdr:nvCxnSpPr>
      <xdr:spPr>
        <a:xfrm flipV="1">
          <a:off x="9639300" y="13376453"/>
          <a:ext cx="8382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86" name="n_1aveValue【公営住宅】&#10;一人当たり面積">
          <a:extLst>
            <a:ext uri="{FF2B5EF4-FFF2-40B4-BE49-F238E27FC236}">
              <a16:creationId xmlns:a16="http://schemas.microsoft.com/office/drawing/2014/main" xmlns="" id="{00000000-0008-0000-0D00-00001E010000}"/>
            </a:ext>
          </a:extLst>
        </xdr:cNvPr>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121429</xdr:rowOff>
    </xdr:from>
    <xdr:ext cx="469744" cy="259045"/>
    <xdr:sp macro="" textlink="">
      <xdr:nvSpPr>
        <xdr:cNvPr id="287" name="n_1mainValue【公営住宅】&#10;一人当たり面積">
          <a:extLst>
            <a:ext uri="{FF2B5EF4-FFF2-40B4-BE49-F238E27FC236}">
              <a16:creationId xmlns:a16="http://schemas.microsoft.com/office/drawing/2014/main" xmlns="" id="{00000000-0008-0000-0D00-00001F010000}"/>
            </a:ext>
          </a:extLst>
        </xdr:cNvPr>
        <xdr:cNvSpPr txBox="1"/>
      </xdr:nvSpPr>
      <xdr:spPr>
        <a:xfrm>
          <a:off x="9391727" y="1332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a:extLst>
            <a:ext uri="{FF2B5EF4-FFF2-40B4-BE49-F238E27FC236}">
              <a16:creationId xmlns:a16="http://schemas.microsoft.com/office/drawing/2014/main" xmlns="" id="{00000000-0008-0000-0D00-00002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a:extLst>
            <a:ext uri="{FF2B5EF4-FFF2-40B4-BE49-F238E27FC236}">
              <a16:creationId xmlns:a16="http://schemas.microsoft.com/office/drawing/2014/main" xmlns="" id="{00000000-0008-0000-0D00-000021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a:extLst>
            <a:ext uri="{FF2B5EF4-FFF2-40B4-BE49-F238E27FC236}">
              <a16:creationId xmlns:a16="http://schemas.microsoft.com/office/drawing/2014/main" xmlns="" id="{00000000-0008-0000-0D00-000022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a:extLst>
            <a:ext uri="{FF2B5EF4-FFF2-40B4-BE49-F238E27FC236}">
              <a16:creationId xmlns:a16="http://schemas.microsoft.com/office/drawing/2014/main" xmlns="" id="{00000000-0008-0000-0D00-000023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a:extLst>
            <a:ext uri="{FF2B5EF4-FFF2-40B4-BE49-F238E27FC236}">
              <a16:creationId xmlns:a16="http://schemas.microsoft.com/office/drawing/2014/main" xmlns="" id="{00000000-0008-0000-0D00-000024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a:extLst>
            <a:ext uri="{FF2B5EF4-FFF2-40B4-BE49-F238E27FC236}">
              <a16:creationId xmlns:a16="http://schemas.microsoft.com/office/drawing/2014/main" xmlns="" id="{00000000-0008-0000-0D00-00002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a:extLst>
            <a:ext uri="{FF2B5EF4-FFF2-40B4-BE49-F238E27FC236}">
              <a16:creationId xmlns:a16="http://schemas.microsoft.com/office/drawing/2014/main" xmlns="" id="{00000000-0008-0000-0D00-00002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a:extLst>
            <a:ext uri="{FF2B5EF4-FFF2-40B4-BE49-F238E27FC236}">
              <a16:creationId xmlns:a16="http://schemas.microsoft.com/office/drawing/2014/main" xmlns="" id="{00000000-0008-0000-0D00-00002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a:extLst>
            <a:ext uri="{FF2B5EF4-FFF2-40B4-BE49-F238E27FC236}">
              <a16:creationId xmlns:a16="http://schemas.microsoft.com/office/drawing/2014/main" xmlns="" id="{00000000-0008-0000-0D00-000028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a:extLst>
            <a:ext uri="{FF2B5EF4-FFF2-40B4-BE49-F238E27FC236}">
              <a16:creationId xmlns:a16="http://schemas.microsoft.com/office/drawing/2014/main" xmlns="" id="{00000000-0008-0000-0D00-00002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a:extLst>
            <a:ext uri="{FF2B5EF4-FFF2-40B4-BE49-F238E27FC236}">
              <a16:creationId xmlns:a16="http://schemas.microsoft.com/office/drawing/2014/main" xmlns="" id="{00000000-0008-0000-0D00-00002A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a:extLst>
            <a:ext uri="{FF2B5EF4-FFF2-40B4-BE49-F238E27FC236}">
              <a16:creationId xmlns:a16="http://schemas.microsoft.com/office/drawing/2014/main" xmlns="" id="{00000000-0008-0000-0D00-00002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a:extLst>
            <a:ext uri="{FF2B5EF4-FFF2-40B4-BE49-F238E27FC236}">
              <a16:creationId xmlns:a16="http://schemas.microsoft.com/office/drawing/2014/main" xmlns="" id="{00000000-0008-0000-0D00-00002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a:extLst>
            <a:ext uri="{FF2B5EF4-FFF2-40B4-BE49-F238E27FC236}">
              <a16:creationId xmlns:a16="http://schemas.microsoft.com/office/drawing/2014/main" xmlns="" id="{00000000-0008-0000-0D00-00002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a:extLst>
            <a:ext uri="{FF2B5EF4-FFF2-40B4-BE49-F238E27FC236}">
              <a16:creationId xmlns:a16="http://schemas.microsoft.com/office/drawing/2014/main" xmlns="" id="{00000000-0008-0000-0D00-00002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a:extLst>
            <a:ext uri="{FF2B5EF4-FFF2-40B4-BE49-F238E27FC236}">
              <a16:creationId xmlns:a16="http://schemas.microsoft.com/office/drawing/2014/main" xmlns="" id="{00000000-0008-0000-0D00-00002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a:extLst>
            <a:ext uri="{FF2B5EF4-FFF2-40B4-BE49-F238E27FC236}">
              <a16:creationId xmlns:a16="http://schemas.microsoft.com/office/drawing/2014/main" xmlns="" id="{00000000-0008-0000-0D00-00003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a:extLst>
            <a:ext uri="{FF2B5EF4-FFF2-40B4-BE49-F238E27FC236}">
              <a16:creationId xmlns:a16="http://schemas.microsoft.com/office/drawing/2014/main" xmlns="" id="{00000000-0008-0000-0D00-00003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a:extLst>
            <a:ext uri="{FF2B5EF4-FFF2-40B4-BE49-F238E27FC236}">
              <a16:creationId xmlns:a16="http://schemas.microsoft.com/office/drawing/2014/main" xmlns="" id="{00000000-0008-0000-0D00-00003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a:extLst>
            <a:ext uri="{FF2B5EF4-FFF2-40B4-BE49-F238E27FC236}">
              <a16:creationId xmlns:a16="http://schemas.microsoft.com/office/drawing/2014/main" xmlns="" id="{00000000-0008-0000-0D00-00003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a:extLst>
            <a:ext uri="{FF2B5EF4-FFF2-40B4-BE49-F238E27FC236}">
              <a16:creationId xmlns:a16="http://schemas.microsoft.com/office/drawing/2014/main" xmlns="" id="{00000000-0008-0000-0D00-000034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a:extLst>
            <a:ext uri="{FF2B5EF4-FFF2-40B4-BE49-F238E27FC236}">
              <a16:creationId xmlns:a16="http://schemas.microsoft.com/office/drawing/2014/main" xmlns="" id="{00000000-0008-0000-0D00-00003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a:extLst>
            <a:ext uri="{FF2B5EF4-FFF2-40B4-BE49-F238E27FC236}">
              <a16:creationId xmlns:a16="http://schemas.microsoft.com/office/drawing/2014/main" xmlns="" id="{00000000-0008-0000-0D00-000036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a:extLst>
            <a:ext uri="{FF2B5EF4-FFF2-40B4-BE49-F238E27FC236}">
              <a16:creationId xmlns:a16="http://schemas.microsoft.com/office/drawing/2014/main" xmlns="" id="{00000000-0008-0000-0D00-00003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100512</xdr:rowOff>
    </xdr:from>
    <xdr:to>
      <xdr:col>5</xdr:col>
      <xdr:colOff>409575</xdr:colOff>
      <xdr:row>101</xdr:row>
      <xdr:rowOff>30662</xdr:rowOff>
    </xdr:to>
    <xdr:sp macro="" textlink="">
      <xdr:nvSpPr>
        <xdr:cNvPr id="312" name="フローチャート : 判断 311">
          <a:extLst>
            <a:ext uri="{FF2B5EF4-FFF2-40B4-BE49-F238E27FC236}">
              <a16:creationId xmlns:a16="http://schemas.microsoft.com/office/drawing/2014/main" xmlns="" id="{00000000-0008-0000-0D00-000038010000}"/>
            </a:ext>
          </a:extLst>
        </xdr:cNvPr>
        <xdr:cNvSpPr/>
      </xdr:nvSpPr>
      <xdr:spPr>
        <a:xfrm>
          <a:off x="3746500" y="172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D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D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D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D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D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77651</xdr:rowOff>
    </xdr:from>
    <xdr:to>
      <xdr:col>6</xdr:col>
      <xdr:colOff>561975</xdr:colOff>
      <xdr:row>109</xdr:row>
      <xdr:rowOff>7801</xdr:rowOff>
    </xdr:to>
    <xdr:sp macro="" textlink="">
      <xdr:nvSpPr>
        <xdr:cNvPr id="318" name="円/楕円 317">
          <a:extLst>
            <a:ext uri="{FF2B5EF4-FFF2-40B4-BE49-F238E27FC236}">
              <a16:creationId xmlns:a16="http://schemas.microsoft.com/office/drawing/2014/main" xmlns="" id="{00000000-0008-0000-0D00-00003E010000}"/>
            </a:ext>
          </a:extLst>
        </xdr:cNvPr>
        <xdr:cNvSpPr/>
      </xdr:nvSpPr>
      <xdr:spPr>
        <a:xfrm>
          <a:off x="4584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151328</xdr:rowOff>
    </xdr:from>
    <xdr:ext cx="405111" cy="259045"/>
    <xdr:sp macro="" textlink="">
      <xdr:nvSpPr>
        <xdr:cNvPr id="319" name="【港湾・漁港】&#10;有形固定資産減価償却率該当値テキスト">
          <a:extLst>
            <a:ext uri="{FF2B5EF4-FFF2-40B4-BE49-F238E27FC236}">
              <a16:creationId xmlns:a16="http://schemas.microsoft.com/office/drawing/2014/main" xmlns="" id="{00000000-0008-0000-0D00-00003F010000}"/>
            </a:ext>
          </a:extLst>
        </xdr:cNvPr>
        <xdr:cNvSpPr txBox="1"/>
      </xdr:nvSpPr>
      <xdr:spPr>
        <a:xfrm>
          <a:off x="4724400" y="184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307975</xdr:colOff>
      <xdr:row>109</xdr:row>
      <xdr:rowOff>40095</xdr:rowOff>
    </xdr:from>
    <xdr:to>
      <xdr:col>5</xdr:col>
      <xdr:colOff>409575</xdr:colOff>
      <xdr:row>109</xdr:row>
      <xdr:rowOff>141695</xdr:rowOff>
    </xdr:to>
    <xdr:sp macro="" textlink="">
      <xdr:nvSpPr>
        <xdr:cNvPr id="320" name="円/楕円 319">
          <a:extLst>
            <a:ext uri="{FF2B5EF4-FFF2-40B4-BE49-F238E27FC236}">
              <a16:creationId xmlns:a16="http://schemas.microsoft.com/office/drawing/2014/main" xmlns="" id="{00000000-0008-0000-0D00-000040010000}"/>
            </a:ext>
          </a:extLst>
        </xdr:cNvPr>
        <xdr:cNvSpPr/>
      </xdr:nvSpPr>
      <xdr:spPr>
        <a:xfrm>
          <a:off x="3746500" y="187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128451</xdr:rowOff>
    </xdr:from>
    <xdr:to>
      <xdr:col>6</xdr:col>
      <xdr:colOff>511175</xdr:colOff>
      <xdr:row>109</xdr:row>
      <xdr:rowOff>90895</xdr:rowOff>
    </xdr:to>
    <xdr:cxnSp macro="">
      <xdr:nvCxnSpPr>
        <xdr:cNvPr id="321" name="直線コネクタ 320">
          <a:extLst>
            <a:ext uri="{FF2B5EF4-FFF2-40B4-BE49-F238E27FC236}">
              <a16:creationId xmlns:a16="http://schemas.microsoft.com/office/drawing/2014/main" xmlns="" id="{00000000-0008-0000-0D00-000041010000}"/>
            </a:ext>
          </a:extLst>
        </xdr:cNvPr>
        <xdr:cNvCxnSpPr/>
      </xdr:nvCxnSpPr>
      <xdr:spPr>
        <a:xfrm flipV="1">
          <a:off x="3797300" y="18645051"/>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47189</xdr:rowOff>
    </xdr:from>
    <xdr:ext cx="405111" cy="259045"/>
    <xdr:sp macro="" textlink="">
      <xdr:nvSpPr>
        <xdr:cNvPr id="322" name="n_1aveValue【港湾・漁港】&#10;有形固定資産減価償却率">
          <a:extLst>
            <a:ext uri="{FF2B5EF4-FFF2-40B4-BE49-F238E27FC236}">
              <a16:creationId xmlns:a16="http://schemas.microsoft.com/office/drawing/2014/main" xmlns="" id="{00000000-0008-0000-0D00-000042010000}"/>
            </a:ext>
          </a:extLst>
        </xdr:cNvPr>
        <xdr:cNvSpPr txBox="1"/>
      </xdr:nvSpPr>
      <xdr:spPr>
        <a:xfrm>
          <a:off x="3582043"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5</xdr:col>
      <xdr:colOff>175835</xdr:colOff>
      <xdr:row>109</xdr:row>
      <xdr:rowOff>132822</xdr:rowOff>
    </xdr:from>
    <xdr:ext cx="340478" cy="259045"/>
    <xdr:sp macro="" textlink="">
      <xdr:nvSpPr>
        <xdr:cNvPr id="323" name="n_1mainValue【港湾・漁港】&#10;有形固定資産減価償却率">
          <a:extLst>
            <a:ext uri="{FF2B5EF4-FFF2-40B4-BE49-F238E27FC236}">
              <a16:creationId xmlns:a16="http://schemas.microsoft.com/office/drawing/2014/main" xmlns="" id="{00000000-0008-0000-0D00-000043010000}"/>
            </a:ext>
          </a:extLst>
        </xdr:cNvPr>
        <xdr:cNvSpPr txBox="1"/>
      </xdr:nvSpPr>
      <xdr:spPr>
        <a:xfrm>
          <a:off x="3614360" y="18820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4" name="正方形/長方形 323">
          <a:extLst>
            <a:ext uri="{FF2B5EF4-FFF2-40B4-BE49-F238E27FC236}">
              <a16:creationId xmlns:a16="http://schemas.microsoft.com/office/drawing/2014/main" xmlns="" id="{00000000-0008-0000-0D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25" name="正方形/長方形 324">
          <a:extLst>
            <a:ext uri="{FF2B5EF4-FFF2-40B4-BE49-F238E27FC236}">
              <a16:creationId xmlns:a16="http://schemas.microsoft.com/office/drawing/2014/main" xmlns="" id="{00000000-0008-0000-0D00-000045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26" name="正方形/長方形 325">
          <a:extLst>
            <a:ext uri="{FF2B5EF4-FFF2-40B4-BE49-F238E27FC236}">
              <a16:creationId xmlns:a16="http://schemas.microsoft.com/office/drawing/2014/main" xmlns="" id="{00000000-0008-0000-0D00-000046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27" name="正方形/長方形 326">
          <a:extLst>
            <a:ext uri="{FF2B5EF4-FFF2-40B4-BE49-F238E27FC236}">
              <a16:creationId xmlns:a16="http://schemas.microsoft.com/office/drawing/2014/main" xmlns="" id="{00000000-0008-0000-0D00-000047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28" name="正方形/長方形 327">
          <a:extLst>
            <a:ext uri="{FF2B5EF4-FFF2-40B4-BE49-F238E27FC236}">
              <a16:creationId xmlns:a16="http://schemas.microsoft.com/office/drawing/2014/main" xmlns="" id="{00000000-0008-0000-0D00-000048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a:extLst>
            <a:ext uri="{FF2B5EF4-FFF2-40B4-BE49-F238E27FC236}">
              <a16:creationId xmlns:a16="http://schemas.microsoft.com/office/drawing/2014/main" xmlns="" id="{00000000-0008-0000-0D00-00004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a:extLst>
            <a:ext uri="{FF2B5EF4-FFF2-40B4-BE49-F238E27FC236}">
              <a16:creationId xmlns:a16="http://schemas.microsoft.com/office/drawing/2014/main" xmlns="" id="{00000000-0008-0000-0D00-00004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a:extLst>
            <a:ext uri="{FF2B5EF4-FFF2-40B4-BE49-F238E27FC236}">
              <a16:creationId xmlns:a16="http://schemas.microsoft.com/office/drawing/2014/main" xmlns="" id="{00000000-0008-0000-0D00-00004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2" name="直線コネクタ 331">
          <a:extLst>
            <a:ext uri="{FF2B5EF4-FFF2-40B4-BE49-F238E27FC236}">
              <a16:creationId xmlns:a16="http://schemas.microsoft.com/office/drawing/2014/main" xmlns="" id="{00000000-0008-0000-0D00-00004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33" name="テキスト ボックス 332">
          <a:extLst>
            <a:ext uri="{FF2B5EF4-FFF2-40B4-BE49-F238E27FC236}">
              <a16:creationId xmlns:a16="http://schemas.microsoft.com/office/drawing/2014/main" xmlns="" id="{00000000-0008-0000-0D00-00004D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4" name="直線コネクタ 333">
          <a:extLst>
            <a:ext uri="{FF2B5EF4-FFF2-40B4-BE49-F238E27FC236}">
              <a16:creationId xmlns:a16="http://schemas.microsoft.com/office/drawing/2014/main" xmlns="" id="{00000000-0008-0000-0D00-00004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35" name="テキスト ボックス 334">
          <a:extLst>
            <a:ext uri="{FF2B5EF4-FFF2-40B4-BE49-F238E27FC236}">
              <a16:creationId xmlns:a16="http://schemas.microsoft.com/office/drawing/2014/main" xmlns="" id="{00000000-0008-0000-0D00-00004F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36" name="直線コネクタ 335">
          <a:extLst>
            <a:ext uri="{FF2B5EF4-FFF2-40B4-BE49-F238E27FC236}">
              <a16:creationId xmlns:a16="http://schemas.microsoft.com/office/drawing/2014/main" xmlns="" id="{00000000-0008-0000-0D00-00005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37" name="テキスト ボックス 336">
          <a:extLst>
            <a:ext uri="{FF2B5EF4-FFF2-40B4-BE49-F238E27FC236}">
              <a16:creationId xmlns:a16="http://schemas.microsoft.com/office/drawing/2014/main" xmlns="" id="{00000000-0008-0000-0D00-000051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8" name="直線コネクタ 337">
          <a:extLst>
            <a:ext uri="{FF2B5EF4-FFF2-40B4-BE49-F238E27FC236}">
              <a16:creationId xmlns:a16="http://schemas.microsoft.com/office/drawing/2014/main" xmlns="" id="{00000000-0008-0000-0D00-00005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39" name="テキスト ボックス 338">
          <a:extLst>
            <a:ext uri="{FF2B5EF4-FFF2-40B4-BE49-F238E27FC236}">
              <a16:creationId xmlns:a16="http://schemas.microsoft.com/office/drawing/2014/main" xmlns="" id="{00000000-0008-0000-0D00-000053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a:extLst>
            <a:ext uri="{FF2B5EF4-FFF2-40B4-BE49-F238E27FC236}">
              <a16:creationId xmlns:a16="http://schemas.microsoft.com/office/drawing/2014/main" xmlns="" id="{00000000-0008-0000-0D00-00005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1" name="テキスト ボックス 340">
          <a:extLst>
            <a:ext uri="{FF2B5EF4-FFF2-40B4-BE49-F238E27FC236}">
              <a16:creationId xmlns:a16="http://schemas.microsoft.com/office/drawing/2014/main" xmlns="" id="{00000000-0008-0000-0D00-000055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港湾・漁港】&#10;一人当たり有形固定資産（償却資産）額グラフ枠">
          <a:extLst>
            <a:ext uri="{FF2B5EF4-FFF2-40B4-BE49-F238E27FC236}">
              <a16:creationId xmlns:a16="http://schemas.microsoft.com/office/drawing/2014/main" xmlns="" id="{00000000-0008-0000-0D00-00005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28135</xdr:rowOff>
    </xdr:from>
    <xdr:to>
      <xdr:col>14</xdr:col>
      <xdr:colOff>79375</xdr:colOff>
      <xdr:row>101</xdr:row>
      <xdr:rowOff>129735</xdr:rowOff>
    </xdr:to>
    <xdr:sp macro="" textlink="">
      <xdr:nvSpPr>
        <xdr:cNvPr id="343" name="フローチャート : 判断 342">
          <a:extLst>
            <a:ext uri="{FF2B5EF4-FFF2-40B4-BE49-F238E27FC236}">
              <a16:creationId xmlns:a16="http://schemas.microsoft.com/office/drawing/2014/main" xmlns="" id="{00000000-0008-0000-0D00-000057010000}"/>
            </a:ext>
          </a:extLst>
        </xdr:cNvPr>
        <xdr:cNvSpPr/>
      </xdr:nvSpPr>
      <xdr:spPr>
        <a:xfrm>
          <a:off x="9588500" y="173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00000000-0008-0000-0D00-00005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00000000-0008-0000-0D00-00005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00000000-0008-0000-0D00-00005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00000000-0008-0000-0D00-00005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00000000-0008-0000-0D00-00005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146005</xdr:rowOff>
    </xdr:from>
    <xdr:to>
      <xdr:col>15</xdr:col>
      <xdr:colOff>231775</xdr:colOff>
      <xdr:row>108</xdr:row>
      <xdr:rowOff>76155</xdr:rowOff>
    </xdr:to>
    <xdr:sp macro="" textlink="">
      <xdr:nvSpPr>
        <xdr:cNvPr id="349" name="円/楕円 348">
          <a:extLst>
            <a:ext uri="{FF2B5EF4-FFF2-40B4-BE49-F238E27FC236}">
              <a16:creationId xmlns:a16="http://schemas.microsoft.com/office/drawing/2014/main" xmlns="" id="{00000000-0008-0000-0D00-00005D010000}"/>
            </a:ext>
          </a:extLst>
        </xdr:cNvPr>
        <xdr:cNvSpPr/>
      </xdr:nvSpPr>
      <xdr:spPr>
        <a:xfrm>
          <a:off x="10426700" y="184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48232</xdr:rowOff>
    </xdr:from>
    <xdr:ext cx="534377" cy="259045"/>
    <xdr:sp macro="" textlink="">
      <xdr:nvSpPr>
        <xdr:cNvPr id="350" name="【港湾・漁港】&#10;一人当たり有形固定資産（償却資産）額該当値テキスト">
          <a:extLst>
            <a:ext uri="{FF2B5EF4-FFF2-40B4-BE49-F238E27FC236}">
              <a16:creationId xmlns:a16="http://schemas.microsoft.com/office/drawing/2014/main" xmlns="" id="{00000000-0008-0000-0D00-00005E010000}"/>
            </a:ext>
          </a:extLst>
        </xdr:cNvPr>
        <xdr:cNvSpPr txBox="1"/>
      </xdr:nvSpPr>
      <xdr:spPr>
        <a:xfrm>
          <a:off x="10566400" y="183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146507</xdr:rowOff>
    </xdr:from>
    <xdr:to>
      <xdr:col>14</xdr:col>
      <xdr:colOff>79375</xdr:colOff>
      <xdr:row>108</xdr:row>
      <xdr:rowOff>76657</xdr:rowOff>
    </xdr:to>
    <xdr:sp macro="" textlink="">
      <xdr:nvSpPr>
        <xdr:cNvPr id="351" name="円/楕円 350">
          <a:extLst>
            <a:ext uri="{FF2B5EF4-FFF2-40B4-BE49-F238E27FC236}">
              <a16:creationId xmlns:a16="http://schemas.microsoft.com/office/drawing/2014/main" xmlns="" id="{00000000-0008-0000-0D00-00005F010000}"/>
            </a:ext>
          </a:extLst>
        </xdr:cNvPr>
        <xdr:cNvSpPr/>
      </xdr:nvSpPr>
      <xdr:spPr>
        <a:xfrm>
          <a:off x="9588500" y="184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25355</xdr:rowOff>
    </xdr:from>
    <xdr:to>
      <xdr:col>15</xdr:col>
      <xdr:colOff>180975</xdr:colOff>
      <xdr:row>108</xdr:row>
      <xdr:rowOff>25857</xdr:rowOff>
    </xdr:to>
    <xdr:cxnSp macro="">
      <xdr:nvCxnSpPr>
        <xdr:cNvPr id="352" name="直線コネクタ 351">
          <a:extLst>
            <a:ext uri="{FF2B5EF4-FFF2-40B4-BE49-F238E27FC236}">
              <a16:creationId xmlns:a16="http://schemas.microsoft.com/office/drawing/2014/main" xmlns="" id="{00000000-0008-0000-0D00-000060010000}"/>
            </a:ext>
          </a:extLst>
        </xdr:cNvPr>
        <xdr:cNvCxnSpPr/>
      </xdr:nvCxnSpPr>
      <xdr:spPr>
        <a:xfrm flipV="1">
          <a:off x="9639300" y="18541955"/>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146262</xdr:rowOff>
    </xdr:from>
    <xdr:ext cx="599010" cy="259045"/>
    <xdr:sp macro="" textlink="">
      <xdr:nvSpPr>
        <xdr:cNvPr id="353" name="n_1aveValue【港湾・漁港】&#10;一人当たり有形固定資産（償却資産）額">
          <a:extLst>
            <a:ext uri="{FF2B5EF4-FFF2-40B4-BE49-F238E27FC236}">
              <a16:creationId xmlns:a16="http://schemas.microsoft.com/office/drawing/2014/main" xmlns="" id="{00000000-0008-0000-0D00-000061010000}"/>
            </a:ext>
          </a:extLst>
        </xdr:cNvPr>
        <xdr:cNvSpPr txBox="1"/>
      </xdr:nvSpPr>
      <xdr:spPr>
        <a:xfrm>
          <a:off x="9327094" y="171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261,902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67784</xdr:rowOff>
    </xdr:from>
    <xdr:ext cx="534377" cy="259045"/>
    <xdr:sp macro="" textlink="">
      <xdr:nvSpPr>
        <xdr:cNvPr id="354" name="n_1mainValue【港湾・漁港】&#10;一人当たり有形固定資産（償却資産）額">
          <a:extLst>
            <a:ext uri="{FF2B5EF4-FFF2-40B4-BE49-F238E27FC236}">
              <a16:creationId xmlns:a16="http://schemas.microsoft.com/office/drawing/2014/main" xmlns="" id="{00000000-0008-0000-0D00-000062010000}"/>
            </a:ext>
          </a:extLst>
        </xdr:cNvPr>
        <xdr:cNvSpPr txBox="1"/>
      </xdr:nvSpPr>
      <xdr:spPr>
        <a:xfrm>
          <a:off x="9359411" y="185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a:extLst>
            <a:ext uri="{FF2B5EF4-FFF2-40B4-BE49-F238E27FC236}">
              <a16:creationId xmlns:a16="http://schemas.microsoft.com/office/drawing/2014/main" xmlns="" id="{00000000-0008-0000-0D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a:extLst>
            <a:ext uri="{FF2B5EF4-FFF2-40B4-BE49-F238E27FC236}">
              <a16:creationId xmlns:a16="http://schemas.microsoft.com/office/drawing/2014/main" xmlns="" id="{00000000-0008-0000-0D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a:extLst>
            <a:ext uri="{FF2B5EF4-FFF2-40B4-BE49-F238E27FC236}">
              <a16:creationId xmlns:a16="http://schemas.microsoft.com/office/drawing/2014/main" xmlns="" id="{00000000-0008-0000-0D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a:extLst>
            <a:ext uri="{FF2B5EF4-FFF2-40B4-BE49-F238E27FC236}">
              <a16:creationId xmlns:a16="http://schemas.microsoft.com/office/drawing/2014/main" xmlns="" id="{00000000-0008-0000-0D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a:extLst>
            <a:ext uri="{FF2B5EF4-FFF2-40B4-BE49-F238E27FC236}">
              <a16:creationId xmlns:a16="http://schemas.microsoft.com/office/drawing/2014/main" xmlns="" id="{00000000-0008-0000-0D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a:extLst>
            <a:ext uri="{FF2B5EF4-FFF2-40B4-BE49-F238E27FC236}">
              <a16:creationId xmlns:a16="http://schemas.microsoft.com/office/drawing/2014/main" xmlns="" id="{00000000-0008-0000-0D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a:extLst>
            <a:ext uri="{FF2B5EF4-FFF2-40B4-BE49-F238E27FC236}">
              <a16:creationId xmlns:a16="http://schemas.microsoft.com/office/drawing/2014/main" xmlns="" id="{00000000-0008-0000-0D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a:extLst>
            <a:ext uri="{FF2B5EF4-FFF2-40B4-BE49-F238E27FC236}">
              <a16:creationId xmlns:a16="http://schemas.microsoft.com/office/drawing/2014/main" xmlns="" id="{00000000-0008-0000-0D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a:extLst>
            <a:ext uri="{FF2B5EF4-FFF2-40B4-BE49-F238E27FC236}">
              <a16:creationId xmlns:a16="http://schemas.microsoft.com/office/drawing/2014/main" xmlns="" id="{00000000-0008-0000-0D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a:extLst>
            <a:ext uri="{FF2B5EF4-FFF2-40B4-BE49-F238E27FC236}">
              <a16:creationId xmlns:a16="http://schemas.microsoft.com/office/drawing/2014/main" xmlns="" id="{00000000-0008-0000-0D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a:extLst>
            <a:ext uri="{FF2B5EF4-FFF2-40B4-BE49-F238E27FC236}">
              <a16:creationId xmlns:a16="http://schemas.microsoft.com/office/drawing/2014/main" xmlns="" id="{00000000-0008-0000-0D00-00006D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a:extLst>
            <a:ext uri="{FF2B5EF4-FFF2-40B4-BE49-F238E27FC236}">
              <a16:creationId xmlns:a16="http://schemas.microsoft.com/office/drawing/2014/main" xmlns="" id="{00000000-0008-0000-0D00-00006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a:extLst>
            <a:ext uri="{FF2B5EF4-FFF2-40B4-BE49-F238E27FC236}">
              <a16:creationId xmlns:a16="http://schemas.microsoft.com/office/drawing/2014/main" xmlns="" id="{00000000-0008-0000-0D00-00006F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a:extLst>
            <a:ext uri="{FF2B5EF4-FFF2-40B4-BE49-F238E27FC236}">
              <a16:creationId xmlns:a16="http://schemas.microsoft.com/office/drawing/2014/main" xmlns="" id="{00000000-0008-0000-0D00-00007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a:extLst>
            <a:ext uri="{FF2B5EF4-FFF2-40B4-BE49-F238E27FC236}">
              <a16:creationId xmlns:a16="http://schemas.microsoft.com/office/drawing/2014/main" xmlns="" id="{00000000-0008-0000-0D00-00007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a:extLst>
            <a:ext uri="{FF2B5EF4-FFF2-40B4-BE49-F238E27FC236}">
              <a16:creationId xmlns:a16="http://schemas.microsoft.com/office/drawing/2014/main" xmlns="" id="{00000000-0008-0000-0D00-00007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a:extLst>
            <a:ext uri="{FF2B5EF4-FFF2-40B4-BE49-F238E27FC236}">
              <a16:creationId xmlns:a16="http://schemas.microsoft.com/office/drawing/2014/main" xmlns="" id="{00000000-0008-0000-0D00-00007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a:extLst>
            <a:ext uri="{FF2B5EF4-FFF2-40B4-BE49-F238E27FC236}">
              <a16:creationId xmlns:a16="http://schemas.microsoft.com/office/drawing/2014/main" xmlns="" id="{00000000-0008-0000-0D00-00007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a:extLst>
            <a:ext uri="{FF2B5EF4-FFF2-40B4-BE49-F238E27FC236}">
              <a16:creationId xmlns:a16="http://schemas.microsoft.com/office/drawing/2014/main" xmlns="" id="{00000000-0008-0000-0D00-00007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a:extLst>
            <a:ext uri="{FF2B5EF4-FFF2-40B4-BE49-F238E27FC236}">
              <a16:creationId xmlns:a16="http://schemas.microsoft.com/office/drawing/2014/main" xmlns="" id="{00000000-0008-0000-0D00-00007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a:extLst>
            <a:ext uri="{FF2B5EF4-FFF2-40B4-BE49-F238E27FC236}">
              <a16:creationId xmlns:a16="http://schemas.microsoft.com/office/drawing/2014/main" xmlns="" id="{00000000-0008-0000-0D00-000077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a:extLst>
            <a:ext uri="{FF2B5EF4-FFF2-40B4-BE49-F238E27FC236}">
              <a16:creationId xmlns:a16="http://schemas.microsoft.com/office/drawing/2014/main" xmlns="" id="{00000000-0008-0000-0D00-00007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a:extLst>
            <a:ext uri="{FF2B5EF4-FFF2-40B4-BE49-F238E27FC236}">
              <a16:creationId xmlns:a16="http://schemas.microsoft.com/office/drawing/2014/main" xmlns="" id="{00000000-0008-0000-0D00-00007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認定こども園・幼稚園・保育所】&#10;有形固定資産減価償却率グラフ枠">
          <a:extLst>
            <a:ext uri="{FF2B5EF4-FFF2-40B4-BE49-F238E27FC236}">
              <a16:creationId xmlns:a16="http://schemas.microsoft.com/office/drawing/2014/main" xmlns="" id="{00000000-0008-0000-0D00-00007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79" name="直線コネクタ 378">
          <a:extLst>
            <a:ext uri="{FF2B5EF4-FFF2-40B4-BE49-F238E27FC236}">
              <a16:creationId xmlns:a16="http://schemas.microsoft.com/office/drawing/2014/main" xmlns="" id="{00000000-0008-0000-0D00-00007B010000}"/>
            </a:ext>
          </a:extLst>
        </xdr:cNvPr>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80" name="【認定こども園・幼稚園・保育所】&#10;有形固定資産減価償却率最小値テキスト">
          <a:extLst>
            <a:ext uri="{FF2B5EF4-FFF2-40B4-BE49-F238E27FC236}">
              <a16:creationId xmlns:a16="http://schemas.microsoft.com/office/drawing/2014/main" xmlns="" id="{00000000-0008-0000-0D00-00007C010000}"/>
            </a:ext>
          </a:extLst>
        </xdr:cNvPr>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81" name="直線コネクタ 380">
          <a:extLst>
            <a:ext uri="{FF2B5EF4-FFF2-40B4-BE49-F238E27FC236}">
              <a16:creationId xmlns:a16="http://schemas.microsoft.com/office/drawing/2014/main" xmlns="" id="{00000000-0008-0000-0D00-00007D010000}"/>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2" name="【認定こども園・幼稚園・保育所】&#10;有形固定資産減価償却率最大値テキスト">
          <a:extLst>
            <a:ext uri="{FF2B5EF4-FFF2-40B4-BE49-F238E27FC236}">
              <a16:creationId xmlns:a16="http://schemas.microsoft.com/office/drawing/2014/main" xmlns="" id="{00000000-0008-0000-0D00-00007E01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3" name="直線コネクタ 382">
          <a:extLst>
            <a:ext uri="{FF2B5EF4-FFF2-40B4-BE49-F238E27FC236}">
              <a16:creationId xmlns:a16="http://schemas.microsoft.com/office/drawing/2014/main" xmlns="" id="{00000000-0008-0000-0D00-00007F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84" name="【認定こども園・幼稚園・保育所】&#10;有形固定資産減価償却率平均値テキスト">
          <a:extLst>
            <a:ext uri="{FF2B5EF4-FFF2-40B4-BE49-F238E27FC236}">
              <a16:creationId xmlns:a16="http://schemas.microsoft.com/office/drawing/2014/main" xmlns="" id="{00000000-0008-0000-0D00-000080010000}"/>
            </a:ext>
          </a:extLst>
        </xdr:cNvPr>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85" name="フローチャート : 判断 384">
          <a:extLst>
            <a:ext uri="{FF2B5EF4-FFF2-40B4-BE49-F238E27FC236}">
              <a16:creationId xmlns:a16="http://schemas.microsoft.com/office/drawing/2014/main" xmlns="" id="{00000000-0008-0000-0D00-000081010000}"/>
            </a:ext>
          </a:extLst>
        </xdr:cNvPr>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86" name="フローチャート : 判断 385">
          <a:extLst>
            <a:ext uri="{FF2B5EF4-FFF2-40B4-BE49-F238E27FC236}">
              <a16:creationId xmlns:a16="http://schemas.microsoft.com/office/drawing/2014/main" xmlns="" id="{00000000-0008-0000-0D00-000082010000}"/>
            </a:ext>
          </a:extLst>
        </xdr:cNvPr>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00000000-0008-0000-0D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D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00000000-0008-0000-0D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D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D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92" name="円/楕円 391">
          <a:extLst>
            <a:ext uri="{FF2B5EF4-FFF2-40B4-BE49-F238E27FC236}">
              <a16:creationId xmlns:a16="http://schemas.microsoft.com/office/drawing/2014/main" xmlns="" id="{00000000-0008-0000-0D00-000088010000}"/>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393" name="【認定こども園・幼稚園・保育所】&#10;有形固定資産減価償却率該当値テキスト">
          <a:extLst>
            <a:ext uri="{FF2B5EF4-FFF2-40B4-BE49-F238E27FC236}">
              <a16:creationId xmlns:a16="http://schemas.microsoft.com/office/drawing/2014/main" xmlns="" id="{00000000-0008-0000-0D00-000089010000}"/>
            </a:ext>
          </a:extLst>
        </xdr:cNvPr>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94" name="円/楕円 393">
          <a:extLst>
            <a:ext uri="{FF2B5EF4-FFF2-40B4-BE49-F238E27FC236}">
              <a16:creationId xmlns:a16="http://schemas.microsoft.com/office/drawing/2014/main" xmlns="" id="{00000000-0008-0000-0D00-00008A01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57150</xdr:rowOff>
    </xdr:from>
    <xdr:to>
      <xdr:col>23</xdr:col>
      <xdr:colOff>517525</xdr:colOff>
      <xdr:row>33</xdr:row>
      <xdr:rowOff>57150</xdr:rowOff>
    </xdr:to>
    <xdr:cxnSp macro="">
      <xdr:nvCxnSpPr>
        <xdr:cNvPr id="395" name="直線コネクタ 394">
          <a:extLst>
            <a:ext uri="{FF2B5EF4-FFF2-40B4-BE49-F238E27FC236}">
              <a16:creationId xmlns:a16="http://schemas.microsoft.com/office/drawing/2014/main" xmlns="" id="{00000000-0008-0000-0D00-00008B010000}"/>
            </a:ext>
          </a:extLst>
        </xdr:cNvPr>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96" name="n_1aveValue【認定こども園・幼稚園・保育所】&#10;有形固定資産減価償却率">
          <a:extLst>
            <a:ext uri="{FF2B5EF4-FFF2-40B4-BE49-F238E27FC236}">
              <a16:creationId xmlns:a16="http://schemas.microsoft.com/office/drawing/2014/main" xmlns="" id="{00000000-0008-0000-0D00-00008C010000}"/>
            </a:ext>
          </a:extLst>
        </xdr:cNvPr>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97" name="n_1mainValue【認定こども園・幼稚園・保育所】&#10;有形固定資産減価償却率">
          <a:extLst>
            <a:ext uri="{FF2B5EF4-FFF2-40B4-BE49-F238E27FC236}">
              <a16:creationId xmlns:a16="http://schemas.microsoft.com/office/drawing/2014/main" xmlns="" id="{00000000-0008-0000-0D00-00008D010000}"/>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8" name="正方形/長方形 397">
          <a:extLst>
            <a:ext uri="{FF2B5EF4-FFF2-40B4-BE49-F238E27FC236}">
              <a16:creationId xmlns:a16="http://schemas.microsoft.com/office/drawing/2014/main" xmlns="" id="{00000000-0008-0000-0D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9" name="正方形/長方形 398">
          <a:extLst>
            <a:ext uri="{FF2B5EF4-FFF2-40B4-BE49-F238E27FC236}">
              <a16:creationId xmlns:a16="http://schemas.microsoft.com/office/drawing/2014/main" xmlns="" id="{00000000-0008-0000-0D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0" name="正方形/長方形 399">
          <a:extLst>
            <a:ext uri="{FF2B5EF4-FFF2-40B4-BE49-F238E27FC236}">
              <a16:creationId xmlns:a16="http://schemas.microsoft.com/office/drawing/2014/main" xmlns="" id="{00000000-0008-0000-0D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1" name="正方形/長方形 400">
          <a:extLst>
            <a:ext uri="{FF2B5EF4-FFF2-40B4-BE49-F238E27FC236}">
              <a16:creationId xmlns:a16="http://schemas.microsoft.com/office/drawing/2014/main" xmlns="" id="{00000000-0008-0000-0D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2" name="正方形/長方形 401">
          <a:extLst>
            <a:ext uri="{FF2B5EF4-FFF2-40B4-BE49-F238E27FC236}">
              <a16:creationId xmlns:a16="http://schemas.microsoft.com/office/drawing/2014/main" xmlns="" id="{00000000-0008-0000-0D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3" name="正方形/長方形 402">
          <a:extLst>
            <a:ext uri="{FF2B5EF4-FFF2-40B4-BE49-F238E27FC236}">
              <a16:creationId xmlns:a16="http://schemas.microsoft.com/office/drawing/2014/main" xmlns="" id="{00000000-0008-0000-0D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4" name="正方形/長方形 403">
          <a:extLst>
            <a:ext uri="{FF2B5EF4-FFF2-40B4-BE49-F238E27FC236}">
              <a16:creationId xmlns:a16="http://schemas.microsoft.com/office/drawing/2014/main" xmlns="" id="{00000000-0008-0000-0D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5" name="正方形/長方形 404">
          <a:extLst>
            <a:ext uri="{FF2B5EF4-FFF2-40B4-BE49-F238E27FC236}">
              <a16:creationId xmlns:a16="http://schemas.microsoft.com/office/drawing/2014/main" xmlns="" id="{00000000-0008-0000-0D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6" name="テキスト ボックス 405">
          <a:extLst>
            <a:ext uri="{FF2B5EF4-FFF2-40B4-BE49-F238E27FC236}">
              <a16:creationId xmlns:a16="http://schemas.microsoft.com/office/drawing/2014/main" xmlns="" id="{00000000-0008-0000-0D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7" name="直線コネクタ 406">
          <a:extLst>
            <a:ext uri="{FF2B5EF4-FFF2-40B4-BE49-F238E27FC236}">
              <a16:creationId xmlns:a16="http://schemas.microsoft.com/office/drawing/2014/main" xmlns="" id="{00000000-0008-0000-0D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8" name="直線コネクタ 407">
          <a:extLst>
            <a:ext uri="{FF2B5EF4-FFF2-40B4-BE49-F238E27FC236}">
              <a16:creationId xmlns:a16="http://schemas.microsoft.com/office/drawing/2014/main" xmlns="" id="{00000000-0008-0000-0D00-00009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9" name="テキスト ボックス 408">
          <a:extLst>
            <a:ext uri="{FF2B5EF4-FFF2-40B4-BE49-F238E27FC236}">
              <a16:creationId xmlns:a16="http://schemas.microsoft.com/office/drawing/2014/main" xmlns="" id="{00000000-0008-0000-0D00-00009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0" name="直線コネクタ 409">
          <a:extLst>
            <a:ext uri="{FF2B5EF4-FFF2-40B4-BE49-F238E27FC236}">
              <a16:creationId xmlns:a16="http://schemas.microsoft.com/office/drawing/2014/main" xmlns="" id="{00000000-0008-0000-0D00-00009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11" name="テキスト ボックス 410">
          <a:extLst>
            <a:ext uri="{FF2B5EF4-FFF2-40B4-BE49-F238E27FC236}">
              <a16:creationId xmlns:a16="http://schemas.microsoft.com/office/drawing/2014/main" xmlns="" id="{00000000-0008-0000-0D00-00009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2" name="直線コネクタ 411">
          <a:extLst>
            <a:ext uri="{FF2B5EF4-FFF2-40B4-BE49-F238E27FC236}">
              <a16:creationId xmlns:a16="http://schemas.microsoft.com/office/drawing/2014/main" xmlns="" id="{00000000-0008-0000-0D00-00009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13" name="テキスト ボックス 412">
          <a:extLst>
            <a:ext uri="{FF2B5EF4-FFF2-40B4-BE49-F238E27FC236}">
              <a16:creationId xmlns:a16="http://schemas.microsoft.com/office/drawing/2014/main" xmlns="" id="{00000000-0008-0000-0D00-00009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4" name="直線コネクタ 413">
          <a:extLst>
            <a:ext uri="{FF2B5EF4-FFF2-40B4-BE49-F238E27FC236}">
              <a16:creationId xmlns:a16="http://schemas.microsoft.com/office/drawing/2014/main" xmlns="" id="{00000000-0008-0000-0D00-00009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5" name="テキスト ボックス 414">
          <a:extLst>
            <a:ext uri="{FF2B5EF4-FFF2-40B4-BE49-F238E27FC236}">
              <a16:creationId xmlns:a16="http://schemas.microsoft.com/office/drawing/2014/main" xmlns="" id="{00000000-0008-0000-0D00-00009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6" name="直線コネクタ 415">
          <a:extLst>
            <a:ext uri="{FF2B5EF4-FFF2-40B4-BE49-F238E27FC236}">
              <a16:creationId xmlns:a16="http://schemas.microsoft.com/office/drawing/2014/main" xmlns="" id="{00000000-0008-0000-0D00-0000A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7" name="テキスト ボックス 416">
          <a:extLst>
            <a:ext uri="{FF2B5EF4-FFF2-40B4-BE49-F238E27FC236}">
              <a16:creationId xmlns:a16="http://schemas.microsoft.com/office/drawing/2014/main" xmlns="" id="{00000000-0008-0000-0D00-0000A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8" name="直線コネクタ 417">
          <a:extLst>
            <a:ext uri="{FF2B5EF4-FFF2-40B4-BE49-F238E27FC236}">
              <a16:creationId xmlns:a16="http://schemas.microsoft.com/office/drawing/2014/main" xmlns="" id="{00000000-0008-0000-0D00-0000A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9" name="テキスト ボックス 418">
          <a:extLst>
            <a:ext uri="{FF2B5EF4-FFF2-40B4-BE49-F238E27FC236}">
              <a16:creationId xmlns:a16="http://schemas.microsoft.com/office/drawing/2014/main" xmlns="" id="{00000000-0008-0000-0D00-0000A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xmlns="" id="{00000000-0008-0000-0D00-0000A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421" name="直線コネクタ 420">
          <a:extLst>
            <a:ext uri="{FF2B5EF4-FFF2-40B4-BE49-F238E27FC236}">
              <a16:creationId xmlns:a16="http://schemas.microsoft.com/office/drawing/2014/main" xmlns="" id="{00000000-0008-0000-0D00-0000A5010000}"/>
            </a:ext>
          </a:extLst>
        </xdr:cNvPr>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xmlns="" id="{00000000-0008-0000-0D00-0000A6010000}"/>
            </a:ext>
          </a:extLst>
        </xdr:cNvPr>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423" name="直線コネクタ 422">
          <a:extLst>
            <a:ext uri="{FF2B5EF4-FFF2-40B4-BE49-F238E27FC236}">
              <a16:creationId xmlns:a16="http://schemas.microsoft.com/office/drawing/2014/main" xmlns="" id="{00000000-0008-0000-0D00-0000A7010000}"/>
            </a:ext>
          </a:extLst>
        </xdr:cNvPr>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xmlns="" id="{00000000-0008-0000-0D00-0000A8010000}"/>
            </a:ext>
          </a:extLst>
        </xdr:cNvPr>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425" name="直線コネクタ 424">
          <a:extLst>
            <a:ext uri="{FF2B5EF4-FFF2-40B4-BE49-F238E27FC236}">
              <a16:creationId xmlns:a16="http://schemas.microsoft.com/office/drawing/2014/main" xmlns="" id="{00000000-0008-0000-0D00-0000A9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xmlns="" id="{00000000-0008-0000-0D00-0000AA010000}"/>
            </a:ext>
          </a:extLst>
        </xdr:cNvPr>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427" name="フローチャート : 判断 426">
          <a:extLst>
            <a:ext uri="{FF2B5EF4-FFF2-40B4-BE49-F238E27FC236}">
              <a16:creationId xmlns:a16="http://schemas.microsoft.com/office/drawing/2014/main" xmlns="" id="{00000000-0008-0000-0D00-0000AB010000}"/>
            </a:ext>
          </a:extLst>
        </xdr:cNvPr>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28" name="フローチャート : 判断 427">
          <a:extLst>
            <a:ext uri="{FF2B5EF4-FFF2-40B4-BE49-F238E27FC236}">
              <a16:creationId xmlns:a16="http://schemas.microsoft.com/office/drawing/2014/main" xmlns="" id="{00000000-0008-0000-0D00-0000AC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D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D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D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D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D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34" name="円/楕円 433">
          <a:extLst>
            <a:ext uri="{FF2B5EF4-FFF2-40B4-BE49-F238E27FC236}">
              <a16:creationId xmlns:a16="http://schemas.microsoft.com/office/drawing/2014/main" xmlns="" id="{00000000-0008-0000-0D00-0000B2010000}"/>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129557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xmlns="" id="{00000000-0008-0000-0D00-0000B3010000}"/>
            </a:ext>
          </a:extLst>
        </xdr:cNvPr>
        <xdr:cNvSpPr txBox="1"/>
      </xdr:nvSpPr>
      <xdr:spPr>
        <a:xfrm>
          <a:off x="222504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154940</xdr:rowOff>
    </xdr:from>
    <xdr:to>
      <xdr:col>31</xdr:col>
      <xdr:colOff>85725</xdr:colOff>
      <xdr:row>39</xdr:row>
      <xdr:rowOff>85090</xdr:rowOff>
    </xdr:to>
    <xdr:sp macro="" textlink="">
      <xdr:nvSpPr>
        <xdr:cNvPr id="436" name="円/楕円 435">
          <a:extLst>
            <a:ext uri="{FF2B5EF4-FFF2-40B4-BE49-F238E27FC236}">
              <a16:creationId xmlns:a16="http://schemas.microsoft.com/office/drawing/2014/main" xmlns="" id="{00000000-0008-0000-0D00-0000B4010000}"/>
            </a:ext>
          </a:extLst>
        </xdr:cNvPr>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30480</xdr:rowOff>
    </xdr:from>
    <xdr:to>
      <xdr:col>32</xdr:col>
      <xdr:colOff>187325</xdr:colOff>
      <xdr:row>39</xdr:row>
      <xdr:rowOff>34290</xdr:rowOff>
    </xdr:to>
    <xdr:cxnSp macro="">
      <xdr:nvCxnSpPr>
        <xdr:cNvPr id="437" name="直線コネクタ 436">
          <a:extLst>
            <a:ext uri="{FF2B5EF4-FFF2-40B4-BE49-F238E27FC236}">
              <a16:creationId xmlns:a16="http://schemas.microsoft.com/office/drawing/2014/main" xmlns="" id="{00000000-0008-0000-0D00-0000B5010000}"/>
            </a:ext>
          </a:extLst>
        </xdr:cNvPr>
        <xdr:cNvCxnSpPr/>
      </xdr:nvCxnSpPr>
      <xdr:spPr>
        <a:xfrm flipV="1">
          <a:off x="21323300" y="6717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xmlns="" id="{00000000-0008-0000-0D00-0000B6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76217</xdr:rowOff>
    </xdr:from>
    <xdr:ext cx="469744" cy="259045"/>
    <xdr:sp macro="" textlink="">
      <xdr:nvSpPr>
        <xdr:cNvPr id="439" name="n_1mainValue【認定こども園・幼稚園・保育所】&#10;一人当たり面積">
          <a:extLst>
            <a:ext uri="{FF2B5EF4-FFF2-40B4-BE49-F238E27FC236}">
              <a16:creationId xmlns:a16="http://schemas.microsoft.com/office/drawing/2014/main" xmlns="" id="{00000000-0008-0000-0D00-0000B7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0" name="正方形/長方形 439">
          <a:extLst>
            <a:ext uri="{FF2B5EF4-FFF2-40B4-BE49-F238E27FC236}">
              <a16:creationId xmlns:a16="http://schemas.microsoft.com/office/drawing/2014/main" xmlns="" id="{00000000-0008-0000-0D00-0000B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1" name="正方形/長方形 440">
          <a:extLst>
            <a:ext uri="{FF2B5EF4-FFF2-40B4-BE49-F238E27FC236}">
              <a16:creationId xmlns:a16="http://schemas.microsoft.com/office/drawing/2014/main" xmlns="" id="{00000000-0008-0000-0D00-0000B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2" name="正方形/長方形 441">
          <a:extLst>
            <a:ext uri="{FF2B5EF4-FFF2-40B4-BE49-F238E27FC236}">
              <a16:creationId xmlns:a16="http://schemas.microsoft.com/office/drawing/2014/main" xmlns="" id="{00000000-0008-0000-0D00-0000B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3" name="正方形/長方形 442">
          <a:extLst>
            <a:ext uri="{FF2B5EF4-FFF2-40B4-BE49-F238E27FC236}">
              <a16:creationId xmlns:a16="http://schemas.microsoft.com/office/drawing/2014/main" xmlns="" id="{00000000-0008-0000-0D00-0000B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4" name="正方形/長方形 443">
          <a:extLst>
            <a:ext uri="{FF2B5EF4-FFF2-40B4-BE49-F238E27FC236}">
              <a16:creationId xmlns:a16="http://schemas.microsoft.com/office/drawing/2014/main" xmlns="" id="{00000000-0008-0000-0D00-0000B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5" name="正方形/長方形 444">
          <a:extLst>
            <a:ext uri="{FF2B5EF4-FFF2-40B4-BE49-F238E27FC236}">
              <a16:creationId xmlns:a16="http://schemas.microsoft.com/office/drawing/2014/main" xmlns="" id="{00000000-0008-0000-0D00-0000B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6" name="正方形/長方形 445">
          <a:extLst>
            <a:ext uri="{FF2B5EF4-FFF2-40B4-BE49-F238E27FC236}">
              <a16:creationId xmlns:a16="http://schemas.microsoft.com/office/drawing/2014/main" xmlns="" id="{00000000-0008-0000-0D00-0000B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7" name="正方形/長方形 446">
          <a:extLst>
            <a:ext uri="{FF2B5EF4-FFF2-40B4-BE49-F238E27FC236}">
              <a16:creationId xmlns:a16="http://schemas.microsoft.com/office/drawing/2014/main" xmlns="" id="{00000000-0008-0000-0D00-0000B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8" name="テキスト ボックス 447">
          <a:extLst>
            <a:ext uri="{FF2B5EF4-FFF2-40B4-BE49-F238E27FC236}">
              <a16:creationId xmlns:a16="http://schemas.microsoft.com/office/drawing/2014/main" xmlns="" id="{00000000-0008-0000-0D00-0000C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9" name="直線コネクタ 448">
          <a:extLst>
            <a:ext uri="{FF2B5EF4-FFF2-40B4-BE49-F238E27FC236}">
              <a16:creationId xmlns:a16="http://schemas.microsoft.com/office/drawing/2014/main" xmlns="" id="{00000000-0008-0000-0D00-0000C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0" name="テキスト ボックス 449">
          <a:extLst>
            <a:ext uri="{FF2B5EF4-FFF2-40B4-BE49-F238E27FC236}">
              <a16:creationId xmlns:a16="http://schemas.microsoft.com/office/drawing/2014/main" xmlns="" id="{00000000-0008-0000-0D00-0000C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51" name="直線コネクタ 450">
          <a:extLst>
            <a:ext uri="{FF2B5EF4-FFF2-40B4-BE49-F238E27FC236}">
              <a16:creationId xmlns:a16="http://schemas.microsoft.com/office/drawing/2014/main" xmlns="" id="{00000000-0008-0000-0D00-0000C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52" name="テキスト ボックス 451">
          <a:extLst>
            <a:ext uri="{FF2B5EF4-FFF2-40B4-BE49-F238E27FC236}">
              <a16:creationId xmlns:a16="http://schemas.microsoft.com/office/drawing/2014/main" xmlns="" id="{00000000-0008-0000-0D00-0000C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3" name="直線コネクタ 452">
          <a:extLst>
            <a:ext uri="{FF2B5EF4-FFF2-40B4-BE49-F238E27FC236}">
              <a16:creationId xmlns:a16="http://schemas.microsoft.com/office/drawing/2014/main" xmlns="" id="{00000000-0008-0000-0D00-0000C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4" name="テキスト ボックス 453">
          <a:extLst>
            <a:ext uri="{FF2B5EF4-FFF2-40B4-BE49-F238E27FC236}">
              <a16:creationId xmlns:a16="http://schemas.microsoft.com/office/drawing/2014/main" xmlns="" id="{00000000-0008-0000-0D00-0000C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5" name="直線コネクタ 454">
          <a:extLst>
            <a:ext uri="{FF2B5EF4-FFF2-40B4-BE49-F238E27FC236}">
              <a16:creationId xmlns:a16="http://schemas.microsoft.com/office/drawing/2014/main" xmlns="" id="{00000000-0008-0000-0D00-0000C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6" name="テキスト ボックス 455">
          <a:extLst>
            <a:ext uri="{FF2B5EF4-FFF2-40B4-BE49-F238E27FC236}">
              <a16:creationId xmlns:a16="http://schemas.microsoft.com/office/drawing/2014/main" xmlns="" id="{00000000-0008-0000-0D00-0000C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7" name="直線コネクタ 456">
          <a:extLst>
            <a:ext uri="{FF2B5EF4-FFF2-40B4-BE49-F238E27FC236}">
              <a16:creationId xmlns:a16="http://schemas.microsoft.com/office/drawing/2014/main" xmlns="" id="{00000000-0008-0000-0D00-0000C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8" name="テキスト ボックス 457">
          <a:extLst>
            <a:ext uri="{FF2B5EF4-FFF2-40B4-BE49-F238E27FC236}">
              <a16:creationId xmlns:a16="http://schemas.microsoft.com/office/drawing/2014/main" xmlns="" id="{00000000-0008-0000-0D00-0000C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9" name="直線コネクタ 458">
          <a:extLst>
            <a:ext uri="{FF2B5EF4-FFF2-40B4-BE49-F238E27FC236}">
              <a16:creationId xmlns:a16="http://schemas.microsoft.com/office/drawing/2014/main" xmlns="" id="{00000000-0008-0000-0D00-0000C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0" name="テキスト ボックス 459">
          <a:extLst>
            <a:ext uri="{FF2B5EF4-FFF2-40B4-BE49-F238E27FC236}">
              <a16:creationId xmlns:a16="http://schemas.microsoft.com/office/drawing/2014/main" xmlns="" id="{00000000-0008-0000-0D00-0000C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1" name="直線コネクタ 460">
          <a:extLst>
            <a:ext uri="{FF2B5EF4-FFF2-40B4-BE49-F238E27FC236}">
              <a16:creationId xmlns:a16="http://schemas.microsoft.com/office/drawing/2014/main" xmlns="" id="{00000000-0008-0000-0D00-0000C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62" name="テキスト ボックス 461">
          <a:extLst>
            <a:ext uri="{FF2B5EF4-FFF2-40B4-BE49-F238E27FC236}">
              <a16:creationId xmlns:a16="http://schemas.microsoft.com/office/drawing/2014/main" xmlns="" id="{00000000-0008-0000-0D00-0000C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3" name="直線コネクタ 462">
          <a:extLst>
            <a:ext uri="{FF2B5EF4-FFF2-40B4-BE49-F238E27FC236}">
              <a16:creationId xmlns:a16="http://schemas.microsoft.com/office/drawing/2014/main" xmlns="" id="{00000000-0008-0000-0D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4" name="テキスト ボックス 463">
          <a:extLst>
            <a:ext uri="{FF2B5EF4-FFF2-40B4-BE49-F238E27FC236}">
              <a16:creationId xmlns:a16="http://schemas.microsoft.com/office/drawing/2014/main" xmlns="" id="{00000000-0008-0000-0D00-0000D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xmlns="" id="{00000000-0008-0000-0D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66" name="直線コネクタ 465">
          <a:extLst>
            <a:ext uri="{FF2B5EF4-FFF2-40B4-BE49-F238E27FC236}">
              <a16:creationId xmlns:a16="http://schemas.microsoft.com/office/drawing/2014/main" xmlns="" id="{00000000-0008-0000-0D00-0000D2010000}"/>
            </a:ext>
          </a:extLst>
        </xdr:cNvPr>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67" name="【学校施設】&#10;有形固定資産減価償却率最小値テキスト">
          <a:extLst>
            <a:ext uri="{FF2B5EF4-FFF2-40B4-BE49-F238E27FC236}">
              <a16:creationId xmlns:a16="http://schemas.microsoft.com/office/drawing/2014/main" xmlns="" id="{00000000-0008-0000-0D00-0000D3010000}"/>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68" name="直線コネクタ 467">
          <a:extLst>
            <a:ext uri="{FF2B5EF4-FFF2-40B4-BE49-F238E27FC236}">
              <a16:creationId xmlns:a16="http://schemas.microsoft.com/office/drawing/2014/main" xmlns="" id="{00000000-0008-0000-0D00-0000D4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69" name="【学校施設】&#10;有形固定資産減価償却率最大値テキスト">
          <a:extLst>
            <a:ext uri="{FF2B5EF4-FFF2-40B4-BE49-F238E27FC236}">
              <a16:creationId xmlns:a16="http://schemas.microsoft.com/office/drawing/2014/main" xmlns="" id="{00000000-0008-0000-0D00-0000D5010000}"/>
            </a:ext>
          </a:extLst>
        </xdr:cNvPr>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70" name="直線コネクタ 469">
          <a:extLst>
            <a:ext uri="{FF2B5EF4-FFF2-40B4-BE49-F238E27FC236}">
              <a16:creationId xmlns:a16="http://schemas.microsoft.com/office/drawing/2014/main" xmlns="" id="{00000000-0008-0000-0D00-0000D601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71" name="【学校施設】&#10;有形固定資産減価償却率平均値テキスト">
          <a:extLst>
            <a:ext uri="{FF2B5EF4-FFF2-40B4-BE49-F238E27FC236}">
              <a16:creationId xmlns:a16="http://schemas.microsoft.com/office/drawing/2014/main" xmlns="" id="{00000000-0008-0000-0D00-0000D7010000}"/>
            </a:ext>
          </a:extLst>
        </xdr:cNvPr>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72" name="フローチャート : 判断 471">
          <a:extLst>
            <a:ext uri="{FF2B5EF4-FFF2-40B4-BE49-F238E27FC236}">
              <a16:creationId xmlns:a16="http://schemas.microsoft.com/office/drawing/2014/main" xmlns="" id="{00000000-0008-0000-0D00-0000D8010000}"/>
            </a:ext>
          </a:extLst>
        </xdr:cNvPr>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73" name="フローチャート : 判断 472">
          <a:extLst>
            <a:ext uri="{FF2B5EF4-FFF2-40B4-BE49-F238E27FC236}">
              <a16:creationId xmlns:a16="http://schemas.microsoft.com/office/drawing/2014/main" xmlns="" id="{00000000-0008-0000-0D00-0000D9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4" name="テキスト ボックス 473">
          <a:extLst>
            <a:ext uri="{FF2B5EF4-FFF2-40B4-BE49-F238E27FC236}">
              <a16:creationId xmlns:a16="http://schemas.microsoft.com/office/drawing/2014/main" xmlns="" id="{00000000-0008-0000-0D00-0000D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5" name="テキスト ボックス 474">
          <a:extLst>
            <a:ext uri="{FF2B5EF4-FFF2-40B4-BE49-F238E27FC236}">
              <a16:creationId xmlns:a16="http://schemas.microsoft.com/office/drawing/2014/main" xmlns="" id="{00000000-0008-0000-0D00-0000D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0000000-0008-0000-0D00-0000D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D00-0000D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D00-0000D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168003</xdr:rowOff>
    </xdr:from>
    <xdr:to>
      <xdr:col>23</xdr:col>
      <xdr:colOff>568325</xdr:colOff>
      <xdr:row>59</xdr:row>
      <xdr:rowOff>98153</xdr:rowOff>
    </xdr:to>
    <xdr:sp macro="" textlink="">
      <xdr:nvSpPr>
        <xdr:cNvPr id="479" name="円/楕円 478">
          <a:extLst>
            <a:ext uri="{FF2B5EF4-FFF2-40B4-BE49-F238E27FC236}">
              <a16:creationId xmlns:a16="http://schemas.microsoft.com/office/drawing/2014/main" xmlns="" id="{00000000-0008-0000-0D00-0000DF010000}"/>
            </a:ext>
          </a:extLst>
        </xdr:cNvPr>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19430</xdr:rowOff>
    </xdr:from>
    <xdr:ext cx="405111" cy="259045"/>
    <xdr:sp macro="" textlink="">
      <xdr:nvSpPr>
        <xdr:cNvPr id="480" name="【学校施設】&#10;有形固定資産減価償却率該当値テキスト">
          <a:extLst>
            <a:ext uri="{FF2B5EF4-FFF2-40B4-BE49-F238E27FC236}">
              <a16:creationId xmlns:a16="http://schemas.microsoft.com/office/drawing/2014/main" xmlns="" id="{00000000-0008-0000-0D00-0000E0010000}"/>
            </a:ext>
          </a:extLst>
        </xdr:cNvPr>
        <xdr:cNvSpPr txBox="1"/>
      </xdr:nvSpPr>
      <xdr:spPr>
        <a:xfrm>
          <a:off x="164084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81462</xdr:rowOff>
    </xdr:from>
    <xdr:to>
      <xdr:col>22</xdr:col>
      <xdr:colOff>415925</xdr:colOff>
      <xdr:row>60</xdr:row>
      <xdr:rowOff>11612</xdr:rowOff>
    </xdr:to>
    <xdr:sp macro="" textlink="">
      <xdr:nvSpPr>
        <xdr:cNvPr id="481" name="円/楕円 480">
          <a:extLst>
            <a:ext uri="{FF2B5EF4-FFF2-40B4-BE49-F238E27FC236}">
              <a16:creationId xmlns:a16="http://schemas.microsoft.com/office/drawing/2014/main" xmlns="" id="{00000000-0008-0000-0D00-0000E1010000}"/>
            </a:ext>
          </a:extLst>
        </xdr:cNvPr>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47353</xdr:rowOff>
    </xdr:from>
    <xdr:to>
      <xdr:col>23</xdr:col>
      <xdr:colOff>517525</xdr:colOff>
      <xdr:row>59</xdr:row>
      <xdr:rowOff>132262</xdr:rowOff>
    </xdr:to>
    <xdr:cxnSp macro="">
      <xdr:nvCxnSpPr>
        <xdr:cNvPr id="482" name="直線コネクタ 481">
          <a:extLst>
            <a:ext uri="{FF2B5EF4-FFF2-40B4-BE49-F238E27FC236}">
              <a16:creationId xmlns:a16="http://schemas.microsoft.com/office/drawing/2014/main" xmlns="" id="{00000000-0008-0000-0D00-0000E2010000}"/>
            </a:ext>
          </a:extLst>
        </xdr:cNvPr>
        <xdr:cNvCxnSpPr/>
      </xdr:nvCxnSpPr>
      <xdr:spPr>
        <a:xfrm flipV="1">
          <a:off x="15481300" y="101629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83" name="n_1aveValue【学校施設】&#10;有形固定資産減価償却率">
          <a:extLst>
            <a:ext uri="{FF2B5EF4-FFF2-40B4-BE49-F238E27FC236}">
              <a16:creationId xmlns:a16="http://schemas.microsoft.com/office/drawing/2014/main" xmlns="" id="{00000000-0008-0000-0D00-0000E3010000}"/>
            </a:ext>
          </a:extLst>
        </xdr:cNvPr>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28139</xdr:rowOff>
    </xdr:from>
    <xdr:ext cx="405111" cy="259045"/>
    <xdr:sp macro="" textlink="">
      <xdr:nvSpPr>
        <xdr:cNvPr id="484" name="n_1mainValue【学校施設】&#10;有形固定資産減価償却率">
          <a:extLst>
            <a:ext uri="{FF2B5EF4-FFF2-40B4-BE49-F238E27FC236}">
              <a16:creationId xmlns:a16="http://schemas.microsoft.com/office/drawing/2014/main" xmlns="" id="{00000000-0008-0000-0D00-0000E4010000}"/>
            </a:ext>
          </a:extLst>
        </xdr:cNvPr>
        <xdr:cNvSpPr txBox="1"/>
      </xdr:nvSpPr>
      <xdr:spPr>
        <a:xfrm>
          <a:off x="15266043"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5" name="正方形/長方形 484">
          <a:extLst>
            <a:ext uri="{FF2B5EF4-FFF2-40B4-BE49-F238E27FC236}">
              <a16:creationId xmlns:a16="http://schemas.microsoft.com/office/drawing/2014/main" xmlns="" id="{00000000-0008-0000-0D00-0000E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6" name="正方形/長方形 485">
          <a:extLst>
            <a:ext uri="{FF2B5EF4-FFF2-40B4-BE49-F238E27FC236}">
              <a16:creationId xmlns:a16="http://schemas.microsoft.com/office/drawing/2014/main" xmlns="" id="{00000000-0008-0000-0D00-0000E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7" name="正方形/長方形 486">
          <a:extLst>
            <a:ext uri="{FF2B5EF4-FFF2-40B4-BE49-F238E27FC236}">
              <a16:creationId xmlns:a16="http://schemas.microsoft.com/office/drawing/2014/main" xmlns="" id="{00000000-0008-0000-0D00-0000E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8" name="正方形/長方形 487">
          <a:extLst>
            <a:ext uri="{FF2B5EF4-FFF2-40B4-BE49-F238E27FC236}">
              <a16:creationId xmlns:a16="http://schemas.microsoft.com/office/drawing/2014/main" xmlns="" id="{00000000-0008-0000-0D00-0000E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9" name="正方形/長方形 488">
          <a:extLst>
            <a:ext uri="{FF2B5EF4-FFF2-40B4-BE49-F238E27FC236}">
              <a16:creationId xmlns:a16="http://schemas.microsoft.com/office/drawing/2014/main" xmlns="" id="{00000000-0008-0000-0D00-0000E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0" name="正方形/長方形 489">
          <a:extLst>
            <a:ext uri="{FF2B5EF4-FFF2-40B4-BE49-F238E27FC236}">
              <a16:creationId xmlns:a16="http://schemas.microsoft.com/office/drawing/2014/main" xmlns="" id="{00000000-0008-0000-0D00-0000E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1" name="正方形/長方形 490">
          <a:extLst>
            <a:ext uri="{FF2B5EF4-FFF2-40B4-BE49-F238E27FC236}">
              <a16:creationId xmlns:a16="http://schemas.microsoft.com/office/drawing/2014/main" xmlns="" id="{00000000-0008-0000-0D00-0000E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2" name="正方形/長方形 491">
          <a:extLst>
            <a:ext uri="{FF2B5EF4-FFF2-40B4-BE49-F238E27FC236}">
              <a16:creationId xmlns:a16="http://schemas.microsoft.com/office/drawing/2014/main" xmlns="" id="{00000000-0008-0000-0D00-0000E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3" name="テキスト ボックス 492">
          <a:extLst>
            <a:ext uri="{FF2B5EF4-FFF2-40B4-BE49-F238E27FC236}">
              <a16:creationId xmlns:a16="http://schemas.microsoft.com/office/drawing/2014/main" xmlns="" id="{00000000-0008-0000-0D00-0000E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4" name="直線コネクタ 493">
          <a:extLst>
            <a:ext uri="{FF2B5EF4-FFF2-40B4-BE49-F238E27FC236}">
              <a16:creationId xmlns:a16="http://schemas.microsoft.com/office/drawing/2014/main" xmlns="" id="{00000000-0008-0000-0D00-0000E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5" name="テキスト ボックス 494">
          <a:extLst>
            <a:ext uri="{FF2B5EF4-FFF2-40B4-BE49-F238E27FC236}">
              <a16:creationId xmlns:a16="http://schemas.microsoft.com/office/drawing/2014/main" xmlns="" id="{00000000-0008-0000-0D00-0000E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96" name="直線コネクタ 495">
          <a:extLst>
            <a:ext uri="{FF2B5EF4-FFF2-40B4-BE49-F238E27FC236}">
              <a16:creationId xmlns:a16="http://schemas.microsoft.com/office/drawing/2014/main" xmlns="" id="{00000000-0008-0000-0D00-0000F0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97" name="テキスト ボックス 496">
          <a:extLst>
            <a:ext uri="{FF2B5EF4-FFF2-40B4-BE49-F238E27FC236}">
              <a16:creationId xmlns:a16="http://schemas.microsoft.com/office/drawing/2014/main" xmlns="" id="{00000000-0008-0000-0D00-0000F1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98" name="直線コネクタ 497">
          <a:extLst>
            <a:ext uri="{FF2B5EF4-FFF2-40B4-BE49-F238E27FC236}">
              <a16:creationId xmlns:a16="http://schemas.microsoft.com/office/drawing/2014/main" xmlns="" id="{00000000-0008-0000-0D00-0000F2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9" name="テキスト ボックス 498">
          <a:extLst>
            <a:ext uri="{FF2B5EF4-FFF2-40B4-BE49-F238E27FC236}">
              <a16:creationId xmlns:a16="http://schemas.microsoft.com/office/drawing/2014/main" xmlns="" id="{00000000-0008-0000-0D00-0000F3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00" name="直線コネクタ 499">
          <a:extLst>
            <a:ext uri="{FF2B5EF4-FFF2-40B4-BE49-F238E27FC236}">
              <a16:creationId xmlns:a16="http://schemas.microsoft.com/office/drawing/2014/main" xmlns="" id="{00000000-0008-0000-0D00-0000F4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01" name="テキスト ボックス 500">
          <a:extLst>
            <a:ext uri="{FF2B5EF4-FFF2-40B4-BE49-F238E27FC236}">
              <a16:creationId xmlns:a16="http://schemas.microsoft.com/office/drawing/2014/main" xmlns="" id="{00000000-0008-0000-0D00-0000F5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02" name="直線コネクタ 501">
          <a:extLst>
            <a:ext uri="{FF2B5EF4-FFF2-40B4-BE49-F238E27FC236}">
              <a16:creationId xmlns:a16="http://schemas.microsoft.com/office/drawing/2014/main" xmlns="" id="{00000000-0008-0000-0D00-0000F6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03" name="テキスト ボックス 502">
          <a:extLst>
            <a:ext uri="{FF2B5EF4-FFF2-40B4-BE49-F238E27FC236}">
              <a16:creationId xmlns:a16="http://schemas.microsoft.com/office/drawing/2014/main" xmlns="" id="{00000000-0008-0000-0D00-0000F7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04" name="直線コネクタ 503">
          <a:extLst>
            <a:ext uri="{FF2B5EF4-FFF2-40B4-BE49-F238E27FC236}">
              <a16:creationId xmlns:a16="http://schemas.microsoft.com/office/drawing/2014/main" xmlns="" id="{00000000-0008-0000-0D00-0000F8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05" name="テキスト ボックス 504">
          <a:extLst>
            <a:ext uri="{FF2B5EF4-FFF2-40B4-BE49-F238E27FC236}">
              <a16:creationId xmlns:a16="http://schemas.microsoft.com/office/drawing/2014/main" xmlns="" id="{00000000-0008-0000-0D00-0000F9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06" name="直線コネクタ 505">
          <a:extLst>
            <a:ext uri="{FF2B5EF4-FFF2-40B4-BE49-F238E27FC236}">
              <a16:creationId xmlns:a16="http://schemas.microsoft.com/office/drawing/2014/main" xmlns="" id="{00000000-0008-0000-0D00-0000FA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07" name="テキスト ボックス 506">
          <a:extLst>
            <a:ext uri="{FF2B5EF4-FFF2-40B4-BE49-F238E27FC236}">
              <a16:creationId xmlns:a16="http://schemas.microsoft.com/office/drawing/2014/main" xmlns="" id="{00000000-0008-0000-0D00-0000FB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8" name="直線コネクタ 507">
          <a:extLst>
            <a:ext uri="{FF2B5EF4-FFF2-40B4-BE49-F238E27FC236}">
              <a16:creationId xmlns:a16="http://schemas.microsoft.com/office/drawing/2014/main" xmlns="" id="{00000000-0008-0000-0D00-0000F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9" name="テキスト ボックス 508">
          <a:extLst>
            <a:ext uri="{FF2B5EF4-FFF2-40B4-BE49-F238E27FC236}">
              <a16:creationId xmlns:a16="http://schemas.microsoft.com/office/drawing/2014/main" xmlns="" id="{00000000-0008-0000-0D00-0000F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0" name="【学校施設】&#10;一人当たり面積グラフ枠">
          <a:extLst>
            <a:ext uri="{FF2B5EF4-FFF2-40B4-BE49-F238E27FC236}">
              <a16:creationId xmlns:a16="http://schemas.microsoft.com/office/drawing/2014/main" xmlns="" id="{00000000-0008-0000-0D00-0000F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511" name="直線コネクタ 510">
          <a:extLst>
            <a:ext uri="{FF2B5EF4-FFF2-40B4-BE49-F238E27FC236}">
              <a16:creationId xmlns:a16="http://schemas.microsoft.com/office/drawing/2014/main" xmlns="" id="{00000000-0008-0000-0D00-0000FF010000}"/>
            </a:ext>
          </a:extLst>
        </xdr:cNvPr>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512" name="【学校施設】&#10;一人当たり面積最小値テキスト">
          <a:extLst>
            <a:ext uri="{FF2B5EF4-FFF2-40B4-BE49-F238E27FC236}">
              <a16:creationId xmlns:a16="http://schemas.microsoft.com/office/drawing/2014/main" xmlns="" id="{00000000-0008-0000-0D00-000000020000}"/>
            </a:ext>
          </a:extLst>
        </xdr:cNvPr>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513" name="直線コネクタ 512">
          <a:extLst>
            <a:ext uri="{FF2B5EF4-FFF2-40B4-BE49-F238E27FC236}">
              <a16:creationId xmlns:a16="http://schemas.microsoft.com/office/drawing/2014/main" xmlns="" id="{00000000-0008-0000-0D00-000001020000}"/>
            </a:ext>
          </a:extLst>
        </xdr:cNvPr>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514" name="【学校施設】&#10;一人当たり面積最大値テキスト">
          <a:extLst>
            <a:ext uri="{FF2B5EF4-FFF2-40B4-BE49-F238E27FC236}">
              <a16:creationId xmlns:a16="http://schemas.microsoft.com/office/drawing/2014/main" xmlns="" id="{00000000-0008-0000-0D00-000002020000}"/>
            </a:ext>
          </a:extLst>
        </xdr:cNvPr>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515" name="直線コネクタ 514">
          <a:extLst>
            <a:ext uri="{FF2B5EF4-FFF2-40B4-BE49-F238E27FC236}">
              <a16:creationId xmlns:a16="http://schemas.microsoft.com/office/drawing/2014/main" xmlns="" id="{00000000-0008-0000-0D00-000003020000}"/>
            </a:ext>
          </a:extLst>
        </xdr:cNvPr>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516" name="【学校施設】&#10;一人当たり面積平均値テキスト">
          <a:extLst>
            <a:ext uri="{FF2B5EF4-FFF2-40B4-BE49-F238E27FC236}">
              <a16:creationId xmlns:a16="http://schemas.microsoft.com/office/drawing/2014/main" xmlns="" id="{00000000-0008-0000-0D00-000004020000}"/>
            </a:ext>
          </a:extLst>
        </xdr:cNvPr>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517" name="フローチャート : 判断 516">
          <a:extLst>
            <a:ext uri="{FF2B5EF4-FFF2-40B4-BE49-F238E27FC236}">
              <a16:creationId xmlns:a16="http://schemas.microsoft.com/office/drawing/2014/main" xmlns="" id="{00000000-0008-0000-0D00-000005020000}"/>
            </a:ext>
          </a:extLst>
        </xdr:cNvPr>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518" name="フローチャート : 判断 517">
          <a:extLst>
            <a:ext uri="{FF2B5EF4-FFF2-40B4-BE49-F238E27FC236}">
              <a16:creationId xmlns:a16="http://schemas.microsoft.com/office/drawing/2014/main" xmlns="" id="{00000000-0008-0000-0D00-000006020000}"/>
            </a:ext>
          </a:extLst>
        </xdr:cNvPr>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00000000-0008-0000-0D00-00000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00000000-0008-0000-0D00-00000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00000000-0008-0000-0D00-00000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00000000-0008-0000-0D00-00000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00000000-0008-0000-0D00-00000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156028</xdr:rowOff>
    </xdr:from>
    <xdr:to>
      <xdr:col>32</xdr:col>
      <xdr:colOff>238125</xdr:colOff>
      <xdr:row>55</xdr:row>
      <xdr:rowOff>86178</xdr:rowOff>
    </xdr:to>
    <xdr:sp macro="" textlink="">
      <xdr:nvSpPr>
        <xdr:cNvPr id="524" name="円/楕円 523">
          <a:extLst>
            <a:ext uri="{FF2B5EF4-FFF2-40B4-BE49-F238E27FC236}">
              <a16:creationId xmlns:a16="http://schemas.microsoft.com/office/drawing/2014/main" xmlns="" id="{00000000-0008-0000-0D00-00000C020000}"/>
            </a:ext>
          </a:extLst>
        </xdr:cNvPr>
        <xdr:cNvSpPr/>
      </xdr:nvSpPr>
      <xdr:spPr>
        <a:xfrm>
          <a:off x="22110700" y="9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109055</xdr:rowOff>
    </xdr:from>
    <xdr:ext cx="469744" cy="259045"/>
    <xdr:sp macro="" textlink="">
      <xdr:nvSpPr>
        <xdr:cNvPr id="525" name="【学校施設】&#10;一人当たり面積該当値テキスト">
          <a:extLst>
            <a:ext uri="{FF2B5EF4-FFF2-40B4-BE49-F238E27FC236}">
              <a16:creationId xmlns:a16="http://schemas.microsoft.com/office/drawing/2014/main" xmlns="" id="{00000000-0008-0000-0D00-00000D020000}"/>
            </a:ext>
          </a:extLst>
        </xdr:cNvPr>
        <xdr:cNvSpPr txBox="1"/>
      </xdr:nvSpPr>
      <xdr:spPr>
        <a:xfrm>
          <a:off x="22250400" y="93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16147</xdr:rowOff>
    </xdr:from>
    <xdr:to>
      <xdr:col>31</xdr:col>
      <xdr:colOff>85725</xdr:colOff>
      <xdr:row>55</xdr:row>
      <xdr:rowOff>117747</xdr:rowOff>
    </xdr:to>
    <xdr:sp macro="" textlink="">
      <xdr:nvSpPr>
        <xdr:cNvPr id="526" name="円/楕円 525">
          <a:extLst>
            <a:ext uri="{FF2B5EF4-FFF2-40B4-BE49-F238E27FC236}">
              <a16:creationId xmlns:a16="http://schemas.microsoft.com/office/drawing/2014/main" xmlns="" id="{00000000-0008-0000-0D00-00000E020000}"/>
            </a:ext>
          </a:extLst>
        </xdr:cNvPr>
        <xdr:cNvSpPr/>
      </xdr:nvSpPr>
      <xdr:spPr>
        <a:xfrm>
          <a:off x="21272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35378</xdr:rowOff>
    </xdr:from>
    <xdr:to>
      <xdr:col>32</xdr:col>
      <xdr:colOff>187325</xdr:colOff>
      <xdr:row>55</xdr:row>
      <xdr:rowOff>66947</xdr:rowOff>
    </xdr:to>
    <xdr:cxnSp macro="">
      <xdr:nvCxnSpPr>
        <xdr:cNvPr id="527" name="直線コネクタ 526">
          <a:extLst>
            <a:ext uri="{FF2B5EF4-FFF2-40B4-BE49-F238E27FC236}">
              <a16:creationId xmlns:a16="http://schemas.microsoft.com/office/drawing/2014/main" xmlns="" id="{00000000-0008-0000-0D00-00000F020000}"/>
            </a:ext>
          </a:extLst>
        </xdr:cNvPr>
        <xdr:cNvCxnSpPr/>
      </xdr:nvCxnSpPr>
      <xdr:spPr>
        <a:xfrm flipV="1">
          <a:off x="21323300" y="9465128"/>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528" name="n_1aveValue【学校施設】&#10;一人当たり面積">
          <a:extLst>
            <a:ext uri="{FF2B5EF4-FFF2-40B4-BE49-F238E27FC236}">
              <a16:creationId xmlns:a16="http://schemas.microsoft.com/office/drawing/2014/main" xmlns="" id="{00000000-0008-0000-0D00-000010020000}"/>
            </a:ext>
          </a:extLst>
        </xdr:cNvPr>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134274</xdr:rowOff>
    </xdr:from>
    <xdr:ext cx="469744" cy="259045"/>
    <xdr:sp macro="" textlink="">
      <xdr:nvSpPr>
        <xdr:cNvPr id="529" name="n_1mainValue【学校施設】&#10;一人当たり面積">
          <a:extLst>
            <a:ext uri="{FF2B5EF4-FFF2-40B4-BE49-F238E27FC236}">
              <a16:creationId xmlns:a16="http://schemas.microsoft.com/office/drawing/2014/main" xmlns="" id="{00000000-0008-0000-0D00-000011020000}"/>
            </a:ext>
          </a:extLst>
        </xdr:cNvPr>
        <xdr:cNvSpPr txBox="1"/>
      </xdr:nvSpPr>
      <xdr:spPr>
        <a:xfrm>
          <a:off x="21075727" y="92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0" name="正方形/長方形 529">
          <a:extLst>
            <a:ext uri="{FF2B5EF4-FFF2-40B4-BE49-F238E27FC236}">
              <a16:creationId xmlns:a16="http://schemas.microsoft.com/office/drawing/2014/main" xmlns="" id="{00000000-0008-0000-0D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1" name="正方形/長方形 530">
          <a:extLst>
            <a:ext uri="{FF2B5EF4-FFF2-40B4-BE49-F238E27FC236}">
              <a16:creationId xmlns:a16="http://schemas.microsoft.com/office/drawing/2014/main" xmlns="" id="{00000000-0008-0000-0D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2" name="正方形/長方形 531">
          <a:extLst>
            <a:ext uri="{FF2B5EF4-FFF2-40B4-BE49-F238E27FC236}">
              <a16:creationId xmlns:a16="http://schemas.microsoft.com/office/drawing/2014/main" xmlns="" id="{00000000-0008-0000-0D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3" name="正方形/長方形 532">
          <a:extLst>
            <a:ext uri="{FF2B5EF4-FFF2-40B4-BE49-F238E27FC236}">
              <a16:creationId xmlns:a16="http://schemas.microsoft.com/office/drawing/2014/main" xmlns="" id="{00000000-0008-0000-0D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4" name="正方形/長方形 533">
          <a:extLst>
            <a:ext uri="{FF2B5EF4-FFF2-40B4-BE49-F238E27FC236}">
              <a16:creationId xmlns:a16="http://schemas.microsoft.com/office/drawing/2014/main" xmlns="" id="{00000000-0008-0000-0D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5" name="正方形/長方形 534">
          <a:extLst>
            <a:ext uri="{FF2B5EF4-FFF2-40B4-BE49-F238E27FC236}">
              <a16:creationId xmlns:a16="http://schemas.microsoft.com/office/drawing/2014/main" xmlns="" id="{00000000-0008-0000-0D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6" name="正方形/長方形 535">
          <a:extLst>
            <a:ext uri="{FF2B5EF4-FFF2-40B4-BE49-F238E27FC236}">
              <a16:creationId xmlns:a16="http://schemas.microsoft.com/office/drawing/2014/main" xmlns="" id="{00000000-0008-0000-0D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7" name="正方形/長方形 536">
          <a:extLst>
            <a:ext uri="{FF2B5EF4-FFF2-40B4-BE49-F238E27FC236}">
              <a16:creationId xmlns:a16="http://schemas.microsoft.com/office/drawing/2014/main" xmlns="" id="{00000000-0008-0000-0D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8" name="テキスト ボックス 537">
          <a:extLst>
            <a:ext uri="{FF2B5EF4-FFF2-40B4-BE49-F238E27FC236}">
              <a16:creationId xmlns:a16="http://schemas.microsoft.com/office/drawing/2014/main" xmlns="" id="{00000000-0008-0000-0D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9" name="直線コネクタ 538">
          <a:extLst>
            <a:ext uri="{FF2B5EF4-FFF2-40B4-BE49-F238E27FC236}">
              <a16:creationId xmlns:a16="http://schemas.microsoft.com/office/drawing/2014/main" xmlns="" id="{00000000-0008-0000-0D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0" name="テキスト ボックス 539">
          <a:extLst>
            <a:ext uri="{FF2B5EF4-FFF2-40B4-BE49-F238E27FC236}">
              <a16:creationId xmlns:a16="http://schemas.microsoft.com/office/drawing/2014/main" xmlns="" id="{00000000-0008-0000-0D00-00001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1" name="直線コネクタ 540">
          <a:extLst>
            <a:ext uri="{FF2B5EF4-FFF2-40B4-BE49-F238E27FC236}">
              <a16:creationId xmlns:a16="http://schemas.microsoft.com/office/drawing/2014/main" xmlns="" id="{00000000-0008-0000-0D00-00001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2" name="テキスト ボックス 541">
          <a:extLst>
            <a:ext uri="{FF2B5EF4-FFF2-40B4-BE49-F238E27FC236}">
              <a16:creationId xmlns:a16="http://schemas.microsoft.com/office/drawing/2014/main" xmlns="" id="{00000000-0008-0000-0D00-00001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3" name="直線コネクタ 542">
          <a:extLst>
            <a:ext uri="{FF2B5EF4-FFF2-40B4-BE49-F238E27FC236}">
              <a16:creationId xmlns:a16="http://schemas.microsoft.com/office/drawing/2014/main" xmlns="" id="{00000000-0008-0000-0D00-00001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4" name="テキスト ボックス 543">
          <a:extLst>
            <a:ext uri="{FF2B5EF4-FFF2-40B4-BE49-F238E27FC236}">
              <a16:creationId xmlns:a16="http://schemas.microsoft.com/office/drawing/2014/main" xmlns="" id="{00000000-0008-0000-0D00-00002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5" name="直線コネクタ 544">
          <a:extLst>
            <a:ext uri="{FF2B5EF4-FFF2-40B4-BE49-F238E27FC236}">
              <a16:creationId xmlns:a16="http://schemas.microsoft.com/office/drawing/2014/main" xmlns="" id="{00000000-0008-0000-0D00-00002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6" name="テキスト ボックス 545">
          <a:extLst>
            <a:ext uri="{FF2B5EF4-FFF2-40B4-BE49-F238E27FC236}">
              <a16:creationId xmlns:a16="http://schemas.microsoft.com/office/drawing/2014/main" xmlns="" id="{00000000-0008-0000-0D00-00002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7" name="直線コネクタ 546">
          <a:extLst>
            <a:ext uri="{FF2B5EF4-FFF2-40B4-BE49-F238E27FC236}">
              <a16:creationId xmlns:a16="http://schemas.microsoft.com/office/drawing/2014/main" xmlns="" id="{00000000-0008-0000-0D00-00002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8" name="テキスト ボックス 547">
          <a:extLst>
            <a:ext uri="{FF2B5EF4-FFF2-40B4-BE49-F238E27FC236}">
              <a16:creationId xmlns:a16="http://schemas.microsoft.com/office/drawing/2014/main" xmlns="" id="{00000000-0008-0000-0D00-00002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9" name="直線コネクタ 548">
          <a:extLst>
            <a:ext uri="{FF2B5EF4-FFF2-40B4-BE49-F238E27FC236}">
              <a16:creationId xmlns:a16="http://schemas.microsoft.com/office/drawing/2014/main" xmlns="" id="{00000000-0008-0000-0D00-00002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0" name="テキスト ボックス 549">
          <a:extLst>
            <a:ext uri="{FF2B5EF4-FFF2-40B4-BE49-F238E27FC236}">
              <a16:creationId xmlns:a16="http://schemas.microsoft.com/office/drawing/2014/main" xmlns="" id="{00000000-0008-0000-0D00-00002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1" name="直線コネクタ 550">
          <a:extLst>
            <a:ext uri="{FF2B5EF4-FFF2-40B4-BE49-F238E27FC236}">
              <a16:creationId xmlns:a16="http://schemas.microsoft.com/office/drawing/2014/main" xmlns="" id="{00000000-0008-0000-0D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2" name="テキスト ボックス 551">
          <a:extLst>
            <a:ext uri="{FF2B5EF4-FFF2-40B4-BE49-F238E27FC236}">
              <a16:creationId xmlns:a16="http://schemas.microsoft.com/office/drawing/2014/main" xmlns="" id="{00000000-0008-0000-0D00-00002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3" name="【児童館】&#10;有形固定資産減価償却率グラフ枠">
          <a:extLst>
            <a:ext uri="{FF2B5EF4-FFF2-40B4-BE49-F238E27FC236}">
              <a16:creationId xmlns:a16="http://schemas.microsoft.com/office/drawing/2014/main" xmlns="" id="{00000000-0008-0000-0D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554" name="直線コネクタ 553">
          <a:extLst>
            <a:ext uri="{FF2B5EF4-FFF2-40B4-BE49-F238E27FC236}">
              <a16:creationId xmlns:a16="http://schemas.microsoft.com/office/drawing/2014/main" xmlns="" id="{00000000-0008-0000-0D00-00002A020000}"/>
            </a:ext>
          </a:extLst>
        </xdr:cNvPr>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555" name="【児童館】&#10;有形固定資産減価償却率最小値テキスト">
          <a:extLst>
            <a:ext uri="{FF2B5EF4-FFF2-40B4-BE49-F238E27FC236}">
              <a16:creationId xmlns:a16="http://schemas.microsoft.com/office/drawing/2014/main" xmlns="" id="{00000000-0008-0000-0D00-00002B020000}"/>
            </a:ext>
          </a:extLst>
        </xdr:cNvPr>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556" name="直線コネクタ 555">
          <a:extLst>
            <a:ext uri="{FF2B5EF4-FFF2-40B4-BE49-F238E27FC236}">
              <a16:creationId xmlns:a16="http://schemas.microsoft.com/office/drawing/2014/main" xmlns="" id="{00000000-0008-0000-0D00-00002C020000}"/>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57" name="【児童館】&#10;有形固定資産減価償却率最大値テキスト">
          <a:extLst>
            <a:ext uri="{FF2B5EF4-FFF2-40B4-BE49-F238E27FC236}">
              <a16:creationId xmlns:a16="http://schemas.microsoft.com/office/drawing/2014/main" xmlns="" id="{00000000-0008-0000-0D00-00002D02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58" name="直線コネクタ 557">
          <a:extLst>
            <a:ext uri="{FF2B5EF4-FFF2-40B4-BE49-F238E27FC236}">
              <a16:creationId xmlns:a16="http://schemas.microsoft.com/office/drawing/2014/main" xmlns="" id="{00000000-0008-0000-0D00-00002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559" name="【児童館】&#10;有形固定資産減価償却率平均値テキスト">
          <a:extLst>
            <a:ext uri="{FF2B5EF4-FFF2-40B4-BE49-F238E27FC236}">
              <a16:creationId xmlns:a16="http://schemas.microsoft.com/office/drawing/2014/main" xmlns="" id="{00000000-0008-0000-0D00-00002F020000}"/>
            </a:ext>
          </a:extLst>
        </xdr:cNvPr>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560" name="フローチャート : 判断 559">
          <a:extLst>
            <a:ext uri="{FF2B5EF4-FFF2-40B4-BE49-F238E27FC236}">
              <a16:creationId xmlns:a16="http://schemas.microsoft.com/office/drawing/2014/main" xmlns="" id="{00000000-0008-0000-0D00-000030020000}"/>
            </a:ext>
          </a:extLst>
        </xdr:cNvPr>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561" name="フローチャート : 判断 560">
          <a:extLst>
            <a:ext uri="{FF2B5EF4-FFF2-40B4-BE49-F238E27FC236}">
              <a16:creationId xmlns:a16="http://schemas.microsoft.com/office/drawing/2014/main" xmlns="" id="{00000000-0008-0000-0D00-000031020000}"/>
            </a:ext>
          </a:extLst>
        </xdr:cNvPr>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0000000-0008-0000-0D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00000000-0008-0000-0D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00000000-0008-0000-0D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00000000-0008-0000-0D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00000000-0008-0000-0D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67" name="円/楕円 566">
          <a:extLst>
            <a:ext uri="{FF2B5EF4-FFF2-40B4-BE49-F238E27FC236}">
              <a16:creationId xmlns:a16="http://schemas.microsoft.com/office/drawing/2014/main" xmlns="" id="{00000000-0008-0000-0D00-000037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68" name="【児童館】&#10;有形固定資産減価償却率該当値テキスト">
          <a:extLst>
            <a:ext uri="{FF2B5EF4-FFF2-40B4-BE49-F238E27FC236}">
              <a16:creationId xmlns:a16="http://schemas.microsoft.com/office/drawing/2014/main" xmlns="" id="{00000000-0008-0000-0D00-000038020000}"/>
            </a:ext>
          </a:extLst>
        </xdr:cNvPr>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86377</xdr:rowOff>
    </xdr:from>
    <xdr:ext cx="405111" cy="259045"/>
    <xdr:sp macro="" textlink="">
      <xdr:nvSpPr>
        <xdr:cNvPr id="569" name="n_1aveValue【児童館】&#10;有形固定資産減価償却率">
          <a:extLst>
            <a:ext uri="{FF2B5EF4-FFF2-40B4-BE49-F238E27FC236}">
              <a16:creationId xmlns:a16="http://schemas.microsoft.com/office/drawing/2014/main" xmlns="" id="{00000000-0008-0000-0D00-000039020000}"/>
            </a:ext>
          </a:extLst>
        </xdr:cNvPr>
        <xdr:cNvSpPr txBox="1"/>
      </xdr:nvSpPr>
      <xdr:spPr>
        <a:xfrm>
          <a:off x="15266043"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0" name="正方形/長方形 569">
          <a:extLst>
            <a:ext uri="{FF2B5EF4-FFF2-40B4-BE49-F238E27FC236}">
              <a16:creationId xmlns:a16="http://schemas.microsoft.com/office/drawing/2014/main" xmlns="" id="{00000000-0008-0000-0D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1" name="正方形/長方形 570">
          <a:extLst>
            <a:ext uri="{FF2B5EF4-FFF2-40B4-BE49-F238E27FC236}">
              <a16:creationId xmlns:a16="http://schemas.microsoft.com/office/drawing/2014/main" xmlns="" id="{00000000-0008-0000-0D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2" name="正方形/長方形 571">
          <a:extLst>
            <a:ext uri="{FF2B5EF4-FFF2-40B4-BE49-F238E27FC236}">
              <a16:creationId xmlns:a16="http://schemas.microsoft.com/office/drawing/2014/main" xmlns="" id="{00000000-0008-0000-0D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3" name="正方形/長方形 572">
          <a:extLst>
            <a:ext uri="{FF2B5EF4-FFF2-40B4-BE49-F238E27FC236}">
              <a16:creationId xmlns:a16="http://schemas.microsoft.com/office/drawing/2014/main" xmlns="" id="{00000000-0008-0000-0D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4" name="正方形/長方形 573">
          <a:extLst>
            <a:ext uri="{FF2B5EF4-FFF2-40B4-BE49-F238E27FC236}">
              <a16:creationId xmlns:a16="http://schemas.microsoft.com/office/drawing/2014/main" xmlns="" id="{00000000-0008-0000-0D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5" name="正方形/長方形 574">
          <a:extLst>
            <a:ext uri="{FF2B5EF4-FFF2-40B4-BE49-F238E27FC236}">
              <a16:creationId xmlns:a16="http://schemas.microsoft.com/office/drawing/2014/main" xmlns="" id="{00000000-0008-0000-0D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6" name="正方形/長方形 575">
          <a:extLst>
            <a:ext uri="{FF2B5EF4-FFF2-40B4-BE49-F238E27FC236}">
              <a16:creationId xmlns:a16="http://schemas.microsoft.com/office/drawing/2014/main" xmlns="" id="{00000000-0008-0000-0D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7" name="正方形/長方形 576">
          <a:extLst>
            <a:ext uri="{FF2B5EF4-FFF2-40B4-BE49-F238E27FC236}">
              <a16:creationId xmlns:a16="http://schemas.microsoft.com/office/drawing/2014/main" xmlns="" id="{00000000-0008-0000-0D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8" name="テキスト ボックス 577">
          <a:extLst>
            <a:ext uri="{FF2B5EF4-FFF2-40B4-BE49-F238E27FC236}">
              <a16:creationId xmlns:a16="http://schemas.microsoft.com/office/drawing/2014/main" xmlns="" id="{00000000-0008-0000-0D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9" name="直線コネクタ 578">
          <a:extLst>
            <a:ext uri="{FF2B5EF4-FFF2-40B4-BE49-F238E27FC236}">
              <a16:creationId xmlns:a16="http://schemas.microsoft.com/office/drawing/2014/main" xmlns="" id="{00000000-0008-0000-0D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0" name="テキスト ボックス 579">
          <a:extLst>
            <a:ext uri="{FF2B5EF4-FFF2-40B4-BE49-F238E27FC236}">
              <a16:creationId xmlns:a16="http://schemas.microsoft.com/office/drawing/2014/main" xmlns="" id="{00000000-0008-0000-0D00-00004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a:extLst>
            <a:ext uri="{FF2B5EF4-FFF2-40B4-BE49-F238E27FC236}">
              <a16:creationId xmlns:a16="http://schemas.microsoft.com/office/drawing/2014/main" xmlns="" id="{00000000-0008-0000-0D00-00004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a:extLst>
            <a:ext uri="{FF2B5EF4-FFF2-40B4-BE49-F238E27FC236}">
              <a16:creationId xmlns:a16="http://schemas.microsoft.com/office/drawing/2014/main" xmlns="" id="{00000000-0008-0000-0D00-00004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a:extLst>
            <a:ext uri="{FF2B5EF4-FFF2-40B4-BE49-F238E27FC236}">
              <a16:creationId xmlns:a16="http://schemas.microsoft.com/office/drawing/2014/main" xmlns="" id="{00000000-0008-0000-0D00-00004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a:extLst>
            <a:ext uri="{FF2B5EF4-FFF2-40B4-BE49-F238E27FC236}">
              <a16:creationId xmlns:a16="http://schemas.microsoft.com/office/drawing/2014/main" xmlns="" id="{00000000-0008-0000-0D00-00004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a:extLst>
            <a:ext uri="{FF2B5EF4-FFF2-40B4-BE49-F238E27FC236}">
              <a16:creationId xmlns:a16="http://schemas.microsoft.com/office/drawing/2014/main" xmlns="" id="{00000000-0008-0000-0D00-00004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a:extLst>
            <a:ext uri="{FF2B5EF4-FFF2-40B4-BE49-F238E27FC236}">
              <a16:creationId xmlns:a16="http://schemas.microsoft.com/office/drawing/2014/main" xmlns="" id="{00000000-0008-0000-0D00-00004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a:extLst>
            <a:ext uri="{FF2B5EF4-FFF2-40B4-BE49-F238E27FC236}">
              <a16:creationId xmlns:a16="http://schemas.microsoft.com/office/drawing/2014/main" xmlns="" id="{00000000-0008-0000-0D00-00004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a:extLst>
            <a:ext uri="{FF2B5EF4-FFF2-40B4-BE49-F238E27FC236}">
              <a16:creationId xmlns:a16="http://schemas.microsoft.com/office/drawing/2014/main" xmlns="" id="{00000000-0008-0000-0D00-00004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a:extLst>
            <a:ext uri="{FF2B5EF4-FFF2-40B4-BE49-F238E27FC236}">
              <a16:creationId xmlns:a16="http://schemas.microsoft.com/office/drawing/2014/main" xmlns="" id="{00000000-0008-0000-0D00-00004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a:extLst>
            <a:ext uri="{FF2B5EF4-FFF2-40B4-BE49-F238E27FC236}">
              <a16:creationId xmlns:a16="http://schemas.microsoft.com/office/drawing/2014/main" xmlns="" id="{00000000-0008-0000-0D00-00004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a:extLst>
            <a:ext uri="{FF2B5EF4-FFF2-40B4-BE49-F238E27FC236}">
              <a16:creationId xmlns:a16="http://schemas.microsoft.com/office/drawing/2014/main" xmlns="" id="{00000000-0008-0000-0D00-00004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a:extLst>
            <a:ext uri="{FF2B5EF4-FFF2-40B4-BE49-F238E27FC236}">
              <a16:creationId xmlns:a16="http://schemas.microsoft.com/office/drawing/2014/main" xmlns="" id="{00000000-0008-0000-0D00-00005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a:extLst>
            <a:ext uri="{FF2B5EF4-FFF2-40B4-BE49-F238E27FC236}">
              <a16:creationId xmlns:a16="http://schemas.microsoft.com/office/drawing/2014/main" xmlns="" id="{00000000-0008-0000-0D00-00005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a:extLst>
            <a:ext uri="{FF2B5EF4-FFF2-40B4-BE49-F238E27FC236}">
              <a16:creationId xmlns:a16="http://schemas.microsoft.com/office/drawing/2014/main" xmlns="" id="{00000000-0008-0000-0D00-00005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児童館】&#10;一人当たり面積グラフ枠">
          <a:extLst>
            <a:ext uri="{FF2B5EF4-FFF2-40B4-BE49-F238E27FC236}">
              <a16:creationId xmlns:a16="http://schemas.microsoft.com/office/drawing/2014/main" xmlns="" id="{00000000-0008-0000-0D00-00005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96" name="直線コネクタ 595">
          <a:extLst>
            <a:ext uri="{FF2B5EF4-FFF2-40B4-BE49-F238E27FC236}">
              <a16:creationId xmlns:a16="http://schemas.microsoft.com/office/drawing/2014/main" xmlns="" id="{00000000-0008-0000-0D00-000054020000}"/>
            </a:ext>
          </a:extLst>
        </xdr:cNvPr>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97" name="【児童館】&#10;一人当たり面積最小値テキスト">
          <a:extLst>
            <a:ext uri="{FF2B5EF4-FFF2-40B4-BE49-F238E27FC236}">
              <a16:creationId xmlns:a16="http://schemas.microsoft.com/office/drawing/2014/main" xmlns="" id="{00000000-0008-0000-0D00-000055020000}"/>
            </a:ext>
          </a:extLst>
        </xdr:cNvPr>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98" name="直線コネクタ 597">
          <a:extLst>
            <a:ext uri="{FF2B5EF4-FFF2-40B4-BE49-F238E27FC236}">
              <a16:creationId xmlns:a16="http://schemas.microsoft.com/office/drawing/2014/main" xmlns="" id="{00000000-0008-0000-0D00-000056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99" name="【児童館】&#10;一人当たり面積最大値テキスト">
          <a:extLst>
            <a:ext uri="{FF2B5EF4-FFF2-40B4-BE49-F238E27FC236}">
              <a16:creationId xmlns:a16="http://schemas.microsoft.com/office/drawing/2014/main" xmlns="" id="{00000000-0008-0000-0D00-000057020000}"/>
            </a:ext>
          </a:extLst>
        </xdr:cNvPr>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600" name="直線コネクタ 599">
          <a:extLst>
            <a:ext uri="{FF2B5EF4-FFF2-40B4-BE49-F238E27FC236}">
              <a16:creationId xmlns:a16="http://schemas.microsoft.com/office/drawing/2014/main" xmlns="" id="{00000000-0008-0000-0D00-000058020000}"/>
            </a:ext>
          </a:extLst>
        </xdr:cNvPr>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601" name="【児童館】&#10;一人当たり面積平均値テキスト">
          <a:extLst>
            <a:ext uri="{FF2B5EF4-FFF2-40B4-BE49-F238E27FC236}">
              <a16:creationId xmlns:a16="http://schemas.microsoft.com/office/drawing/2014/main" xmlns="" id="{00000000-0008-0000-0D00-000059020000}"/>
            </a:ext>
          </a:extLst>
        </xdr:cNvPr>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602" name="フローチャート : 判断 601">
          <a:extLst>
            <a:ext uri="{FF2B5EF4-FFF2-40B4-BE49-F238E27FC236}">
              <a16:creationId xmlns:a16="http://schemas.microsoft.com/office/drawing/2014/main" xmlns="" id="{00000000-0008-0000-0D00-00005A020000}"/>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603" name="フローチャート : 判断 602">
          <a:extLst>
            <a:ext uri="{FF2B5EF4-FFF2-40B4-BE49-F238E27FC236}">
              <a16:creationId xmlns:a16="http://schemas.microsoft.com/office/drawing/2014/main" xmlns="" id="{00000000-0008-0000-0D00-00005B020000}"/>
            </a:ext>
          </a:extLst>
        </xdr:cNvPr>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a:extLst>
            <a:ext uri="{FF2B5EF4-FFF2-40B4-BE49-F238E27FC236}">
              <a16:creationId xmlns:a16="http://schemas.microsoft.com/office/drawing/2014/main" xmlns="" id="{00000000-0008-0000-0D00-00005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a:extLst>
            <a:ext uri="{FF2B5EF4-FFF2-40B4-BE49-F238E27FC236}">
              <a16:creationId xmlns:a16="http://schemas.microsoft.com/office/drawing/2014/main" xmlns="" id="{00000000-0008-0000-0D00-00005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a:extLst>
            <a:ext uri="{FF2B5EF4-FFF2-40B4-BE49-F238E27FC236}">
              <a16:creationId xmlns:a16="http://schemas.microsoft.com/office/drawing/2014/main" xmlns="" id="{00000000-0008-0000-0D00-00005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D00-00005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D00-00006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609" name="円/楕円 608">
          <a:extLst>
            <a:ext uri="{FF2B5EF4-FFF2-40B4-BE49-F238E27FC236}">
              <a16:creationId xmlns:a16="http://schemas.microsoft.com/office/drawing/2014/main" xmlns="" id="{00000000-0008-0000-0D00-00006102000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10177</xdr:rowOff>
    </xdr:from>
    <xdr:ext cx="469744" cy="259045"/>
    <xdr:sp macro="" textlink="">
      <xdr:nvSpPr>
        <xdr:cNvPr id="610" name="【児童館】&#10;一人当たり面積該当値テキスト">
          <a:extLst>
            <a:ext uri="{FF2B5EF4-FFF2-40B4-BE49-F238E27FC236}">
              <a16:creationId xmlns:a16="http://schemas.microsoft.com/office/drawing/2014/main" xmlns="" id="{00000000-0008-0000-0D00-000062020000}"/>
            </a:ext>
          </a:extLst>
        </xdr:cNvPr>
        <xdr:cNvSpPr txBox="1"/>
      </xdr:nvSpPr>
      <xdr:spPr>
        <a:xfrm>
          <a:off x="222504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7456</xdr:rowOff>
    </xdr:from>
    <xdr:ext cx="469744" cy="259045"/>
    <xdr:sp macro="" textlink="">
      <xdr:nvSpPr>
        <xdr:cNvPr id="611" name="n_1aveValue【児童館】&#10;一人当たり面積">
          <a:extLst>
            <a:ext uri="{FF2B5EF4-FFF2-40B4-BE49-F238E27FC236}">
              <a16:creationId xmlns:a16="http://schemas.microsoft.com/office/drawing/2014/main" xmlns="" id="{00000000-0008-0000-0D00-000063020000}"/>
            </a:ext>
          </a:extLst>
        </xdr:cNvPr>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2" name="正方形/長方形 611">
          <a:extLst>
            <a:ext uri="{FF2B5EF4-FFF2-40B4-BE49-F238E27FC236}">
              <a16:creationId xmlns:a16="http://schemas.microsoft.com/office/drawing/2014/main" xmlns="" id="{00000000-0008-0000-0D00-00006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3" name="正方形/長方形 612">
          <a:extLst>
            <a:ext uri="{FF2B5EF4-FFF2-40B4-BE49-F238E27FC236}">
              <a16:creationId xmlns:a16="http://schemas.microsoft.com/office/drawing/2014/main" xmlns="" id="{00000000-0008-0000-0D00-00006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4" name="正方形/長方形 613">
          <a:extLst>
            <a:ext uri="{FF2B5EF4-FFF2-40B4-BE49-F238E27FC236}">
              <a16:creationId xmlns:a16="http://schemas.microsoft.com/office/drawing/2014/main" xmlns="" id="{00000000-0008-0000-0D00-00006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5" name="正方形/長方形 614">
          <a:extLst>
            <a:ext uri="{FF2B5EF4-FFF2-40B4-BE49-F238E27FC236}">
              <a16:creationId xmlns:a16="http://schemas.microsoft.com/office/drawing/2014/main" xmlns="" id="{00000000-0008-0000-0D00-00006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6" name="正方形/長方形 615">
          <a:extLst>
            <a:ext uri="{FF2B5EF4-FFF2-40B4-BE49-F238E27FC236}">
              <a16:creationId xmlns:a16="http://schemas.microsoft.com/office/drawing/2014/main" xmlns="" id="{00000000-0008-0000-0D00-00006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7" name="正方形/長方形 616">
          <a:extLst>
            <a:ext uri="{FF2B5EF4-FFF2-40B4-BE49-F238E27FC236}">
              <a16:creationId xmlns:a16="http://schemas.microsoft.com/office/drawing/2014/main" xmlns="" id="{00000000-0008-0000-0D00-00006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8" name="正方形/長方形 617">
          <a:extLst>
            <a:ext uri="{FF2B5EF4-FFF2-40B4-BE49-F238E27FC236}">
              <a16:creationId xmlns:a16="http://schemas.microsoft.com/office/drawing/2014/main" xmlns="" id="{00000000-0008-0000-0D00-00006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9" name="正方形/長方形 618">
          <a:extLst>
            <a:ext uri="{FF2B5EF4-FFF2-40B4-BE49-F238E27FC236}">
              <a16:creationId xmlns:a16="http://schemas.microsoft.com/office/drawing/2014/main" xmlns="" id="{00000000-0008-0000-0D00-00006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0" name="テキスト ボックス 619">
          <a:extLst>
            <a:ext uri="{FF2B5EF4-FFF2-40B4-BE49-F238E27FC236}">
              <a16:creationId xmlns:a16="http://schemas.microsoft.com/office/drawing/2014/main" xmlns="" id="{00000000-0008-0000-0D00-00006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1" name="直線コネクタ 620">
          <a:extLst>
            <a:ext uri="{FF2B5EF4-FFF2-40B4-BE49-F238E27FC236}">
              <a16:creationId xmlns:a16="http://schemas.microsoft.com/office/drawing/2014/main" xmlns="" id="{00000000-0008-0000-0D00-00006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2" name="テキスト ボックス 621">
          <a:extLst>
            <a:ext uri="{FF2B5EF4-FFF2-40B4-BE49-F238E27FC236}">
              <a16:creationId xmlns:a16="http://schemas.microsoft.com/office/drawing/2014/main" xmlns="" id="{00000000-0008-0000-0D00-00006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3" name="直線コネクタ 622">
          <a:extLst>
            <a:ext uri="{FF2B5EF4-FFF2-40B4-BE49-F238E27FC236}">
              <a16:creationId xmlns:a16="http://schemas.microsoft.com/office/drawing/2014/main" xmlns="" id="{00000000-0008-0000-0D00-00006F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24" name="テキスト ボックス 623">
          <a:extLst>
            <a:ext uri="{FF2B5EF4-FFF2-40B4-BE49-F238E27FC236}">
              <a16:creationId xmlns:a16="http://schemas.microsoft.com/office/drawing/2014/main" xmlns="" id="{00000000-0008-0000-0D00-000070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25" name="直線コネクタ 624">
          <a:extLst>
            <a:ext uri="{FF2B5EF4-FFF2-40B4-BE49-F238E27FC236}">
              <a16:creationId xmlns:a16="http://schemas.microsoft.com/office/drawing/2014/main" xmlns="" id="{00000000-0008-0000-0D00-000071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26" name="テキスト ボックス 625">
          <a:extLst>
            <a:ext uri="{FF2B5EF4-FFF2-40B4-BE49-F238E27FC236}">
              <a16:creationId xmlns:a16="http://schemas.microsoft.com/office/drawing/2014/main" xmlns="" id="{00000000-0008-0000-0D00-000072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27" name="直線コネクタ 626">
          <a:extLst>
            <a:ext uri="{FF2B5EF4-FFF2-40B4-BE49-F238E27FC236}">
              <a16:creationId xmlns:a16="http://schemas.microsoft.com/office/drawing/2014/main" xmlns="" id="{00000000-0008-0000-0D00-000073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28" name="テキスト ボックス 627">
          <a:extLst>
            <a:ext uri="{FF2B5EF4-FFF2-40B4-BE49-F238E27FC236}">
              <a16:creationId xmlns:a16="http://schemas.microsoft.com/office/drawing/2014/main" xmlns="" id="{00000000-0008-0000-0D00-000074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29" name="直線コネクタ 628">
          <a:extLst>
            <a:ext uri="{FF2B5EF4-FFF2-40B4-BE49-F238E27FC236}">
              <a16:creationId xmlns:a16="http://schemas.microsoft.com/office/drawing/2014/main" xmlns="" id="{00000000-0008-0000-0D00-000075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30" name="テキスト ボックス 629">
          <a:extLst>
            <a:ext uri="{FF2B5EF4-FFF2-40B4-BE49-F238E27FC236}">
              <a16:creationId xmlns:a16="http://schemas.microsoft.com/office/drawing/2014/main" xmlns="" id="{00000000-0008-0000-0D00-000076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1" name="直線コネクタ 630">
          <a:extLst>
            <a:ext uri="{FF2B5EF4-FFF2-40B4-BE49-F238E27FC236}">
              <a16:creationId xmlns:a16="http://schemas.microsoft.com/office/drawing/2014/main" xmlns="" id="{00000000-0008-0000-0D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xmlns="" id="{00000000-0008-0000-0D00-00007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3" name="【公民館】&#10;有形固定資産減価償却率グラフ枠">
          <a:extLst>
            <a:ext uri="{FF2B5EF4-FFF2-40B4-BE49-F238E27FC236}">
              <a16:creationId xmlns:a16="http://schemas.microsoft.com/office/drawing/2014/main" xmlns="" id="{00000000-0008-0000-0D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634" name="直線コネクタ 633">
          <a:extLst>
            <a:ext uri="{FF2B5EF4-FFF2-40B4-BE49-F238E27FC236}">
              <a16:creationId xmlns:a16="http://schemas.microsoft.com/office/drawing/2014/main" xmlns="" id="{00000000-0008-0000-0D00-00007A020000}"/>
            </a:ext>
          </a:extLst>
        </xdr:cNvPr>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635" name="【公民館】&#10;有形固定資産減価償却率最小値テキスト">
          <a:extLst>
            <a:ext uri="{FF2B5EF4-FFF2-40B4-BE49-F238E27FC236}">
              <a16:creationId xmlns:a16="http://schemas.microsoft.com/office/drawing/2014/main" xmlns="" id="{00000000-0008-0000-0D00-00007B020000}"/>
            </a:ext>
          </a:extLst>
        </xdr:cNvPr>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636" name="直線コネクタ 635">
          <a:extLst>
            <a:ext uri="{FF2B5EF4-FFF2-40B4-BE49-F238E27FC236}">
              <a16:creationId xmlns:a16="http://schemas.microsoft.com/office/drawing/2014/main" xmlns="" id="{00000000-0008-0000-0D00-00007C020000}"/>
            </a:ext>
          </a:extLst>
        </xdr:cNvPr>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637" name="【公民館】&#10;有形固定資産減価償却率最大値テキスト">
          <a:extLst>
            <a:ext uri="{FF2B5EF4-FFF2-40B4-BE49-F238E27FC236}">
              <a16:creationId xmlns:a16="http://schemas.microsoft.com/office/drawing/2014/main" xmlns="" id="{00000000-0008-0000-0D00-00007D020000}"/>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638" name="直線コネクタ 637">
          <a:extLst>
            <a:ext uri="{FF2B5EF4-FFF2-40B4-BE49-F238E27FC236}">
              <a16:creationId xmlns:a16="http://schemas.microsoft.com/office/drawing/2014/main" xmlns="" id="{00000000-0008-0000-0D00-00007E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639" name="【公民館】&#10;有形固定資産減価償却率平均値テキスト">
          <a:extLst>
            <a:ext uri="{FF2B5EF4-FFF2-40B4-BE49-F238E27FC236}">
              <a16:creationId xmlns:a16="http://schemas.microsoft.com/office/drawing/2014/main" xmlns="" id="{00000000-0008-0000-0D00-00007F020000}"/>
            </a:ext>
          </a:extLst>
        </xdr:cNvPr>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640" name="フローチャート : 判断 639">
          <a:extLst>
            <a:ext uri="{FF2B5EF4-FFF2-40B4-BE49-F238E27FC236}">
              <a16:creationId xmlns:a16="http://schemas.microsoft.com/office/drawing/2014/main" xmlns="" id="{00000000-0008-0000-0D00-000080020000}"/>
            </a:ext>
          </a:extLst>
        </xdr:cNvPr>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641" name="フローチャート : 判断 640">
          <a:extLst>
            <a:ext uri="{FF2B5EF4-FFF2-40B4-BE49-F238E27FC236}">
              <a16:creationId xmlns:a16="http://schemas.microsoft.com/office/drawing/2014/main" xmlns="" id="{00000000-0008-0000-0D00-000081020000}"/>
            </a:ext>
          </a:extLst>
        </xdr:cNvPr>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00000000-0008-0000-0D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00000000-0008-0000-0D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00000000-0008-0000-0D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00000000-0008-0000-0D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0000000-0008-0000-0D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27687</xdr:rowOff>
    </xdr:from>
    <xdr:to>
      <xdr:col>23</xdr:col>
      <xdr:colOff>568325</xdr:colOff>
      <xdr:row>100</xdr:row>
      <xdr:rowOff>129287</xdr:rowOff>
    </xdr:to>
    <xdr:sp macro="" textlink="">
      <xdr:nvSpPr>
        <xdr:cNvPr id="647" name="円/楕円 646">
          <a:extLst>
            <a:ext uri="{FF2B5EF4-FFF2-40B4-BE49-F238E27FC236}">
              <a16:creationId xmlns:a16="http://schemas.microsoft.com/office/drawing/2014/main" xmlns="" id="{00000000-0008-0000-0D00-000087020000}"/>
            </a:ext>
          </a:extLst>
        </xdr:cNvPr>
        <xdr:cNvSpPr/>
      </xdr:nvSpPr>
      <xdr:spPr>
        <a:xfrm>
          <a:off x="162687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149878</xdr:rowOff>
    </xdr:from>
    <xdr:ext cx="405111" cy="259045"/>
    <xdr:sp macro="" textlink="">
      <xdr:nvSpPr>
        <xdr:cNvPr id="648" name="【公民館】&#10;有形固定資産減価償却率該当値テキスト">
          <a:extLst>
            <a:ext uri="{FF2B5EF4-FFF2-40B4-BE49-F238E27FC236}">
              <a16:creationId xmlns:a16="http://schemas.microsoft.com/office/drawing/2014/main" xmlns="" id="{00000000-0008-0000-0D00-000088020000}"/>
            </a:ext>
          </a:extLst>
        </xdr:cNvPr>
        <xdr:cNvSpPr txBox="1"/>
      </xdr:nvSpPr>
      <xdr:spPr>
        <a:xfrm>
          <a:off x="16408400" y="1712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89408</xdr:rowOff>
    </xdr:from>
    <xdr:to>
      <xdr:col>22</xdr:col>
      <xdr:colOff>415925</xdr:colOff>
      <xdr:row>101</xdr:row>
      <xdr:rowOff>19558</xdr:rowOff>
    </xdr:to>
    <xdr:sp macro="" textlink="">
      <xdr:nvSpPr>
        <xdr:cNvPr id="649" name="円/楕円 648">
          <a:extLst>
            <a:ext uri="{FF2B5EF4-FFF2-40B4-BE49-F238E27FC236}">
              <a16:creationId xmlns:a16="http://schemas.microsoft.com/office/drawing/2014/main" xmlns="" id="{00000000-0008-0000-0D00-000089020000}"/>
            </a:ext>
          </a:extLst>
        </xdr:cNvPr>
        <xdr:cNvSpPr/>
      </xdr:nvSpPr>
      <xdr:spPr>
        <a:xfrm>
          <a:off x="15430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78487</xdr:rowOff>
    </xdr:from>
    <xdr:to>
      <xdr:col>23</xdr:col>
      <xdr:colOff>517525</xdr:colOff>
      <xdr:row>100</xdr:row>
      <xdr:rowOff>140208</xdr:rowOff>
    </xdr:to>
    <xdr:cxnSp macro="">
      <xdr:nvCxnSpPr>
        <xdr:cNvPr id="650" name="直線コネクタ 649">
          <a:extLst>
            <a:ext uri="{FF2B5EF4-FFF2-40B4-BE49-F238E27FC236}">
              <a16:creationId xmlns:a16="http://schemas.microsoft.com/office/drawing/2014/main" xmlns="" id="{00000000-0008-0000-0D00-00008A020000}"/>
            </a:ext>
          </a:extLst>
        </xdr:cNvPr>
        <xdr:cNvCxnSpPr/>
      </xdr:nvCxnSpPr>
      <xdr:spPr>
        <a:xfrm flipV="1">
          <a:off x="15481300" y="17223487"/>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113555</xdr:rowOff>
    </xdr:from>
    <xdr:ext cx="405111" cy="259045"/>
    <xdr:sp macro="" textlink="">
      <xdr:nvSpPr>
        <xdr:cNvPr id="651" name="n_1aveValue【公民館】&#10;有形固定資産減価償却率">
          <a:extLst>
            <a:ext uri="{FF2B5EF4-FFF2-40B4-BE49-F238E27FC236}">
              <a16:creationId xmlns:a16="http://schemas.microsoft.com/office/drawing/2014/main" xmlns="" id="{00000000-0008-0000-0D00-00008B020000}"/>
            </a:ext>
          </a:extLst>
        </xdr:cNvPr>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36085</xdr:rowOff>
    </xdr:from>
    <xdr:ext cx="405111" cy="259045"/>
    <xdr:sp macro="" textlink="">
      <xdr:nvSpPr>
        <xdr:cNvPr id="652" name="n_1mainValue【公民館】&#10;有形固定資産減価償却率">
          <a:extLst>
            <a:ext uri="{FF2B5EF4-FFF2-40B4-BE49-F238E27FC236}">
              <a16:creationId xmlns:a16="http://schemas.microsoft.com/office/drawing/2014/main" xmlns="" id="{00000000-0008-0000-0D00-00008C020000}"/>
            </a:ext>
          </a:extLst>
        </xdr:cNvPr>
        <xdr:cNvSpPr txBox="1"/>
      </xdr:nvSpPr>
      <xdr:spPr>
        <a:xfrm>
          <a:off x="15266043"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3" name="正方形/長方形 652">
          <a:extLst>
            <a:ext uri="{FF2B5EF4-FFF2-40B4-BE49-F238E27FC236}">
              <a16:creationId xmlns:a16="http://schemas.microsoft.com/office/drawing/2014/main" xmlns="" id="{00000000-0008-0000-0D00-00008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4" name="正方形/長方形 653">
          <a:extLst>
            <a:ext uri="{FF2B5EF4-FFF2-40B4-BE49-F238E27FC236}">
              <a16:creationId xmlns:a16="http://schemas.microsoft.com/office/drawing/2014/main" xmlns="" id="{00000000-0008-0000-0D00-00008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5" name="正方形/長方形 654">
          <a:extLst>
            <a:ext uri="{FF2B5EF4-FFF2-40B4-BE49-F238E27FC236}">
              <a16:creationId xmlns:a16="http://schemas.microsoft.com/office/drawing/2014/main" xmlns="" id="{00000000-0008-0000-0D00-00008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6" name="正方形/長方形 655">
          <a:extLst>
            <a:ext uri="{FF2B5EF4-FFF2-40B4-BE49-F238E27FC236}">
              <a16:creationId xmlns:a16="http://schemas.microsoft.com/office/drawing/2014/main" xmlns="" id="{00000000-0008-0000-0D00-00009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7" name="正方形/長方形 656">
          <a:extLst>
            <a:ext uri="{FF2B5EF4-FFF2-40B4-BE49-F238E27FC236}">
              <a16:creationId xmlns:a16="http://schemas.microsoft.com/office/drawing/2014/main" xmlns="" id="{00000000-0008-0000-0D00-00009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8" name="正方形/長方形 657">
          <a:extLst>
            <a:ext uri="{FF2B5EF4-FFF2-40B4-BE49-F238E27FC236}">
              <a16:creationId xmlns:a16="http://schemas.microsoft.com/office/drawing/2014/main" xmlns="" id="{00000000-0008-0000-0D00-00009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9" name="正方形/長方形 658">
          <a:extLst>
            <a:ext uri="{FF2B5EF4-FFF2-40B4-BE49-F238E27FC236}">
              <a16:creationId xmlns:a16="http://schemas.microsoft.com/office/drawing/2014/main" xmlns="" id="{00000000-0008-0000-0D00-00009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0" name="正方形/長方形 659">
          <a:extLst>
            <a:ext uri="{FF2B5EF4-FFF2-40B4-BE49-F238E27FC236}">
              <a16:creationId xmlns:a16="http://schemas.microsoft.com/office/drawing/2014/main" xmlns="" id="{00000000-0008-0000-0D00-00009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1" name="テキスト ボックス 660">
          <a:extLst>
            <a:ext uri="{FF2B5EF4-FFF2-40B4-BE49-F238E27FC236}">
              <a16:creationId xmlns:a16="http://schemas.microsoft.com/office/drawing/2014/main" xmlns="" id="{00000000-0008-0000-0D00-00009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2" name="直線コネクタ 661">
          <a:extLst>
            <a:ext uri="{FF2B5EF4-FFF2-40B4-BE49-F238E27FC236}">
              <a16:creationId xmlns:a16="http://schemas.microsoft.com/office/drawing/2014/main" xmlns="" id="{00000000-0008-0000-0D00-00009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63" name="直線コネクタ 662">
          <a:extLst>
            <a:ext uri="{FF2B5EF4-FFF2-40B4-BE49-F238E27FC236}">
              <a16:creationId xmlns:a16="http://schemas.microsoft.com/office/drawing/2014/main" xmlns="" id="{00000000-0008-0000-0D00-00009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64" name="テキスト ボックス 663">
          <a:extLst>
            <a:ext uri="{FF2B5EF4-FFF2-40B4-BE49-F238E27FC236}">
              <a16:creationId xmlns:a16="http://schemas.microsoft.com/office/drawing/2014/main" xmlns="" id="{00000000-0008-0000-0D00-00009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65" name="直線コネクタ 664">
          <a:extLst>
            <a:ext uri="{FF2B5EF4-FFF2-40B4-BE49-F238E27FC236}">
              <a16:creationId xmlns:a16="http://schemas.microsoft.com/office/drawing/2014/main" xmlns="" id="{00000000-0008-0000-0D00-00009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66" name="テキスト ボックス 665">
          <a:extLst>
            <a:ext uri="{FF2B5EF4-FFF2-40B4-BE49-F238E27FC236}">
              <a16:creationId xmlns:a16="http://schemas.microsoft.com/office/drawing/2014/main" xmlns="" id="{00000000-0008-0000-0D00-00009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67" name="直線コネクタ 666">
          <a:extLst>
            <a:ext uri="{FF2B5EF4-FFF2-40B4-BE49-F238E27FC236}">
              <a16:creationId xmlns:a16="http://schemas.microsoft.com/office/drawing/2014/main" xmlns="" id="{00000000-0008-0000-0D00-00009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68" name="テキスト ボックス 667">
          <a:extLst>
            <a:ext uri="{FF2B5EF4-FFF2-40B4-BE49-F238E27FC236}">
              <a16:creationId xmlns:a16="http://schemas.microsoft.com/office/drawing/2014/main" xmlns="" id="{00000000-0008-0000-0D00-00009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69" name="直線コネクタ 668">
          <a:extLst>
            <a:ext uri="{FF2B5EF4-FFF2-40B4-BE49-F238E27FC236}">
              <a16:creationId xmlns:a16="http://schemas.microsoft.com/office/drawing/2014/main" xmlns="" id="{00000000-0008-0000-0D00-00009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0" name="テキスト ボックス 669">
          <a:extLst>
            <a:ext uri="{FF2B5EF4-FFF2-40B4-BE49-F238E27FC236}">
              <a16:creationId xmlns:a16="http://schemas.microsoft.com/office/drawing/2014/main" xmlns="" id="{00000000-0008-0000-0D00-00009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71" name="直線コネクタ 670">
          <a:extLst>
            <a:ext uri="{FF2B5EF4-FFF2-40B4-BE49-F238E27FC236}">
              <a16:creationId xmlns:a16="http://schemas.microsoft.com/office/drawing/2014/main" xmlns="" id="{00000000-0008-0000-0D00-00009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72" name="テキスト ボックス 671">
          <a:extLst>
            <a:ext uri="{FF2B5EF4-FFF2-40B4-BE49-F238E27FC236}">
              <a16:creationId xmlns:a16="http://schemas.microsoft.com/office/drawing/2014/main" xmlns="" id="{00000000-0008-0000-0D00-0000A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73" name="直線コネクタ 672">
          <a:extLst>
            <a:ext uri="{FF2B5EF4-FFF2-40B4-BE49-F238E27FC236}">
              <a16:creationId xmlns:a16="http://schemas.microsoft.com/office/drawing/2014/main" xmlns="" id="{00000000-0008-0000-0D00-0000A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74" name="テキスト ボックス 673">
          <a:extLst>
            <a:ext uri="{FF2B5EF4-FFF2-40B4-BE49-F238E27FC236}">
              <a16:creationId xmlns:a16="http://schemas.microsoft.com/office/drawing/2014/main" xmlns="" id="{00000000-0008-0000-0D00-0000A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5" name="直線コネクタ 674">
          <a:extLst>
            <a:ext uri="{FF2B5EF4-FFF2-40B4-BE49-F238E27FC236}">
              <a16:creationId xmlns:a16="http://schemas.microsoft.com/office/drawing/2014/main" xmlns="" id="{00000000-0008-0000-0D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6" name="テキスト ボックス 675">
          <a:extLst>
            <a:ext uri="{FF2B5EF4-FFF2-40B4-BE49-F238E27FC236}">
              <a16:creationId xmlns:a16="http://schemas.microsoft.com/office/drawing/2014/main" xmlns="" id="{00000000-0008-0000-0D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7" name="【公民館】&#10;一人当たり面積グラフ枠">
          <a:extLst>
            <a:ext uri="{FF2B5EF4-FFF2-40B4-BE49-F238E27FC236}">
              <a16:creationId xmlns:a16="http://schemas.microsoft.com/office/drawing/2014/main" xmlns="" id="{00000000-0008-0000-0D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678" name="直線コネクタ 677">
          <a:extLst>
            <a:ext uri="{FF2B5EF4-FFF2-40B4-BE49-F238E27FC236}">
              <a16:creationId xmlns:a16="http://schemas.microsoft.com/office/drawing/2014/main" xmlns="" id="{00000000-0008-0000-0D00-0000A6020000}"/>
            </a:ext>
          </a:extLst>
        </xdr:cNvPr>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79" name="【公民館】&#10;一人当たり面積最小値テキスト">
          <a:extLst>
            <a:ext uri="{FF2B5EF4-FFF2-40B4-BE49-F238E27FC236}">
              <a16:creationId xmlns:a16="http://schemas.microsoft.com/office/drawing/2014/main" xmlns="" id="{00000000-0008-0000-0D00-0000A7020000}"/>
            </a:ext>
          </a:extLst>
        </xdr:cNvPr>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80" name="直線コネクタ 679">
          <a:extLst>
            <a:ext uri="{FF2B5EF4-FFF2-40B4-BE49-F238E27FC236}">
              <a16:creationId xmlns:a16="http://schemas.microsoft.com/office/drawing/2014/main" xmlns="" id="{00000000-0008-0000-0D00-0000A8020000}"/>
            </a:ext>
          </a:extLst>
        </xdr:cNvPr>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681" name="【公民館】&#10;一人当たり面積最大値テキスト">
          <a:extLst>
            <a:ext uri="{FF2B5EF4-FFF2-40B4-BE49-F238E27FC236}">
              <a16:creationId xmlns:a16="http://schemas.microsoft.com/office/drawing/2014/main" xmlns="" id="{00000000-0008-0000-0D00-0000A9020000}"/>
            </a:ext>
          </a:extLst>
        </xdr:cNvPr>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682" name="直線コネクタ 681">
          <a:extLst>
            <a:ext uri="{FF2B5EF4-FFF2-40B4-BE49-F238E27FC236}">
              <a16:creationId xmlns:a16="http://schemas.microsoft.com/office/drawing/2014/main" xmlns="" id="{00000000-0008-0000-0D00-0000AA02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683" name="【公民館】&#10;一人当たり面積平均値テキスト">
          <a:extLst>
            <a:ext uri="{FF2B5EF4-FFF2-40B4-BE49-F238E27FC236}">
              <a16:creationId xmlns:a16="http://schemas.microsoft.com/office/drawing/2014/main" xmlns="" id="{00000000-0008-0000-0D00-0000AB020000}"/>
            </a:ext>
          </a:extLst>
        </xdr:cNvPr>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84" name="フローチャート : 判断 683">
          <a:extLst>
            <a:ext uri="{FF2B5EF4-FFF2-40B4-BE49-F238E27FC236}">
              <a16:creationId xmlns:a16="http://schemas.microsoft.com/office/drawing/2014/main" xmlns="" id="{00000000-0008-0000-0D00-0000AC020000}"/>
            </a:ext>
          </a:extLst>
        </xdr:cNvPr>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85" name="フローチャート : 判断 684">
          <a:extLst>
            <a:ext uri="{FF2B5EF4-FFF2-40B4-BE49-F238E27FC236}">
              <a16:creationId xmlns:a16="http://schemas.microsoft.com/office/drawing/2014/main" xmlns="" id="{00000000-0008-0000-0D00-0000AD020000}"/>
            </a:ext>
          </a:extLst>
        </xdr:cNvPr>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D00-0000A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0000000-0008-0000-0D00-0000A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0000000-0008-0000-0D00-0000B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00000000-0008-0000-0D00-0000B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00000000-0008-0000-0D00-0000B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72752</xdr:rowOff>
    </xdr:from>
    <xdr:to>
      <xdr:col>32</xdr:col>
      <xdr:colOff>238125</xdr:colOff>
      <xdr:row>108</xdr:row>
      <xdr:rowOff>2902</xdr:rowOff>
    </xdr:to>
    <xdr:sp macro="" textlink="">
      <xdr:nvSpPr>
        <xdr:cNvPr id="691" name="円/楕円 690">
          <a:extLst>
            <a:ext uri="{FF2B5EF4-FFF2-40B4-BE49-F238E27FC236}">
              <a16:creationId xmlns:a16="http://schemas.microsoft.com/office/drawing/2014/main" xmlns="" id="{00000000-0008-0000-0D00-0000B3020000}"/>
            </a:ext>
          </a:extLst>
        </xdr:cNvPr>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51179</xdr:rowOff>
    </xdr:from>
    <xdr:ext cx="469744" cy="259045"/>
    <xdr:sp macro="" textlink="">
      <xdr:nvSpPr>
        <xdr:cNvPr id="692" name="【公民館】&#10;一人当たり面積該当値テキスト">
          <a:extLst>
            <a:ext uri="{FF2B5EF4-FFF2-40B4-BE49-F238E27FC236}">
              <a16:creationId xmlns:a16="http://schemas.microsoft.com/office/drawing/2014/main" xmlns="" id="{00000000-0008-0000-0D00-0000B4020000}"/>
            </a:ext>
          </a:extLst>
        </xdr:cNvPr>
        <xdr:cNvSpPr txBox="1"/>
      </xdr:nvSpPr>
      <xdr:spPr>
        <a:xfrm>
          <a:off x="222504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76019</xdr:rowOff>
    </xdr:from>
    <xdr:to>
      <xdr:col>31</xdr:col>
      <xdr:colOff>85725</xdr:colOff>
      <xdr:row>108</xdr:row>
      <xdr:rowOff>6169</xdr:rowOff>
    </xdr:to>
    <xdr:sp macro="" textlink="">
      <xdr:nvSpPr>
        <xdr:cNvPr id="693" name="円/楕円 692">
          <a:extLst>
            <a:ext uri="{FF2B5EF4-FFF2-40B4-BE49-F238E27FC236}">
              <a16:creationId xmlns:a16="http://schemas.microsoft.com/office/drawing/2014/main" xmlns="" id="{00000000-0008-0000-0D00-0000B5020000}"/>
            </a:ext>
          </a:extLst>
        </xdr:cNvPr>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123552</xdr:rowOff>
    </xdr:from>
    <xdr:to>
      <xdr:col>32</xdr:col>
      <xdr:colOff>187325</xdr:colOff>
      <xdr:row>107</xdr:row>
      <xdr:rowOff>126819</xdr:rowOff>
    </xdr:to>
    <xdr:cxnSp macro="">
      <xdr:nvCxnSpPr>
        <xdr:cNvPr id="694" name="直線コネクタ 693">
          <a:extLst>
            <a:ext uri="{FF2B5EF4-FFF2-40B4-BE49-F238E27FC236}">
              <a16:creationId xmlns:a16="http://schemas.microsoft.com/office/drawing/2014/main" xmlns="" id="{00000000-0008-0000-0D00-0000B6020000}"/>
            </a:ext>
          </a:extLst>
        </xdr:cNvPr>
        <xdr:cNvCxnSpPr/>
      </xdr:nvCxnSpPr>
      <xdr:spPr>
        <a:xfrm flipV="1">
          <a:off x="21323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1469</xdr:rowOff>
    </xdr:from>
    <xdr:ext cx="469744" cy="259045"/>
    <xdr:sp macro="" textlink="">
      <xdr:nvSpPr>
        <xdr:cNvPr id="695" name="n_1aveValue【公民館】&#10;一人当たり面積">
          <a:extLst>
            <a:ext uri="{FF2B5EF4-FFF2-40B4-BE49-F238E27FC236}">
              <a16:creationId xmlns:a16="http://schemas.microsoft.com/office/drawing/2014/main" xmlns="" id="{00000000-0008-0000-0D00-0000B7020000}"/>
            </a:ext>
          </a:extLst>
        </xdr:cNvPr>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168746</xdr:rowOff>
    </xdr:from>
    <xdr:ext cx="469744" cy="259045"/>
    <xdr:sp macro="" textlink="">
      <xdr:nvSpPr>
        <xdr:cNvPr id="696" name="n_1mainValue【公民館】&#10;一人当たり面積">
          <a:extLst>
            <a:ext uri="{FF2B5EF4-FFF2-40B4-BE49-F238E27FC236}">
              <a16:creationId xmlns:a16="http://schemas.microsoft.com/office/drawing/2014/main" xmlns="" id="{00000000-0008-0000-0D00-0000B8020000}"/>
            </a:ext>
          </a:extLst>
        </xdr:cNvPr>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7" name="正方形/長方形 696">
          <a:extLst>
            <a:ext uri="{FF2B5EF4-FFF2-40B4-BE49-F238E27FC236}">
              <a16:creationId xmlns:a16="http://schemas.microsoft.com/office/drawing/2014/main" xmlns="" id="{00000000-0008-0000-0D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8" name="正方形/長方形 697">
          <a:extLst>
            <a:ext uri="{FF2B5EF4-FFF2-40B4-BE49-F238E27FC236}">
              <a16:creationId xmlns:a16="http://schemas.microsoft.com/office/drawing/2014/main" xmlns="" id="{00000000-0008-0000-0D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9" name="テキスト ボックス 698">
          <a:extLst>
            <a:ext uri="{FF2B5EF4-FFF2-40B4-BE49-F238E27FC236}">
              <a16:creationId xmlns:a16="http://schemas.microsoft.com/office/drawing/2014/main" xmlns="" id="{00000000-0008-0000-0D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全体を通してほぼ横ばいである。類似団体との比較では、港湾・漁港が大幅に低い数値となっている。これは、被災した漁港施設が復旧したためと考えられる。水産物荷捌所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年度に完成し、防波堤や物揚場等をはじめとした漁港施設も平成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年度に全ての復旧整備を完了している。今後の変化については、平成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年度に漁港入口の締切堤防が完成をむかえていることから、数値はさらに低くなると思われる。</a:t>
          </a:r>
          <a:endParaRPr lang="ja-JP" altLang="ja-JP" sz="1400">
            <a:effectLst/>
          </a:endParaRPr>
        </a:p>
        <a:p>
          <a:r>
            <a:rPr kumimoji="1" lang="ja-JP" altLang="ja-JP" sz="1100">
              <a:solidFill>
                <a:schemeClr val="dk1"/>
              </a:solidFill>
              <a:effectLst/>
              <a:latin typeface="+mn-lt"/>
              <a:ea typeface="+mn-ea"/>
              <a:cs typeface="+mn-cs"/>
            </a:rPr>
            <a:t>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a:extLst>
            <a:ext uri="{FF2B5EF4-FFF2-40B4-BE49-F238E27FC236}">
              <a16:creationId xmlns:a16="http://schemas.microsoft.com/office/drawing/2014/main" xmlns="" id="{00000000-0008-0000-0E00-00003D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a:extLst>
            <a:ext uri="{FF2B5EF4-FFF2-40B4-BE49-F238E27FC236}">
              <a16:creationId xmlns:a16="http://schemas.microsoft.com/office/drawing/2014/main" xmlns="" id="{00000000-0008-0000-0E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00000000-0008-0000-0E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a:extLst>
            <a:ext uri="{FF2B5EF4-FFF2-40B4-BE49-F238E27FC236}">
              <a16:creationId xmlns:a16="http://schemas.microsoft.com/office/drawing/2014/main" xmlns="" id="{00000000-0008-0000-0E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a:extLst>
            <a:ext uri="{FF2B5EF4-FFF2-40B4-BE49-F238E27FC236}">
              <a16:creationId xmlns:a16="http://schemas.microsoft.com/office/drawing/2014/main" xmlns="" id="{00000000-0008-0000-0E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a:extLst>
            <a:ext uri="{FF2B5EF4-FFF2-40B4-BE49-F238E27FC236}">
              <a16:creationId xmlns:a16="http://schemas.microsoft.com/office/drawing/2014/main" xmlns="" id="{00000000-0008-0000-0E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a:extLst>
            <a:ext uri="{FF2B5EF4-FFF2-40B4-BE49-F238E27FC236}">
              <a16:creationId xmlns:a16="http://schemas.microsoft.com/office/drawing/2014/main" xmlns="" id="{00000000-0008-0000-0E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a:extLst>
            <a:ext uri="{FF2B5EF4-FFF2-40B4-BE49-F238E27FC236}">
              <a16:creationId xmlns:a16="http://schemas.microsoft.com/office/drawing/2014/main" xmlns="" id="{00000000-0008-0000-0E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a:extLst>
            <a:ext uri="{FF2B5EF4-FFF2-40B4-BE49-F238E27FC236}">
              <a16:creationId xmlns:a16="http://schemas.microsoft.com/office/drawing/2014/main" xmlns="" id="{00000000-0008-0000-0E00-00004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a:extLst>
            <a:ext uri="{FF2B5EF4-FFF2-40B4-BE49-F238E27FC236}">
              <a16:creationId xmlns:a16="http://schemas.microsoft.com/office/drawing/2014/main" xmlns="" id="{00000000-0008-0000-0E00-00004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a:extLst>
            <a:ext uri="{FF2B5EF4-FFF2-40B4-BE49-F238E27FC236}">
              <a16:creationId xmlns:a16="http://schemas.microsoft.com/office/drawing/2014/main" xmlns="" id="{00000000-0008-0000-0E00-00004B000000}"/>
            </a:ext>
          </a:extLst>
        </xdr:cNvPr>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a:extLst>
            <a:ext uri="{FF2B5EF4-FFF2-40B4-BE49-F238E27FC236}">
              <a16:creationId xmlns:a16="http://schemas.microsoft.com/office/drawing/2014/main" xmlns="" id="{00000000-0008-0000-0E00-00004C000000}"/>
            </a:ext>
          </a:extLst>
        </xdr:cNvPr>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a:extLst>
            <a:ext uri="{FF2B5EF4-FFF2-40B4-BE49-F238E27FC236}">
              <a16:creationId xmlns:a16="http://schemas.microsoft.com/office/drawing/2014/main" xmlns="" id="{00000000-0008-0000-0E00-00004E000000}"/>
            </a:ext>
          </a:extLst>
        </xdr:cNvPr>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a:extLst>
            <a:ext uri="{FF2B5EF4-FFF2-40B4-BE49-F238E27FC236}">
              <a16:creationId xmlns:a16="http://schemas.microsoft.com/office/drawing/2014/main" xmlns="" id="{00000000-0008-0000-0E00-00004F000000}"/>
            </a:ext>
          </a:extLst>
        </xdr:cNvPr>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a:extLst>
            <a:ext uri="{FF2B5EF4-FFF2-40B4-BE49-F238E27FC236}">
              <a16:creationId xmlns:a16="http://schemas.microsoft.com/office/drawing/2014/main" xmlns="" id="{00000000-0008-0000-0E00-000050000000}"/>
            </a:ext>
          </a:extLst>
        </xdr:cNvPr>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a:extLst>
            <a:ext uri="{FF2B5EF4-FFF2-40B4-BE49-F238E27FC236}">
              <a16:creationId xmlns:a16="http://schemas.microsoft.com/office/drawing/2014/main" xmlns="" id="{00000000-0008-0000-0E00-000051000000}"/>
            </a:ext>
          </a:extLst>
        </xdr:cNvPr>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a:extLst>
            <a:ext uri="{FF2B5EF4-FFF2-40B4-BE49-F238E27FC236}">
              <a16:creationId xmlns:a16="http://schemas.microsoft.com/office/drawing/2014/main" xmlns="" id="{00000000-0008-0000-0E00-000052000000}"/>
            </a:ext>
          </a:extLst>
        </xdr:cNvPr>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a:extLst>
            <a:ext uri="{FF2B5EF4-FFF2-40B4-BE49-F238E27FC236}">
              <a16:creationId xmlns:a16="http://schemas.microsoft.com/office/drawing/2014/main" xmlns="" id="{00000000-0008-0000-0E00-000053000000}"/>
            </a:ext>
          </a:extLst>
        </xdr:cNvPr>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E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E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E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E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E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6350</xdr:rowOff>
    </xdr:from>
    <xdr:to>
      <xdr:col>6</xdr:col>
      <xdr:colOff>561975</xdr:colOff>
      <xdr:row>55</xdr:row>
      <xdr:rowOff>107950</xdr:rowOff>
    </xdr:to>
    <xdr:sp macro="" textlink="">
      <xdr:nvSpPr>
        <xdr:cNvPr id="89" name="円/楕円 88">
          <a:extLst>
            <a:ext uri="{FF2B5EF4-FFF2-40B4-BE49-F238E27FC236}">
              <a16:creationId xmlns:a16="http://schemas.microsoft.com/office/drawing/2014/main" xmlns="" id="{00000000-0008-0000-0E00-000059000000}"/>
            </a:ext>
          </a:extLst>
        </xdr:cNvPr>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121030</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00000000-0008-0000-0E00-00005A000000}"/>
            </a:ext>
          </a:extLst>
        </xdr:cNvPr>
        <xdr:cNvSpPr txBox="1"/>
      </xdr:nvSpPr>
      <xdr:spPr>
        <a:xfrm>
          <a:off x="4724400" y="9379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9616</xdr:rowOff>
    </xdr:from>
    <xdr:to>
      <xdr:col>5</xdr:col>
      <xdr:colOff>409575</xdr:colOff>
      <xdr:row>55</xdr:row>
      <xdr:rowOff>111216</xdr:rowOff>
    </xdr:to>
    <xdr:sp macro="" textlink="">
      <xdr:nvSpPr>
        <xdr:cNvPr id="91" name="円/楕円 90">
          <a:extLst>
            <a:ext uri="{FF2B5EF4-FFF2-40B4-BE49-F238E27FC236}">
              <a16:creationId xmlns:a16="http://schemas.microsoft.com/office/drawing/2014/main" xmlns="" id="{00000000-0008-0000-0E00-00005B000000}"/>
            </a:ext>
          </a:extLst>
        </xdr:cNvPr>
        <xdr:cNvSpPr/>
      </xdr:nvSpPr>
      <xdr:spPr>
        <a:xfrm>
          <a:off x="3746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57150</xdr:rowOff>
    </xdr:from>
    <xdr:to>
      <xdr:col>6</xdr:col>
      <xdr:colOff>511175</xdr:colOff>
      <xdr:row>55</xdr:row>
      <xdr:rowOff>60416</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flipV="1">
          <a:off x="3797300" y="94869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53</xdr:row>
      <xdr:rowOff>127743</xdr:rowOff>
    </xdr:from>
    <xdr:ext cx="405111" cy="259045"/>
    <xdr:sp macro="" textlink="">
      <xdr:nvSpPr>
        <xdr:cNvPr id="93" name="n_1mainValue【体育館・プール】&#10;有形固定資産減価償却率">
          <a:extLst>
            <a:ext uri="{FF2B5EF4-FFF2-40B4-BE49-F238E27FC236}">
              <a16:creationId xmlns:a16="http://schemas.microsoft.com/office/drawing/2014/main" xmlns="" id="{00000000-0008-0000-0E00-00005D000000}"/>
            </a:ext>
          </a:extLst>
        </xdr:cNvPr>
        <xdr:cNvSpPr txBox="1"/>
      </xdr:nvSpPr>
      <xdr:spPr>
        <a:xfrm>
          <a:off x="3582043" y="92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a:extLst>
            <a:ext uri="{FF2B5EF4-FFF2-40B4-BE49-F238E27FC236}">
              <a16:creationId xmlns:a16="http://schemas.microsoft.com/office/drawing/2014/main" xmlns="" id="{00000000-0008-0000-0E00-00005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a:extLst>
            <a:ext uri="{FF2B5EF4-FFF2-40B4-BE49-F238E27FC236}">
              <a16:creationId xmlns:a16="http://schemas.microsoft.com/office/drawing/2014/main" xmlns="" id="{00000000-0008-0000-0E00-00005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a:extLst>
            <a:ext uri="{FF2B5EF4-FFF2-40B4-BE49-F238E27FC236}">
              <a16:creationId xmlns:a16="http://schemas.microsoft.com/office/drawing/2014/main" xmlns="" id="{00000000-0008-0000-0E00-00006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a:extLst>
            <a:ext uri="{FF2B5EF4-FFF2-40B4-BE49-F238E27FC236}">
              <a16:creationId xmlns:a16="http://schemas.microsoft.com/office/drawing/2014/main" xmlns="" id="{00000000-0008-0000-0E00-00006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a:extLst>
            <a:ext uri="{FF2B5EF4-FFF2-40B4-BE49-F238E27FC236}">
              <a16:creationId xmlns:a16="http://schemas.microsoft.com/office/drawing/2014/main" xmlns="" id="{00000000-0008-0000-0E00-00006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a:extLst>
            <a:ext uri="{FF2B5EF4-FFF2-40B4-BE49-F238E27FC236}">
              <a16:creationId xmlns:a16="http://schemas.microsoft.com/office/drawing/2014/main" xmlns="" id="{00000000-0008-0000-0E00-00006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a:extLst>
            <a:ext uri="{FF2B5EF4-FFF2-40B4-BE49-F238E27FC236}">
              <a16:creationId xmlns:a16="http://schemas.microsoft.com/office/drawing/2014/main" xmlns="" id="{00000000-0008-0000-0E00-00006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a:extLst>
            <a:ext uri="{FF2B5EF4-FFF2-40B4-BE49-F238E27FC236}">
              <a16:creationId xmlns:a16="http://schemas.microsoft.com/office/drawing/2014/main" xmlns="" id="{00000000-0008-0000-0E00-00006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a:extLst>
            <a:ext uri="{FF2B5EF4-FFF2-40B4-BE49-F238E27FC236}">
              <a16:creationId xmlns:a16="http://schemas.microsoft.com/office/drawing/2014/main" xmlns="" id="{00000000-0008-0000-0E00-00006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a:extLst>
            <a:ext uri="{FF2B5EF4-FFF2-40B4-BE49-F238E27FC236}">
              <a16:creationId xmlns:a16="http://schemas.microsoft.com/office/drawing/2014/main" xmlns="" id="{00000000-0008-0000-0E00-00006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a:extLst>
            <a:ext uri="{FF2B5EF4-FFF2-40B4-BE49-F238E27FC236}">
              <a16:creationId xmlns:a16="http://schemas.microsoft.com/office/drawing/2014/main" xmlns="" id="{00000000-0008-0000-0E00-00006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a:extLst>
            <a:ext uri="{FF2B5EF4-FFF2-40B4-BE49-F238E27FC236}">
              <a16:creationId xmlns:a16="http://schemas.microsoft.com/office/drawing/2014/main" xmlns="" id="{00000000-0008-0000-0E00-00007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a:extLst>
            <a:ext uri="{FF2B5EF4-FFF2-40B4-BE49-F238E27FC236}">
              <a16:creationId xmlns:a16="http://schemas.microsoft.com/office/drawing/2014/main" xmlns="" id="{00000000-0008-0000-0E00-00007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a:extLst>
            <a:ext uri="{FF2B5EF4-FFF2-40B4-BE49-F238E27FC236}">
              <a16:creationId xmlns:a16="http://schemas.microsoft.com/office/drawing/2014/main" xmlns="" id="{00000000-0008-0000-0E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a:extLst>
            <a:ext uri="{FF2B5EF4-FFF2-40B4-BE49-F238E27FC236}">
              <a16:creationId xmlns:a16="http://schemas.microsoft.com/office/drawing/2014/main" xmlns="" id="{00000000-0008-0000-0E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a:extLst>
            <a:ext uri="{FF2B5EF4-FFF2-40B4-BE49-F238E27FC236}">
              <a16:creationId xmlns:a16="http://schemas.microsoft.com/office/drawing/2014/main" xmlns="" id="{00000000-0008-0000-0E00-000075000000}"/>
            </a:ext>
          </a:extLst>
        </xdr:cNvPr>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a:extLst>
            <a:ext uri="{FF2B5EF4-FFF2-40B4-BE49-F238E27FC236}">
              <a16:creationId xmlns:a16="http://schemas.microsoft.com/office/drawing/2014/main" xmlns="" id="{00000000-0008-0000-0E00-000076000000}"/>
            </a:ext>
          </a:extLst>
        </xdr:cNvPr>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a:extLst>
            <a:ext uri="{FF2B5EF4-FFF2-40B4-BE49-F238E27FC236}">
              <a16:creationId xmlns:a16="http://schemas.microsoft.com/office/drawing/2014/main" xmlns="" id="{00000000-0008-0000-0E00-000077000000}"/>
            </a:ext>
          </a:extLst>
        </xdr:cNvPr>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a:extLst>
            <a:ext uri="{FF2B5EF4-FFF2-40B4-BE49-F238E27FC236}">
              <a16:creationId xmlns:a16="http://schemas.microsoft.com/office/drawing/2014/main" xmlns="" id="{00000000-0008-0000-0E00-000078000000}"/>
            </a:ext>
          </a:extLst>
        </xdr:cNvPr>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a:extLst>
            <a:ext uri="{FF2B5EF4-FFF2-40B4-BE49-F238E27FC236}">
              <a16:creationId xmlns:a16="http://schemas.microsoft.com/office/drawing/2014/main" xmlns="" id="{00000000-0008-0000-0E00-000079000000}"/>
            </a:ext>
          </a:extLst>
        </xdr:cNvPr>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22" name="【体育館・プール】&#10;一人当たり面積平均値テキスト">
          <a:extLst>
            <a:ext uri="{FF2B5EF4-FFF2-40B4-BE49-F238E27FC236}">
              <a16:creationId xmlns:a16="http://schemas.microsoft.com/office/drawing/2014/main" xmlns="" id="{00000000-0008-0000-0E00-00007A000000}"/>
            </a:ext>
          </a:extLst>
        </xdr:cNvPr>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a:extLst>
            <a:ext uri="{FF2B5EF4-FFF2-40B4-BE49-F238E27FC236}">
              <a16:creationId xmlns:a16="http://schemas.microsoft.com/office/drawing/2014/main" xmlns="" id="{00000000-0008-0000-0E00-00007B000000}"/>
            </a:ext>
          </a:extLst>
        </xdr:cNvPr>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4" name="フローチャート : 判断 123">
          <a:extLst>
            <a:ext uri="{FF2B5EF4-FFF2-40B4-BE49-F238E27FC236}">
              <a16:creationId xmlns:a16="http://schemas.microsoft.com/office/drawing/2014/main" xmlns="" id="{00000000-0008-0000-0E00-00007C000000}"/>
            </a:ext>
          </a:extLst>
        </xdr:cNvPr>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5" name="n_1aveValue【体育館・プール】&#10;一人当たり面積">
          <a:extLst>
            <a:ext uri="{FF2B5EF4-FFF2-40B4-BE49-F238E27FC236}">
              <a16:creationId xmlns:a16="http://schemas.microsoft.com/office/drawing/2014/main" xmlns="" id="{00000000-0008-0000-0E00-00007D000000}"/>
            </a:ext>
          </a:extLst>
        </xdr:cNvPr>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00000000-0008-0000-0E00-00007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00000000-0008-0000-0E00-00008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00000000-0008-0000-0E00-00008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38735</xdr:rowOff>
    </xdr:from>
    <xdr:to>
      <xdr:col>15</xdr:col>
      <xdr:colOff>231775</xdr:colOff>
      <xdr:row>62</xdr:row>
      <xdr:rowOff>140335</xdr:rowOff>
    </xdr:to>
    <xdr:sp macro="" textlink="">
      <xdr:nvSpPr>
        <xdr:cNvPr id="131" name="円/楕円 130">
          <a:extLst>
            <a:ext uri="{FF2B5EF4-FFF2-40B4-BE49-F238E27FC236}">
              <a16:creationId xmlns:a16="http://schemas.microsoft.com/office/drawing/2014/main" xmlns="" id="{00000000-0008-0000-0E00-000083000000}"/>
            </a:ext>
          </a:extLst>
        </xdr:cNvPr>
        <xdr:cNvSpPr/>
      </xdr:nvSpPr>
      <xdr:spPr>
        <a:xfrm>
          <a:off x="10426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17162</xdr:rowOff>
    </xdr:from>
    <xdr:ext cx="469744" cy="259045"/>
    <xdr:sp macro="" textlink="">
      <xdr:nvSpPr>
        <xdr:cNvPr id="132" name="【体育館・プール】&#10;一人当たり面積該当値テキスト">
          <a:extLst>
            <a:ext uri="{FF2B5EF4-FFF2-40B4-BE49-F238E27FC236}">
              <a16:creationId xmlns:a16="http://schemas.microsoft.com/office/drawing/2014/main" xmlns="" id="{00000000-0008-0000-0E00-000084000000}"/>
            </a:ext>
          </a:extLst>
        </xdr:cNvPr>
        <xdr:cNvSpPr txBox="1"/>
      </xdr:nvSpPr>
      <xdr:spPr>
        <a:xfrm>
          <a:off x="10566400"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42545</xdr:rowOff>
    </xdr:from>
    <xdr:to>
      <xdr:col>14</xdr:col>
      <xdr:colOff>79375</xdr:colOff>
      <xdr:row>62</xdr:row>
      <xdr:rowOff>144145</xdr:rowOff>
    </xdr:to>
    <xdr:sp macro="" textlink="">
      <xdr:nvSpPr>
        <xdr:cNvPr id="133" name="円/楕円 132">
          <a:extLst>
            <a:ext uri="{FF2B5EF4-FFF2-40B4-BE49-F238E27FC236}">
              <a16:creationId xmlns:a16="http://schemas.microsoft.com/office/drawing/2014/main" xmlns="" id="{00000000-0008-0000-0E00-000085000000}"/>
            </a:ext>
          </a:extLst>
        </xdr:cNvPr>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89535</xdr:rowOff>
    </xdr:from>
    <xdr:to>
      <xdr:col>15</xdr:col>
      <xdr:colOff>180975</xdr:colOff>
      <xdr:row>62</xdr:row>
      <xdr:rowOff>93345</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flipV="1">
          <a:off x="9639300" y="107194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135272</xdr:rowOff>
    </xdr:from>
    <xdr:ext cx="469744" cy="259045"/>
    <xdr:sp macro="" textlink="">
      <xdr:nvSpPr>
        <xdr:cNvPr id="135" name="n_1mainValue【体育館・プール】&#10;一人当たり面積">
          <a:extLst>
            <a:ext uri="{FF2B5EF4-FFF2-40B4-BE49-F238E27FC236}">
              <a16:creationId xmlns:a16="http://schemas.microsoft.com/office/drawing/2014/main" xmlns="" id="{00000000-0008-0000-0E00-000087000000}"/>
            </a:ext>
          </a:extLst>
        </xdr:cNvPr>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a:extLst>
            <a:ext uri="{FF2B5EF4-FFF2-40B4-BE49-F238E27FC236}">
              <a16:creationId xmlns:a16="http://schemas.microsoft.com/office/drawing/2014/main" xmlns="" id="{00000000-0008-0000-0E00-00009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xmlns="" id="{00000000-0008-0000-0E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xmlns="" id="{00000000-0008-0000-0E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a:extLst>
            <a:ext uri="{FF2B5EF4-FFF2-40B4-BE49-F238E27FC236}">
              <a16:creationId xmlns:a16="http://schemas.microsoft.com/office/drawing/2014/main" xmlns="" id="{00000000-0008-0000-0E00-0000A1000000}"/>
            </a:ext>
          </a:extLst>
        </xdr:cNvPr>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a:extLst>
            <a:ext uri="{FF2B5EF4-FFF2-40B4-BE49-F238E27FC236}">
              <a16:creationId xmlns:a16="http://schemas.microsoft.com/office/drawing/2014/main" xmlns="" id="{00000000-0008-0000-0E00-0000A2000000}"/>
            </a:ext>
          </a:extLst>
        </xdr:cNvPr>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a:extLst>
            <a:ext uri="{FF2B5EF4-FFF2-40B4-BE49-F238E27FC236}">
              <a16:creationId xmlns:a16="http://schemas.microsoft.com/office/drawing/2014/main" xmlns="" id="{00000000-0008-0000-0E00-0000A3000000}"/>
            </a:ext>
          </a:extLst>
        </xdr:cNvPr>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a:extLst>
            <a:ext uri="{FF2B5EF4-FFF2-40B4-BE49-F238E27FC236}">
              <a16:creationId xmlns:a16="http://schemas.microsoft.com/office/drawing/2014/main" xmlns="" id="{00000000-0008-0000-0E00-0000A4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65" name="【福祉施設】&#10;有形固定資産減価償却率平均値テキスト">
          <a:extLst>
            <a:ext uri="{FF2B5EF4-FFF2-40B4-BE49-F238E27FC236}">
              <a16:creationId xmlns:a16="http://schemas.microsoft.com/office/drawing/2014/main" xmlns="" id="{00000000-0008-0000-0E00-0000A5000000}"/>
            </a:ext>
          </a:extLst>
        </xdr:cNvPr>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a:extLst>
            <a:ext uri="{FF2B5EF4-FFF2-40B4-BE49-F238E27FC236}">
              <a16:creationId xmlns:a16="http://schemas.microsoft.com/office/drawing/2014/main" xmlns="" id="{00000000-0008-0000-0E00-0000A6000000}"/>
            </a:ext>
          </a:extLst>
        </xdr:cNvPr>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a:extLst>
            <a:ext uri="{FF2B5EF4-FFF2-40B4-BE49-F238E27FC236}">
              <a16:creationId xmlns:a16="http://schemas.microsoft.com/office/drawing/2014/main" xmlns="" id="{00000000-0008-0000-0E00-0000A700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a:extLst>
            <a:ext uri="{FF2B5EF4-FFF2-40B4-BE49-F238E27FC236}">
              <a16:creationId xmlns:a16="http://schemas.microsoft.com/office/drawing/2014/main" xmlns="" id="{00000000-0008-0000-0E00-0000A8000000}"/>
            </a:ext>
          </a:extLst>
        </xdr:cNvPr>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33020</xdr:rowOff>
    </xdr:from>
    <xdr:to>
      <xdr:col>6</xdr:col>
      <xdr:colOff>561975</xdr:colOff>
      <xdr:row>78</xdr:row>
      <xdr:rowOff>134620</xdr:rowOff>
    </xdr:to>
    <xdr:sp macro="" textlink="">
      <xdr:nvSpPr>
        <xdr:cNvPr id="174" name="円/楕円 173">
          <a:extLst>
            <a:ext uri="{FF2B5EF4-FFF2-40B4-BE49-F238E27FC236}">
              <a16:creationId xmlns:a16="http://schemas.microsoft.com/office/drawing/2014/main" xmlns="" id="{00000000-0008-0000-0E00-0000AE000000}"/>
            </a:ext>
          </a:extLst>
        </xdr:cNvPr>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119397</xdr:rowOff>
    </xdr:from>
    <xdr:ext cx="405111" cy="259045"/>
    <xdr:sp macro="" textlink="">
      <xdr:nvSpPr>
        <xdr:cNvPr id="175" name="【福祉施設】&#10;有形固定資産減価償却率該当値テキスト">
          <a:extLst>
            <a:ext uri="{FF2B5EF4-FFF2-40B4-BE49-F238E27FC236}">
              <a16:creationId xmlns:a16="http://schemas.microsoft.com/office/drawing/2014/main" xmlns="" id="{00000000-0008-0000-0E00-0000AF000000}"/>
            </a:ext>
          </a:extLst>
        </xdr:cNvPr>
        <xdr:cNvSpPr txBox="1"/>
      </xdr:nvSpPr>
      <xdr:spPr>
        <a:xfrm>
          <a:off x="47244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86361</xdr:rowOff>
    </xdr:from>
    <xdr:to>
      <xdr:col>5</xdr:col>
      <xdr:colOff>409575</xdr:colOff>
      <xdr:row>79</xdr:row>
      <xdr:rowOff>16511</xdr:rowOff>
    </xdr:to>
    <xdr:sp macro="" textlink="">
      <xdr:nvSpPr>
        <xdr:cNvPr id="176" name="円/楕円 175">
          <a:extLst>
            <a:ext uri="{FF2B5EF4-FFF2-40B4-BE49-F238E27FC236}">
              <a16:creationId xmlns:a16="http://schemas.microsoft.com/office/drawing/2014/main" xmlns="" id="{00000000-0008-0000-0E00-0000B0000000}"/>
            </a:ext>
          </a:extLst>
        </xdr:cNvPr>
        <xdr:cNvSpPr/>
      </xdr:nvSpPr>
      <xdr:spPr>
        <a:xfrm>
          <a:off x="3746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83820</xdr:rowOff>
    </xdr:from>
    <xdr:to>
      <xdr:col>6</xdr:col>
      <xdr:colOff>511175</xdr:colOff>
      <xdr:row>78</xdr:row>
      <xdr:rowOff>137161</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flipV="1">
          <a:off x="3797300" y="134569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33038</xdr:rowOff>
    </xdr:from>
    <xdr:ext cx="405111" cy="259045"/>
    <xdr:sp macro="" textlink="">
      <xdr:nvSpPr>
        <xdr:cNvPr id="178" name="n_1mainValue【福祉施設】&#10;有形固定資産減価償却率">
          <a:extLst>
            <a:ext uri="{FF2B5EF4-FFF2-40B4-BE49-F238E27FC236}">
              <a16:creationId xmlns:a16="http://schemas.microsoft.com/office/drawing/2014/main" xmlns="" id="{00000000-0008-0000-0E00-0000B2000000}"/>
            </a:ext>
          </a:extLst>
        </xdr:cNvPr>
        <xdr:cNvSpPr txBox="1"/>
      </xdr:nvSpPr>
      <xdr:spPr>
        <a:xfrm>
          <a:off x="3582043"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a:extLst>
            <a:ext uri="{FF2B5EF4-FFF2-40B4-BE49-F238E27FC236}">
              <a16:creationId xmlns:a16="http://schemas.microsoft.com/office/drawing/2014/main" xmlns="" id="{00000000-0008-0000-0E00-0000B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a:extLst>
            <a:ext uri="{FF2B5EF4-FFF2-40B4-BE49-F238E27FC236}">
              <a16:creationId xmlns:a16="http://schemas.microsoft.com/office/drawing/2014/main" xmlns="" id="{00000000-0008-0000-0E00-0000B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a:extLst>
            <a:ext uri="{FF2B5EF4-FFF2-40B4-BE49-F238E27FC236}">
              <a16:creationId xmlns:a16="http://schemas.microsoft.com/office/drawing/2014/main" xmlns="" id="{00000000-0008-0000-0E00-0000B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a:extLst>
            <a:ext uri="{FF2B5EF4-FFF2-40B4-BE49-F238E27FC236}">
              <a16:creationId xmlns:a16="http://schemas.microsoft.com/office/drawing/2014/main" xmlns="" id="{00000000-0008-0000-0E00-0000B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a:extLst>
            <a:ext uri="{FF2B5EF4-FFF2-40B4-BE49-F238E27FC236}">
              <a16:creationId xmlns:a16="http://schemas.microsoft.com/office/drawing/2014/main" xmlns="" id="{00000000-0008-0000-0E00-0000B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a:extLst>
            <a:ext uri="{FF2B5EF4-FFF2-40B4-BE49-F238E27FC236}">
              <a16:creationId xmlns:a16="http://schemas.microsoft.com/office/drawing/2014/main" xmlns="" id="{00000000-0008-0000-0E00-0000B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a:extLst>
            <a:ext uri="{FF2B5EF4-FFF2-40B4-BE49-F238E27FC236}">
              <a16:creationId xmlns:a16="http://schemas.microsoft.com/office/drawing/2014/main" xmlns="" id="{00000000-0008-0000-0E00-0000C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a:extLst>
            <a:ext uri="{FF2B5EF4-FFF2-40B4-BE49-F238E27FC236}">
              <a16:creationId xmlns:a16="http://schemas.microsoft.com/office/drawing/2014/main" xmlns="" id="{00000000-0008-0000-0E00-0000C8000000}"/>
            </a:ext>
          </a:extLst>
        </xdr:cNvPr>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a:extLst>
            <a:ext uri="{FF2B5EF4-FFF2-40B4-BE49-F238E27FC236}">
              <a16:creationId xmlns:a16="http://schemas.microsoft.com/office/drawing/2014/main" xmlns="" id="{00000000-0008-0000-0E00-0000C9000000}"/>
            </a:ext>
          </a:extLst>
        </xdr:cNvPr>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a:extLst>
            <a:ext uri="{FF2B5EF4-FFF2-40B4-BE49-F238E27FC236}">
              <a16:creationId xmlns:a16="http://schemas.microsoft.com/office/drawing/2014/main" xmlns="" id="{00000000-0008-0000-0E00-0000CB000000}"/>
            </a:ext>
          </a:extLst>
        </xdr:cNvPr>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05" name="【福祉施設】&#10;一人当たり面積平均値テキスト">
          <a:extLst>
            <a:ext uri="{FF2B5EF4-FFF2-40B4-BE49-F238E27FC236}">
              <a16:creationId xmlns:a16="http://schemas.microsoft.com/office/drawing/2014/main" xmlns="" id="{00000000-0008-0000-0E00-0000CD000000}"/>
            </a:ext>
          </a:extLst>
        </xdr:cNvPr>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a:extLst>
            <a:ext uri="{FF2B5EF4-FFF2-40B4-BE49-F238E27FC236}">
              <a16:creationId xmlns:a16="http://schemas.microsoft.com/office/drawing/2014/main" xmlns="" id="{00000000-0008-0000-0E00-0000CE000000}"/>
            </a:ext>
          </a:extLst>
        </xdr:cNvPr>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a:extLst>
            <a:ext uri="{FF2B5EF4-FFF2-40B4-BE49-F238E27FC236}">
              <a16:creationId xmlns:a16="http://schemas.microsoft.com/office/drawing/2014/main" xmlns="" id="{00000000-0008-0000-0E00-0000CF000000}"/>
            </a:ext>
          </a:extLst>
        </xdr:cNvPr>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208" name="n_1aveValue【福祉施設】&#10;一人当たり面積">
          <a:extLst>
            <a:ext uri="{FF2B5EF4-FFF2-40B4-BE49-F238E27FC236}">
              <a16:creationId xmlns:a16="http://schemas.microsoft.com/office/drawing/2014/main" xmlns="" id="{00000000-0008-0000-0E00-0000D0000000}"/>
            </a:ext>
          </a:extLst>
        </xdr:cNvPr>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xmlns="" id="{00000000-0008-0000-0E00-0000D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E00-0000D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65024</xdr:rowOff>
    </xdr:from>
    <xdr:to>
      <xdr:col>15</xdr:col>
      <xdr:colOff>231775</xdr:colOff>
      <xdr:row>84</xdr:row>
      <xdr:rowOff>166624</xdr:rowOff>
    </xdr:to>
    <xdr:sp macro="" textlink="">
      <xdr:nvSpPr>
        <xdr:cNvPr id="214" name="円/楕円 213">
          <a:extLst>
            <a:ext uri="{FF2B5EF4-FFF2-40B4-BE49-F238E27FC236}">
              <a16:creationId xmlns:a16="http://schemas.microsoft.com/office/drawing/2014/main" xmlns="" id="{00000000-0008-0000-0E00-0000D6000000}"/>
            </a:ext>
          </a:extLst>
        </xdr:cNvPr>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43451</xdr:rowOff>
    </xdr:from>
    <xdr:ext cx="469744" cy="259045"/>
    <xdr:sp macro="" textlink="">
      <xdr:nvSpPr>
        <xdr:cNvPr id="215" name="【福祉施設】&#10;一人当たり面積該当値テキスト">
          <a:extLst>
            <a:ext uri="{FF2B5EF4-FFF2-40B4-BE49-F238E27FC236}">
              <a16:creationId xmlns:a16="http://schemas.microsoft.com/office/drawing/2014/main" xmlns="" id="{00000000-0008-0000-0E00-0000D7000000}"/>
            </a:ext>
          </a:extLst>
        </xdr:cNvPr>
        <xdr:cNvSpPr txBox="1"/>
      </xdr:nvSpPr>
      <xdr:spPr>
        <a:xfrm>
          <a:off x="105664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67311</xdr:rowOff>
    </xdr:from>
    <xdr:to>
      <xdr:col>14</xdr:col>
      <xdr:colOff>79375</xdr:colOff>
      <xdr:row>84</xdr:row>
      <xdr:rowOff>168911</xdr:rowOff>
    </xdr:to>
    <xdr:sp macro="" textlink="">
      <xdr:nvSpPr>
        <xdr:cNvPr id="216" name="円/楕円 215">
          <a:extLst>
            <a:ext uri="{FF2B5EF4-FFF2-40B4-BE49-F238E27FC236}">
              <a16:creationId xmlns:a16="http://schemas.microsoft.com/office/drawing/2014/main" xmlns="" id="{00000000-0008-0000-0E00-0000D8000000}"/>
            </a:ext>
          </a:extLst>
        </xdr:cNvPr>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115824</xdr:rowOff>
    </xdr:from>
    <xdr:to>
      <xdr:col>15</xdr:col>
      <xdr:colOff>180975</xdr:colOff>
      <xdr:row>84</xdr:row>
      <xdr:rowOff>118111</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flipV="1">
          <a:off x="9639300" y="145176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160038</xdr:rowOff>
    </xdr:from>
    <xdr:ext cx="469744" cy="259045"/>
    <xdr:sp macro="" textlink="">
      <xdr:nvSpPr>
        <xdr:cNvPr id="218" name="n_1mainValue【福祉施設】&#10;一人当たり面積">
          <a:extLst>
            <a:ext uri="{FF2B5EF4-FFF2-40B4-BE49-F238E27FC236}">
              <a16:creationId xmlns:a16="http://schemas.microsoft.com/office/drawing/2014/main" xmlns="" id="{00000000-0008-0000-0E00-0000DA000000}"/>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a:extLst>
            <a:ext uri="{FF2B5EF4-FFF2-40B4-BE49-F238E27FC236}">
              <a16:creationId xmlns:a16="http://schemas.microsoft.com/office/drawing/2014/main" xmlns="" id="{00000000-0008-0000-0E00-0000D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a:extLst>
            <a:ext uri="{FF2B5EF4-FFF2-40B4-BE49-F238E27FC236}">
              <a16:creationId xmlns:a16="http://schemas.microsoft.com/office/drawing/2014/main" xmlns="" id="{00000000-0008-0000-0E00-0000D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a:extLst>
            <a:ext uri="{FF2B5EF4-FFF2-40B4-BE49-F238E27FC236}">
              <a16:creationId xmlns:a16="http://schemas.microsoft.com/office/drawing/2014/main" xmlns="" id="{00000000-0008-0000-0E00-0000D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a:extLst>
            <a:ext uri="{FF2B5EF4-FFF2-40B4-BE49-F238E27FC236}">
              <a16:creationId xmlns:a16="http://schemas.microsoft.com/office/drawing/2014/main" xmlns="" id="{00000000-0008-0000-0E00-0000D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a:extLst>
            <a:ext uri="{FF2B5EF4-FFF2-40B4-BE49-F238E27FC236}">
              <a16:creationId xmlns:a16="http://schemas.microsoft.com/office/drawing/2014/main" xmlns="" id="{00000000-0008-0000-0E00-0000D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a:extLst>
            <a:ext uri="{FF2B5EF4-FFF2-40B4-BE49-F238E27FC236}">
              <a16:creationId xmlns:a16="http://schemas.microsoft.com/office/drawing/2014/main" xmlns="" id="{00000000-0008-0000-0E00-0000E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a:extLst>
            <a:ext uri="{FF2B5EF4-FFF2-40B4-BE49-F238E27FC236}">
              <a16:creationId xmlns:a16="http://schemas.microsoft.com/office/drawing/2014/main" xmlns="" id="{00000000-0008-0000-0E00-0000E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a:extLst>
            <a:ext uri="{FF2B5EF4-FFF2-40B4-BE49-F238E27FC236}">
              <a16:creationId xmlns:a16="http://schemas.microsoft.com/office/drawing/2014/main" xmlns="" id="{00000000-0008-0000-0E00-0000E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8" name="直線コネクタ 227">
          <a:extLst>
            <a:ext uri="{FF2B5EF4-FFF2-40B4-BE49-F238E27FC236}">
              <a16:creationId xmlns:a16="http://schemas.microsoft.com/office/drawing/2014/main" xmlns="" id="{00000000-0008-0000-0E00-0000E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9" name="テキスト ボックス 228">
          <a:extLst>
            <a:ext uri="{FF2B5EF4-FFF2-40B4-BE49-F238E27FC236}">
              <a16:creationId xmlns:a16="http://schemas.microsoft.com/office/drawing/2014/main" xmlns="" id="{00000000-0008-0000-0E00-0000E5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0" name="直線コネクタ 229">
          <a:extLst>
            <a:ext uri="{FF2B5EF4-FFF2-40B4-BE49-F238E27FC236}">
              <a16:creationId xmlns:a16="http://schemas.microsoft.com/office/drawing/2014/main" xmlns="" id="{00000000-0008-0000-0E00-0000E6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1" name="テキスト ボックス 230">
          <a:extLst>
            <a:ext uri="{FF2B5EF4-FFF2-40B4-BE49-F238E27FC236}">
              <a16:creationId xmlns:a16="http://schemas.microsoft.com/office/drawing/2014/main" xmlns="" id="{00000000-0008-0000-0E00-0000E7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3" name="テキスト ボックス 232">
          <a:extLst>
            <a:ext uri="{FF2B5EF4-FFF2-40B4-BE49-F238E27FC236}">
              <a16:creationId xmlns:a16="http://schemas.microsoft.com/office/drawing/2014/main" xmlns="" id="{00000000-0008-0000-0E00-0000E9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4" name="直線コネクタ 233">
          <a:extLst>
            <a:ext uri="{FF2B5EF4-FFF2-40B4-BE49-F238E27FC236}">
              <a16:creationId xmlns:a16="http://schemas.microsoft.com/office/drawing/2014/main" xmlns="" id="{00000000-0008-0000-0E00-0000EA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5" name="テキスト ボックス 234">
          <a:extLst>
            <a:ext uri="{FF2B5EF4-FFF2-40B4-BE49-F238E27FC236}">
              <a16:creationId xmlns:a16="http://schemas.microsoft.com/office/drawing/2014/main" xmlns="" id="{00000000-0008-0000-0E00-0000EB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6" name="直線コネクタ 235">
          <a:extLst>
            <a:ext uri="{FF2B5EF4-FFF2-40B4-BE49-F238E27FC236}">
              <a16:creationId xmlns:a16="http://schemas.microsoft.com/office/drawing/2014/main" xmlns="" id="{00000000-0008-0000-0E00-0000EC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37" name="テキスト ボックス 236">
          <a:extLst>
            <a:ext uri="{FF2B5EF4-FFF2-40B4-BE49-F238E27FC236}">
              <a16:creationId xmlns:a16="http://schemas.microsoft.com/office/drawing/2014/main" xmlns="" id="{00000000-0008-0000-0E00-0000ED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8" name="直線コネクタ 237">
          <a:extLst>
            <a:ext uri="{FF2B5EF4-FFF2-40B4-BE49-F238E27FC236}">
              <a16:creationId xmlns:a16="http://schemas.microsoft.com/office/drawing/2014/main" xmlns="" id="{00000000-0008-0000-0E00-0000EE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9" name="テキスト ボックス 238">
          <a:extLst>
            <a:ext uri="{FF2B5EF4-FFF2-40B4-BE49-F238E27FC236}">
              <a16:creationId xmlns:a16="http://schemas.microsoft.com/office/drawing/2014/main" xmlns="" id="{00000000-0008-0000-0E00-0000EF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0" name="【市民会館】&#10;有形固定資産減価償却率グラフ枠">
          <a:extLst>
            <a:ext uri="{FF2B5EF4-FFF2-40B4-BE49-F238E27FC236}">
              <a16:creationId xmlns:a16="http://schemas.microsoft.com/office/drawing/2014/main" xmlns="" id="{00000000-0008-0000-0E00-0000F0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137922</xdr:rowOff>
    </xdr:from>
    <xdr:to>
      <xdr:col>6</xdr:col>
      <xdr:colOff>510540</xdr:colOff>
      <xdr:row>108</xdr:row>
      <xdr:rowOff>167639</xdr:rowOff>
    </xdr:to>
    <xdr:cxnSp macro="">
      <xdr:nvCxnSpPr>
        <xdr:cNvPr id="241" name="直線コネクタ 240">
          <a:extLst>
            <a:ext uri="{FF2B5EF4-FFF2-40B4-BE49-F238E27FC236}">
              <a16:creationId xmlns:a16="http://schemas.microsoft.com/office/drawing/2014/main" xmlns="" id="{00000000-0008-0000-0E00-0000F1000000}"/>
            </a:ext>
          </a:extLst>
        </xdr:cNvPr>
        <xdr:cNvCxnSpPr/>
      </xdr:nvCxnSpPr>
      <xdr:spPr>
        <a:xfrm flipV="1">
          <a:off x="4634865" y="17797272"/>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242" name="【市民会館】&#10;有形固定資産減価償却率最小値テキスト">
          <a:extLst>
            <a:ext uri="{FF2B5EF4-FFF2-40B4-BE49-F238E27FC236}">
              <a16:creationId xmlns:a16="http://schemas.microsoft.com/office/drawing/2014/main" xmlns="" id="{00000000-0008-0000-0E00-0000F2000000}"/>
            </a:ext>
          </a:extLst>
        </xdr:cNvPr>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84599</xdr:rowOff>
    </xdr:from>
    <xdr:ext cx="405111" cy="259045"/>
    <xdr:sp macro="" textlink="">
      <xdr:nvSpPr>
        <xdr:cNvPr id="244" name="【市民会館】&#10;有形固定資産減価償却率最大値テキスト">
          <a:extLst>
            <a:ext uri="{FF2B5EF4-FFF2-40B4-BE49-F238E27FC236}">
              <a16:creationId xmlns:a16="http://schemas.microsoft.com/office/drawing/2014/main" xmlns="" id="{00000000-0008-0000-0E00-0000F4000000}"/>
            </a:ext>
          </a:extLst>
        </xdr:cNvPr>
        <xdr:cNvSpPr txBox="1"/>
      </xdr:nvSpPr>
      <xdr:spPr>
        <a:xfrm>
          <a:off x="4724400" y="1757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103</xdr:row>
      <xdr:rowOff>137922</xdr:rowOff>
    </xdr:from>
    <xdr:to>
      <xdr:col>6</xdr:col>
      <xdr:colOff>600075</xdr:colOff>
      <xdr:row>103</xdr:row>
      <xdr:rowOff>137922</xdr:rowOff>
    </xdr:to>
    <xdr:cxnSp macro="">
      <xdr:nvCxnSpPr>
        <xdr:cNvPr id="245" name="直線コネクタ 244">
          <a:extLst>
            <a:ext uri="{FF2B5EF4-FFF2-40B4-BE49-F238E27FC236}">
              <a16:creationId xmlns:a16="http://schemas.microsoft.com/office/drawing/2014/main" xmlns="" id="{00000000-0008-0000-0E00-0000F5000000}"/>
            </a:ext>
          </a:extLst>
        </xdr:cNvPr>
        <xdr:cNvCxnSpPr/>
      </xdr:nvCxnSpPr>
      <xdr:spPr>
        <a:xfrm>
          <a:off x="4546600" y="177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28973</xdr:rowOff>
    </xdr:from>
    <xdr:ext cx="405111" cy="259045"/>
    <xdr:sp macro="" textlink="">
      <xdr:nvSpPr>
        <xdr:cNvPr id="246" name="【市民会館】&#10;有形固定資産減価償却率平均値テキスト">
          <a:extLst>
            <a:ext uri="{FF2B5EF4-FFF2-40B4-BE49-F238E27FC236}">
              <a16:creationId xmlns:a16="http://schemas.microsoft.com/office/drawing/2014/main" xmlns="" id="{00000000-0008-0000-0E00-0000F6000000}"/>
            </a:ext>
          </a:extLst>
        </xdr:cNvPr>
        <xdr:cNvSpPr txBox="1"/>
      </xdr:nvSpPr>
      <xdr:spPr>
        <a:xfrm>
          <a:off x="4724400" y="18374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50546</xdr:rowOff>
    </xdr:from>
    <xdr:to>
      <xdr:col>6</xdr:col>
      <xdr:colOff>561975</xdr:colOff>
      <xdr:row>107</xdr:row>
      <xdr:rowOff>152146</xdr:rowOff>
    </xdr:to>
    <xdr:sp macro="" textlink="">
      <xdr:nvSpPr>
        <xdr:cNvPr id="247" name="フローチャート : 判断 246">
          <a:extLst>
            <a:ext uri="{FF2B5EF4-FFF2-40B4-BE49-F238E27FC236}">
              <a16:creationId xmlns:a16="http://schemas.microsoft.com/office/drawing/2014/main" xmlns="" id="{00000000-0008-0000-0E00-0000F7000000}"/>
            </a:ext>
          </a:extLst>
        </xdr:cNvPr>
        <xdr:cNvSpPr/>
      </xdr:nvSpPr>
      <xdr:spPr>
        <a:xfrm>
          <a:off x="45847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68835</xdr:rowOff>
    </xdr:from>
    <xdr:to>
      <xdr:col>5</xdr:col>
      <xdr:colOff>409575</xdr:colOff>
      <xdr:row>107</xdr:row>
      <xdr:rowOff>170435</xdr:rowOff>
    </xdr:to>
    <xdr:sp macro="" textlink="">
      <xdr:nvSpPr>
        <xdr:cNvPr id="248" name="フローチャート : 判断 247">
          <a:extLst>
            <a:ext uri="{FF2B5EF4-FFF2-40B4-BE49-F238E27FC236}">
              <a16:creationId xmlns:a16="http://schemas.microsoft.com/office/drawing/2014/main" xmlns="" id="{00000000-0008-0000-0E00-0000F8000000}"/>
            </a:ext>
          </a:extLst>
        </xdr:cNvPr>
        <xdr:cNvSpPr/>
      </xdr:nvSpPr>
      <xdr:spPr>
        <a:xfrm>
          <a:off x="3746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161562</xdr:rowOff>
    </xdr:from>
    <xdr:ext cx="405111" cy="259045"/>
    <xdr:sp macro="" textlink="">
      <xdr:nvSpPr>
        <xdr:cNvPr id="249" name="n_1aveValue【市民会館】&#10;有形固定資産減価償却率">
          <a:extLst>
            <a:ext uri="{FF2B5EF4-FFF2-40B4-BE49-F238E27FC236}">
              <a16:creationId xmlns:a16="http://schemas.microsoft.com/office/drawing/2014/main" xmlns="" id="{00000000-0008-0000-0E00-0000F9000000}"/>
            </a:ext>
          </a:extLst>
        </xdr:cNvPr>
        <xdr:cNvSpPr txBox="1"/>
      </xdr:nvSpPr>
      <xdr:spPr>
        <a:xfrm>
          <a:off x="3582043" y="185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a:extLst>
            <a:ext uri="{FF2B5EF4-FFF2-40B4-BE49-F238E27FC236}">
              <a16:creationId xmlns:a16="http://schemas.microsoft.com/office/drawing/2014/main" xmlns="" id="{00000000-0008-0000-0E00-0000FD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91694</xdr:rowOff>
    </xdr:from>
    <xdr:to>
      <xdr:col>6</xdr:col>
      <xdr:colOff>561975</xdr:colOff>
      <xdr:row>104</xdr:row>
      <xdr:rowOff>21844</xdr:rowOff>
    </xdr:to>
    <xdr:sp macro="" textlink="">
      <xdr:nvSpPr>
        <xdr:cNvPr id="255" name="円/楕円 254">
          <a:extLst>
            <a:ext uri="{FF2B5EF4-FFF2-40B4-BE49-F238E27FC236}">
              <a16:creationId xmlns:a16="http://schemas.microsoft.com/office/drawing/2014/main" xmlns="" id="{00000000-0008-0000-0E00-0000FF000000}"/>
            </a:ext>
          </a:extLst>
        </xdr:cNvPr>
        <xdr:cNvSpPr/>
      </xdr:nvSpPr>
      <xdr:spPr>
        <a:xfrm>
          <a:off x="4584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40149</xdr:rowOff>
    </xdr:from>
    <xdr:ext cx="405111" cy="259045"/>
    <xdr:sp macro="" textlink="">
      <xdr:nvSpPr>
        <xdr:cNvPr id="256" name="【市民会館】&#10;有形固定資産減価償却率該当値テキスト">
          <a:extLst>
            <a:ext uri="{FF2B5EF4-FFF2-40B4-BE49-F238E27FC236}">
              <a16:creationId xmlns:a16="http://schemas.microsoft.com/office/drawing/2014/main" xmlns="" id="{00000000-0008-0000-0E00-000000010000}"/>
            </a:ext>
          </a:extLst>
        </xdr:cNvPr>
        <xdr:cNvSpPr txBox="1"/>
      </xdr:nvSpPr>
      <xdr:spPr>
        <a:xfrm>
          <a:off x="4724400" y="1769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29972</xdr:rowOff>
    </xdr:from>
    <xdr:to>
      <xdr:col>5</xdr:col>
      <xdr:colOff>409575</xdr:colOff>
      <xdr:row>100</xdr:row>
      <xdr:rowOff>131572</xdr:rowOff>
    </xdr:to>
    <xdr:sp macro="" textlink="">
      <xdr:nvSpPr>
        <xdr:cNvPr id="257" name="円/楕円 256">
          <a:extLst>
            <a:ext uri="{FF2B5EF4-FFF2-40B4-BE49-F238E27FC236}">
              <a16:creationId xmlns:a16="http://schemas.microsoft.com/office/drawing/2014/main" xmlns="" id="{00000000-0008-0000-0E00-000001010000}"/>
            </a:ext>
          </a:extLst>
        </xdr:cNvPr>
        <xdr:cNvSpPr/>
      </xdr:nvSpPr>
      <xdr:spPr>
        <a:xfrm>
          <a:off x="3746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80772</xdr:rowOff>
    </xdr:from>
    <xdr:to>
      <xdr:col>6</xdr:col>
      <xdr:colOff>511175</xdr:colOff>
      <xdr:row>103</xdr:row>
      <xdr:rowOff>142494</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3797300" y="17225772"/>
          <a:ext cx="8382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148099</xdr:rowOff>
    </xdr:from>
    <xdr:ext cx="405111" cy="259045"/>
    <xdr:sp macro="" textlink="">
      <xdr:nvSpPr>
        <xdr:cNvPr id="259" name="n_1mainValue【市民会館】&#10;有形固定資産減価償却率">
          <a:extLst>
            <a:ext uri="{FF2B5EF4-FFF2-40B4-BE49-F238E27FC236}">
              <a16:creationId xmlns:a16="http://schemas.microsoft.com/office/drawing/2014/main" xmlns="" id="{00000000-0008-0000-0E00-000003010000}"/>
            </a:ext>
          </a:extLst>
        </xdr:cNvPr>
        <xdr:cNvSpPr txBox="1"/>
      </xdr:nvSpPr>
      <xdr:spPr>
        <a:xfrm>
          <a:off x="3582043"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0" name="正方形/長方形 259">
          <a:extLst>
            <a:ext uri="{FF2B5EF4-FFF2-40B4-BE49-F238E27FC236}">
              <a16:creationId xmlns:a16="http://schemas.microsoft.com/office/drawing/2014/main" xmlns="" id="{00000000-0008-0000-0E00-00000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a:extLst>
            <a:ext uri="{FF2B5EF4-FFF2-40B4-BE49-F238E27FC236}">
              <a16:creationId xmlns:a16="http://schemas.microsoft.com/office/drawing/2014/main" xmlns="" id="{00000000-0008-0000-0E00-00000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a:extLst>
            <a:ext uri="{FF2B5EF4-FFF2-40B4-BE49-F238E27FC236}">
              <a16:creationId xmlns:a16="http://schemas.microsoft.com/office/drawing/2014/main" xmlns="" id="{00000000-0008-0000-0E00-00000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a:extLst>
            <a:ext uri="{FF2B5EF4-FFF2-40B4-BE49-F238E27FC236}">
              <a16:creationId xmlns:a16="http://schemas.microsoft.com/office/drawing/2014/main" xmlns="" id="{00000000-0008-0000-0E00-00000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a:extLst>
            <a:ext uri="{FF2B5EF4-FFF2-40B4-BE49-F238E27FC236}">
              <a16:creationId xmlns:a16="http://schemas.microsoft.com/office/drawing/2014/main" xmlns="" id="{00000000-0008-0000-0E00-00000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a:extLst>
            <a:ext uri="{FF2B5EF4-FFF2-40B4-BE49-F238E27FC236}">
              <a16:creationId xmlns:a16="http://schemas.microsoft.com/office/drawing/2014/main" xmlns="" id="{00000000-0008-0000-0E00-00000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a:extLst>
            <a:ext uri="{FF2B5EF4-FFF2-40B4-BE49-F238E27FC236}">
              <a16:creationId xmlns:a16="http://schemas.microsoft.com/office/drawing/2014/main" xmlns="" id="{00000000-0008-0000-0E00-00000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7" name="正方形/長方形 266">
          <a:extLst>
            <a:ext uri="{FF2B5EF4-FFF2-40B4-BE49-F238E27FC236}">
              <a16:creationId xmlns:a16="http://schemas.microsoft.com/office/drawing/2014/main" xmlns="" id="{00000000-0008-0000-0E00-00000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8" name="テキスト ボックス 267">
          <a:extLst>
            <a:ext uri="{FF2B5EF4-FFF2-40B4-BE49-F238E27FC236}">
              <a16:creationId xmlns:a16="http://schemas.microsoft.com/office/drawing/2014/main" xmlns="" id="{00000000-0008-0000-0E00-00000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9" name="直線コネクタ 268">
          <a:extLst>
            <a:ext uri="{FF2B5EF4-FFF2-40B4-BE49-F238E27FC236}">
              <a16:creationId xmlns:a16="http://schemas.microsoft.com/office/drawing/2014/main" xmlns="" id="{00000000-0008-0000-0E00-00000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2" name="テキスト ボックス 271">
          <a:extLst>
            <a:ext uri="{FF2B5EF4-FFF2-40B4-BE49-F238E27FC236}">
              <a16:creationId xmlns:a16="http://schemas.microsoft.com/office/drawing/2014/main" xmlns="" id="{00000000-0008-0000-0E00-000010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5" name="直線コネクタ 274">
          <a:extLst>
            <a:ext uri="{FF2B5EF4-FFF2-40B4-BE49-F238E27FC236}">
              <a16:creationId xmlns:a16="http://schemas.microsoft.com/office/drawing/2014/main" xmlns="" id="{00000000-0008-0000-0E00-000013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a:extLst>
            <a:ext uri="{FF2B5EF4-FFF2-40B4-BE49-F238E27FC236}">
              <a16:creationId xmlns:a16="http://schemas.microsoft.com/office/drawing/2014/main" xmlns="" id="{00000000-0008-0000-0E00-00001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a:extLst>
            <a:ext uri="{FF2B5EF4-FFF2-40B4-BE49-F238E27FC236}">
              <a16:creationId xmlns:a16="http://schemas.microsoft.com/office/drawing/2014/main" xmlns="" id="{00000000-0008-0000-0E00-00001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80" name="直線コネクタ 279">
          <a:extLst>
            <a:ext uri="{FF2B5EF4-FFF2-40B4-BE49-F238E27FC236}">
              <a16:creationId xmlns:a16="http://schemas.microsoft.com/office/drawing/2014/main" xmlns="" id="{00000000-0008-0000-0E00-000018010000}"/>
            </a:ext>
          </a:extLst>
        </xdr:cNvPr>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81" name="【市民会館】&#10;一人当たり面積最小値テキスト">
          <a:extLst>
            <a:ext uri="{FF2B5EF4-FFF2-40B4-BE49-F238E27FC236}">
              <a16:creationId xmlns:a16="http://schemas.microsoft.com/office/drawing/2014/main" xmlns="" id="{00000000-0008-0000-0E00-000019010000}"/>
            </a:ext>
          </a:extLst>
        </xdr:cNvPr>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82" name="直線コネクタ 281">
          <a:extLst>
            <a:ext uri="{FF2B5EF4-FFF2-40B4-BE49-F238E27FC236}">
              <a16:creationId xmlns:a16="http://schemas.microsoft.com/office/drawing/2014/main" xmlns="" id="{00000000-0008-0000-0E00-00001A010000}"/>
            </a:ext>
          </a:extLst>
        </xdr:cNvPr>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3" name="【市民会館】&#10;一人当たり面積最大値テキスト">
          <a:extLst>
            <a:ext uri="{FF2B5EF4-FFF2-40B4-BE49-F238E27FC236}">
              <a16:creationId xmlns:a16="http://schemas.microsoft.com/office/drawing/2014/main" xmlns="" id="{00000000-0008-0000-0E00-00001B010000}"/>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8272</xdr:rowOff>
    </xdr:from>
    <xdr:ext cx="469744" cy="259045"/>
    <xdr:sp macro="" textlink="">
      <xdr:nvSpPr>
        <xdr:cNvPr id="285" name="【市民会館】&#10;一人当たり面積平均値テキスト">
          <a:extLst>
            <a:ext uri="{FF2B5EF4-FFF2-40B4-BE49-F238E27FC236}">
              <a16:creationId xmlns:a16="http://schemas.microsoft.com/office/drawing/2014/main" xmlns="" id="{00000000-0008-0000-0E00-00001D010000}"/>
            </a:ext>
          </a:extLst>
        </xdr:cNvPr>
        <xdr:cNvSpPr txBox="1"/>
      </xdr:nvSpPr>
      <xdr:spPr>
        <a:xfrm>
          <a:off x="10566400" y="17496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86" name="フローチャート : 判断 285">
          <a:extLst>
            <a:ext uri="{FF2B5EF4-FFF2-40B4-BE49-F238E27FC236}">
              <a16:creationId xmlns:a16="http://schemas.microsoft.com/office/drawing/2014/main" xmlns="" id="{00000000-0008-0000-0E00-00001E010000}"/>
            </a:ext>
          </a:extLst>
        </xdr:cNvPr>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87" name="フローチャート : 判断 286">
          <a:extLst>
            <a:ext uri="{FF2B5EF4-FFF2-40B4-BE49-F238E27FC236}">
              <a16:creationId xmlns:a16="http://schemas.microsoft.com/office/drawing/2014/main" xmlns="" id="{00000000-0008-0000-0E00-00001F010000}"/>
            </a:ext>
          </a:extLst>
        </xdr:cNvPr>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69232</xdr:rowOff>
    </xdr:from>
    <xdr:ext cx="469744" cy="259045"/>
    <xdr:sp macro="" textlink="">
      <xdr:nvSpPr>
        <xdr:cNvPr id="288" name="n_1aveValue【市民会館】&#10;一人当たり面積">
          <a:extLst>
            <a:ext uri="{FF2B5EF4-FFF2-40B4-BE49-F238E27FC236}">
              <a16:creationId xmlns:a16="http://schemas.microsoft.com/office/drawing/2014/main" xmlns="" id="{00000000-0008-0000-0E00-000020010000}"/>
            </a:ext>
          </a:extLst>
        </xdr:cNvPr>
        <xdr:cNvSpPr txBox="1"/>
      </xdr:nvSpPr>
      <xdr:spPr>
        <a:xfrm>
          <a:off x="93917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xmlns="" id="{00000000-0008-0000-0E00-00002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xmlns="" id="{00000000-0008-0000-0E00-00002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xmlns="" id="{00000000-0008-0000-0E00-00002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00000000-0008-0000-0E00-00002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122555</xdr:rowOff>
    </xdr:from>
    <xdr:to>
      <xdr:col>15</xdr:col>
      <xdr:colOff>231775</xdr:colOff>
      <xdr:row>107</xdr:row>
      <xdr:rowOff>52705</xdr:rowOff>
    </xdr:to>
    <xdr:sp macro="" textlink="">
      <xdr:nvSpPr>
        <xdr:cNvPr id="294" name="円/楕円 293">
          <a:extLst>
            <a:ext uri="{FF2B5EF4-FFF2-40B4-BE49-F238E27FC236}">
              <a16:creationId xmlns:a16="http://schemas.microsoft.com/office/drawing/2014/main" xmlns="" id="{00000000-0008-0000-0E00-000026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37482</xdr:rowOff>
    </xdr:from>
    <xdr:ext cx="469744" cy="259045"/>
    <xdr:sp macro="" textlink="">
      <xdr:nvSpPr>
        <xdr:cNvPr id="295" name="【市民会館】&#10;一人当たり面積該当値テキスト">
          <a:extLst>
            <a:ext uri="{FF2B5EF4-FFF2-40B4-BE49-F238E27FC236}">
              <a16:creationId xmlns:a16="http://schemas.microsoft.com/office/drawing/2014/main" xmlns="" id="{00000000-0008-0000-0E00-000027010000}"/>
            </a:ext>
          </a:extLst>
        </xdr:cNvPr>
        <xdr:cNvSpPr txBox="1"/>
      </xdr:nvSpPr>
      <xdr:spPr>
        <a:xfrm>
          <a:off x="105664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25400</xdr:rowOff>
    </xdr:from>
    <xdr:to>
      <xdr:col>14</xdr:col>
      <xdr:colOff>79375</xdr:colOff>
      <xdr:row>107</xdr:row>
      <xdr:rowOff>127000</xdr:rowOff>
    </xdr:to>
    <xdr:sp macro="" textlink="">
      <xdr:nvSpPr>
        <xdr:cNvPr id="296" name="円/楕円 295">
          <a:extLst>
            <a:ext uri="{FF2B5EF4-FFF2-40B4-BE49-F238E27FC236}">
              <a16:creationId xmlns:a16="http://schemas.microsoft.com/office/drawing/2014/main" xmlns="" id="{00000000-0008-0000-0E00-000028010000}"/>
            </a:ext>
          </a:extLst>
        </xdr:cNvPr>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1905</xdr:rowOff>
    </xdr:from>
    <xdr:to>
      <xdr:col>15</xdr:col>
      <xdr:colOff>180975</xdr:colOff>
      <xdr:row>107</xdr:row>
      <xdr:rowOff>76200</xdr:rowOff>
    </xdr:to>
    <xdr:cxnSp macro="">
      <xdr:nvCxnSpPr>
        <xdr:cNvPr id="297" name="直線コネクタ 296">
          <a:extLst>
            <a:ext uri="{FF2B5EF4-FFF2-40B4-BE49-F238E27FC236}">
              <a16:creationId xmlns:a16="http://schemas.microsoft.com/office/drawing/2014/main" xmlns="" id="{00000000-0008-0000-0E00-000029010000}"/>
            </a:ext>
          </a:extLst>
        </xdr:cNvPr>
        <xdr:cNvCxnSpPr/>
      </xdr:nvCxnSpPr>
      <xdr:spPr>
        <a:xfrm flipV="1">
          <a:off x="9639300" y="183470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118127</xdr:rowOff>
    </xdr:from>
    <xdr:ext cx="469744" cy="259045"/>
    <xdr:sp macro="" textlink="">
      <xdr:nvSpPr>
        <xdr:cNvPr id="298" name="n_1mainValue【市民会館】&#10;一人当たり面積">
          <a:extLst>
            <a:ext uri="{FF2B5EF4-FFF2-40B4-BE49-F238E27FC236}">
              <a16:creationId xmlns:a16="http://schemas.microsoft.com/office/drawing/2014/main" xmlns="" id="{00000000-0008-0000-0E00-00002A010000}"/>
            </a:ext>
          </a:extLst>
        </xdr:cNvPr>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a:extLst>
            <a:ext uri="{FF2B5EF4-FFF2-40B4-BE49-F238E27FC236}">
              <a16:creationId xmlns:a16="http://schemas.microsoft.com/office/drawing/2014/main" xmlns="" id="{00000000-0008-0000-0E00-00003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a:extLst>
            <a:ext uri="{FF2B5EF4-FFF2-40B4-BE49-F238E27FC236}">
              <a16:creationId xmlns:a16="http://schemas.microsoft.com/office/drawing/2014/main" xmlns="" id="{00000000-0008-0000-0E00-00003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a:extLst>
            <a:ext uri="{FF2B5EF4-FFF2-40B4-BE49-F238E27FC236}">
              <a16:creationId xmlns:a16="http://schemas.microsoft.com/office/drawing/2014/main" xmlns="" id="{00000000-0008-0000-0E00-00003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a:extLst>
            <a:ext uri="{FF2B5EF4-FFF2-40B4-BE49-F238E27FC236}">
              <a16:creationId xmlns:a16="http://schemas.microsoft.com/office/drawing/2014/main" xmlns="" id="{00000000-0008-0000-0E00-00003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a:extLst>
            <a:ext uri="{FF2B5EF4-FFF2-40B4-BE49-F238E27FC236}">
              <a16:creationId xmlns:a16="http://schemas.microsoft.com/office/drawing/2014/main" xmlns="" id="{00000000-0008-0000-0E00-00003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a:extLst>
            <a:ext uri="{FF2B5EF4-FFF2-40B4-BE49-F238E27FC236}">
              <a16:creationId xmlns:a16="http://schemas.microsoft.com/office/drawing/2014/main" xmlns="" id="{00000000-0008-0000-0E00-00003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a:extLst>
            <a:ext uri="{FF2B5EF4-FFF2-40B4-BE49-F238E27FC236}">
              <a16:creationId xmlns:a16="http://schemas.microsoft.com/office/drawing/2014/main" xmlns="" id="{00000000-0008-0000-0E00-00003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a:extLst>
            <a:ext uri="{FF2B5EF4-FFF2-40B4-BE49-F238E27FC236}">
              <a16:creationId xmlns:a16="http://schemas.microsoft.com/office/drawing/2014/main" xmlns="" id="{00000000-0008-0000-0E00-00003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a:extLst>
            <a:ext uri="{FF2B5EF4-FFF2-40B4-BE49-F238E27FC236}">
              <a16:creationId xmlns:a16="http://schemas.microsoft.com/office/drawing/2014/main" xmlns="" id="{00000000-0008-0000-0E00-00003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a:extLst>
            <a:ext uri="{FF2B5EF4-FFF2-40B4-BE49-F238E27FC236}">
              <a16:creationId xmlns:a16="http://schemas.microsoft.com/office/drawing/2014/main" xmlns="" id="{00000000-0008-0000-0E00-00003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a:extLst>
            <a:ext uri="{FF2B5EF4-FFF2-40B4-BE49-F238E27FC236}">
              <a16:creationId xmlns:a16="http://schemas.microsoft.com/office/drawing/2014/main" xmlns="" id="{00000000-0008-0000-0E00-00003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a:extLst>
            <a:ext uri="{FF2B5EF4-FFF2-40B4-BE49-F238E27FC236}">
              <a16:creationId xmlns:a16="http://schemas.microsoft.com/office/drawing/2014/main" xmlns="" id="{00000000-0008-0000-0E00-00003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a:extLst>
            <a:ext uri="{FF2B5EF4-FFF2-40B4-BE49-F238E27FC236}">
              <a16:creationId xmlns:a16="http://schemas.microsoft.com/office/drawing/2014/main" xmlns="" id="{00000000-0008-0000-0E00-00003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a:extLst>
            <a:ext uri="{FF2B5EF4-FFF2-40B4-BE49-F238E27FC236}">
              <a16:creationId xmlns:a16="http://schemas.microsoft.com/office/drawing/2014/main" xmlns="" id="{00000000-0008-0000-0E00-00003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a:extLst>
            <a:ext uri="{FF2B5EF4-FFF2-40B4-BE49-F238E27FC236}">
              <a16:creationId xmlns:a16="http://schemas.microsoft.com/office/drawing/2014/main" xmlns="" id="{00000000-0008-0000-0E00-00004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a:extLst>
            <a:ext uri="{FF2B5EF4-FFF2-40B4-BE49-F238E27FC236}">
              <a16:creationId xmlns:a16="http://schemas.microsoft.com/office/drawing/2014/main" xmlns="" id="{00000000-0008-0000-0E00-00004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a:extLst>
            <a:ext uri="{FF2B5EF4-FFF2-40B4-BE49-F238E27FC236}">
              <a16:creationId xmlns:a16="http://schemas.microsoft.com/office/drawing/2014/main" xmlns="" id="{00000000-0008-0000-0E00-00004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3" name="テキスト ボックス 322">
          <a:extLst>
            <a:ext uri="{FF2B5EF4-FFF2-40B4-BE49-F238E27FC236}">
              <a16:creationId xmlns:a16="http://schemas.microsoft.com/office/drawing/2014/main" xmlns="" id="{00000000-0008-0000-0E00-00004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5" name="テキスト ボックス 324">
          <a:extLst>
            <a:ext uri="{FF2B5EF4-FFF2-40B4-BE49-F238E27FC236}">
              <a16:creationId xmlns:a16="http://schemas.microsoft.com/office/drawing/2014/main" xmlns="" id="{00000000-0008-0000-0E00-00004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7" name="テキスト ボックス 326">
          <a:extLst>
            <a:ext uri="{FF2B5EF4-FFF2-40B4-BE49-F238E27FC236}">
              <a16:creationId xmlns:a16="http://schemas.microsoft.com/office/drawing/2014/main" xmlns="" id="{00000000-0008-0000-0E00-00004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a:extLst>
            <a:ext uri="{FF2B5EF4-FFF2-40B4-BE49-F238E27FC236}">
              <a16:creationId xmlns:a16="http://schemas.microsoft.com/office/drawing/2014/main" xmlns="" id="{00000000-0008-0000-0E00-00004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a:extLst>
            <a:ext uri="{FF2B5EF4-FFF2-40B4-BE49-F238E27FC236}">
              <a16:creationId xmlns:a16="http://schemas.microsoft.com/office/drawing/2014/main" xmlns="" id="{00000000-0008-0000-0E00-00004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a:extLst>
            <a:ext uri="{FF2B5EF4-FFF2-40B4-BE49-F238E27FC236}">
              <a16:creationId xmlns:a16="http://schemas.microsoft.com/office/drawing/2014/main" xmlns="" id="{00000000-0008-0000-0E00-00004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a:extLst>
            <a:ext uri="{FF2B5EF4-FFF2-40B4-BE49-F238E27FC236}">
              <a16:creationId xmlns:a16="http://schemas.microsoft.com/office/drawing/2014/main" xmlns="" id="{00000000-0008-0000-0E00-00004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5" name="テキスト ボックス 334">
          <a:extLst>
            <a:ext uri="{FF2B5EF4-FFF2-40B4-BE49-F238E27FC236}">
              <a16:creationId xmlns:a16="http://schemas.microsoft.com/office/drawing/2014/main" xmlns="" id="{00000000-0008-0000-0E00-00004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a:extLst>
            <a:ext uri="{FF2B5EF4-FFF2-40B4-BE49-F238E27FC236}">
              <a16:creationId xmlns:a16="http://schemas.microsoft.com/office/drawing/2014/main" xmlns="" id="{00000000-0008-0000-0E00-00005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a:extLst>
            <a:ext uri="{FF2B5EF4-FFF2-40B4-BE49-F238E27FC236}">
              <a16:creationId xmlns:a16="http://schemas.microsoft.com/office/drawing/2014/main" xmlns="" id="{00000000-0008-0000-0E00-00005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xmlns="" id="{00000000-0008-0000-0E00-00005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39" name="直線コネクタ 338">
          <a:extLst>
            <a:ext uri="{FF2B5EF4-FFF2-40B4-BE49-F238E27FC236}">
              <a16:creationId xmlns:a16="http://schemas.microsoft.com/office/drawing/2014/main" xmlns="" id="{00000000-0008-0000-0E00-000053010000}"/>
            </a:ext>
          </a:extLst>
        </xdr:cNvPr>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0" name="【保健センター・保健所】&#10;有形固定資産減価償却率最小値テキスト">
          <a:extLst>
            <a:ext uri="{FF2B5EF4-FFF2-40B4-BE49-F238E27FC236}">
              <a16:creationId xmlns:a16="http://schemas.microsoft.com/office/drawing/2014/main" xmlns="" id="{00000000-0008-0000-0E00-000054010000}"/>
            </a:ext>
          </a:extLst>
        </xdr:cNvPr>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1" name="直線コネクタ 340">
          <a:extLst>
            <a:ext uri="{FF2B5EF4-FFF2-40B4-BE49-F238E27FC236}">
              <a16:creationId xmlns:a16="http://schemas.microsoft.com/office/drawing/2014/main" xmlns="" id="{00000000-0008-0000-0E00-000055010000}"/>
            </a:ext>
          </a:extLst>
        </xdr:cNvPr>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2" name="【保健センター・保健所】&#10;有形固定資産減価償却率最大値テキスト">
          <a:extLst>
            <a:ext uri="{FF2B5EF4-FFF2-40B4-BE49-F238E27FC236}">
              <a16:creationId xmlns:a16="http://schemas.microsoft.com/office/drawing/2014/main" xmlns="" id="{00000000-0008-0000-0E00-000056010000}"/>
            </a:ext>
          </a:extLst>
        </xdr:cNvPr>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3" name="直線コネクタ 342">
          <a:extLst>
            <a:ext uri="{FF2B5EF4-FFF2-40B4-BE49-F238E27FC236}">
              <a16:creationId xmlns:a16="http://schemas.microsoft.com/office/drawing/2014/main" xmlns="" id="{00000000-0008-0000-0E00-00005701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xmlns="" id="{00000000-0008-0000-0E00-000058010000}"/>
            </a:ext>
          </a:extLst>
        </xdr:cNvPr>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5" name="フローチャート : 判断 344">
          <a:extLst>
            <a:ext uri="{FF2B5EF4-FFF2-40B4-BE49-F238E27FC236}">
              <a16:creationId xmlns:a16="http://schemas.microsoft.com/office/drawing/2014/main" xmlns="" id="{00000000-0008-0000-0E00-000059010000}"/>
            </a:ext>
          </a:extLst>
        </xdr:cNvPr>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46" name="フローチャート : 判断 345">
          <a:extLst>
            <a:ext uri="{FF2B5EF4-FFF2-40B4-BE49-F238E27FC236}">
              <a16:creationId xmlns:a16="http://schemas.microsoft.com/office/drawing/2014/main" xmlns="" id="{00000000-0008-0000-0E00-00005A010000}"/>
            </a:ext>
          </a:extLst>
        </xdr:cNvPr>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347" name="n_1aveValue【保健センター・保健所】&#10;有形固定資産減価償却率">
          <a:extLst>
            <a:ext uri="{FF2B5EF4-FFF2-40B4-BE49-F238E27FC236}">
              <a16:creationId xmlns:a16="http://schemas.microsoft.com/office/drawing/2014/main" xmlns="" id="{00000000-0008-0000-0E00-00005B010000}"/>
            </a:ext>
          </a:extLst>
        </xdr:cNvPr>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8" name="テキスト ボックス 347">
          <a:extLst>
            <a:ext uri="{FF2B5EF4-FFF2-40B4-BE49-F238E27FC236}">
              <a16:creationId xmlns:a16="http://schemas.microsoft.com/office/drawing/2014/main" xmlns="" id="{00000000-0008-0000-0E00-00005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00000000-0008-0000-0E00-00005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00000000-0008-0000-0E00-00005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00000000-0008-0000-0E00-00005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00000000-0008-0000-0E00-00006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46355</xdr:rowOff>
    </xdr:from>
    <xdr:to>
      <xdr:col>23</xdr:col>
      <xdr:colOff>568325</xdr:colOff>
      <xdr:row>55</xdr:row>
      <xdr:rowOff>147955</xdr:rowOff>
    </xdr:to>
    <xdr:sp macro="" textlink="">
      <xdr:nvSpPr>
        <xdr:cNvPr id="353" name="円/楕円 352">
          <a:extLst>
            <a:ext uri="{FF2B5EF4-FFF2-40B4-BE49-F238E27FC236}">
              <a16:creationId xmlns:a16="http://schemas.microsoft.com/office/drawing/2014/main" xmlns="" id="{00000000-0008-0000-0E00-000061010000}"/>
            </a:ext>
          </a:extLst>
        </xdr:cNvPr>
        <xdr:cNvSpPr/>
      </xdr:nvSpPr>
      <xdr:spPr>
        <a:xfrm>
          <a:off x="162687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170832</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xmlns="" id="{00000000-0008-0000-0E00-000062010000}"/>
            </a:ext>
          </a:extLst>
        </xdr:cNvPr>
        <xdr:cNvSpPr txBox="1"/>
      </xdr:nvSpPr>
      <xdr:spPr>
        <a:xfrm>
          <a:off x="16408400"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97790</xdr:rowOff>
    </xdr:from>
    <xdr:to>
      <xdr:col>22</xdr:col>
      <xdr:colOff>415925</xdr:colOff>
      <xdr:row>56</xdr:row>
      <xdr:rowOff>27940</xdr:rowOff>
    </xdr:to>
    <xdr:sp macro="" textlink="">
      <xdr:nvSpPr>
        <xdr:cNvPr id="355" name="円/楕円 354">
          <a:extLst>
            <a:ext uri="{FF2B5EF4-FFF2-40B4-BE49-F238E27FC236}">
              <a16:creationId xmlns:a16="http://schemas.microsoft.com/office/drawing/2014/main" xmlns="" id="{00000000-0008-0000-0E00-000063010000}"/>
            </a:ext>
          </a:extLst>
        </xdr:cNvPr>
        <xdr:cNvSpPr/>
      </xdr:nvSpPr>
      <xdr:spPr>
        <a:xfrm>
          <a:off x="1543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97155</xdr:rowOff>
    </xdr:from>
    <xdr:to>
      <xdr:col>23</xdr:col>
      <xdr:colOff>517525</xdr:colOff>
      <xdr:row>55</xdr:row>
      <xdr:rowOff>148590</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flipV="1">
          <a:off x="15481300" y="95269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44467</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xmlns="" id="{00000000-0008-0000-0E00-000065010000}"/>
            </a:ext>
          </a:extLst>
        </xdr:cNvPr>
        <xdr:cNvSpPr txBox="1"/>
      </xdr:nvSpPr>
      <xdr:spPr>
        <a:xfrm>
          <a:off x="15266043"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8" name="テキスト ボックス 367">
          <a:extLst>
            <a:ext uri="{FF2B5EF4-FFF2-40B4-BE49-F238E27FC236}">
              <a16:creationId xmlns:a16="http://schemas.microsoft.com/office/drawing/2014/main" xmlns="" id="{00000000-0008-0000-0E00-00007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69" name="直線コネクタ 368">
          <a:extLst>
            <a:ext uri="{FF2B5EF4-FFF2-40B4-BE49-F238E27FC236}">
              <a16:creationId xmlns:a16="http://schemas.microsoft.com/office/drawing/2014/main" xmlns="" id="{00000000-0008-0000-0E00-00007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1" name="直線コネクタ 370">
          <a:extLst>
            <a:ext uri="{FF2B5EF4-FFF2-40B4-BE49-F238E27FC236}">
              <a16:creationId xmlns:a16="http://schemas.microsoft.com/office/drawing/2014/main" xmlns="" id="{00000000-0008-0000-0E00-00007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2" name="テキスト ボックス 371">
          <a:extLst>
            <a:ext uri="{FF2B5EF4-FFF2-40B4-BE49-F238E27FC236}">
              <a16:creationId xmlns:a16="http://schemas.microsoft.com/office/drawing/2014/main" xmlns="" id="{00000000-0008-0000-0E00-00007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6" name="テキスト ボックス 375">
          <a:extLst>
            <a:ext uri="{FF2B5EF4-FFF2-40B4-BE49-F238E27FC236}">
              <a16:creationId xmlns:a16="http://schemas.microsoft.com/office/drawing/2014/main" xmlns="" id="{00000000-0008-0000-0E00-00007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1" name="【保健センター・保健所】&#10;一人当たり面積グラフ枠">
          <a:extLst>
            <a:ext uri="{FF2B5EF4-FFF2-40B4-BE49-F238E27FC236}">
              <a16:creationId xmlns:a16="http://schemas.microsoft.com/office/drawing/2014/main" xmlns="" id="{00000000-0008-0000-0E00-00007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3" name="【保健センター・保健所】&#10;一人当たり面積最小値テキスト">
          <a:extLst>
            <a:ext uri="{FF2B5EF4-FFF2-40B4-BE49-F238E27FC236}">
              <a16:creationId xmlns:a16="http://schemas.microsoft.com/office/drawing/2014/main" xmlns="" id="{00000000-0008-0000-0E00-00007F010000}"/>
            </a:ext>
          </a:extLst>
        </xdr:cNvPr>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5" name="【保健センター・保健所】&#10;一人当たり面積最大値テキスト">
          <a:extLst>
            <a:ext uri="{FF2B5EF4-FFF2-40B4-BE49-F238E27FC236}">
              <a16:creationId xmlns:a16="http://schemas.microsoft.com/office/drawing/2014/main" xmlns="" id="{00000000-0008-0000-0E00-000081010000}"/>
            </a:ext>
          </a:extLst>
        </xdr:cNvPr>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86" name="直線コネクタ 385">
          <a:extLst>
            <a:ext uri="{FF2B5EF4-FFF2-40B4-BE49-F238E27FC236}">
              <a16:creationId xmlns:a16="http://schemas.microsoft.com/office/drawing/2014/main" xmlns="" id="{00000000-0008-0000-0E00-000082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87" name="【保健センター・保健所】&#10;一人当たり面積平均値テキスト">
          <a:extLst>
            <a:ext uri="{FF2B5EF4-FFF2-40B4-BE49-F238E27FC236}">
              <a16:creationId xmlns:a16="http://schemas.microsoft.com/office/drawing/2014/main" xmlns="" id="{00000000-0008-0000-0E00-000083010000}"/>
            </a:ext>
          </a:extLst>
        </xdr:cNvPr>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88" name="フローチャート : 判断 387">
          <a:extLst>
            <a:ext uri="{FF2B5EF4-FFF2-40B4-BE49-F238E27FC236}">
              <a16:creationId xmlns:a16="http://schemas.microsoft.com/office/drawing/2014/main" xmlns="" id="{00000000-0008-0000-0E00-00008401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89" name="フローチャート : 判断 388">
          <a:extLst>
            <a:ext uri="{FF2B5EF4-FFF2-40B4-BE49-F238E27FC236}">
              <a16:creationId xmlns:a16="http://schemas.microsoft.com/office/drawing/2014/main" xmlns="" id="{00000000-0008-0000-0E00-000085010000}"/>
            </a:ext>
          </a:extLst>
        </xdr:cNvPr>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90" name="n_1aveValue【保健センター・保健所】&#10;一人当たり面積">
          <a:extLst>
            <a:ext uri="{FF2B5EF4-FFF2-40B4-BE49-F238E27FC236}">
              <a16:creationId xmlns:a16="http://schemas.microsoft.com/office/drawing/2014/main" xmlns="" id="{00000000-0008-0000-0E00-000086010000}"/>
            </a:ext>
          </a:extLst>
        </xdr:cNvPr>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xmlns="" id="{00000000-0008-0000-0E00-00008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xmlns="" id="{00000000-0008-0000-0E00-00008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xmlns="" id="{00000000-0008-0000-0E00-00008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xmlns="" id="{00000000-0008-0000-0E00-00008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E00-00008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57150</xdr:rowOff>
    </xdr:from>
    <xdr:to>
      <xdr:col>32</xdr:col>
      <xdr:colOff>238125</xdr:colOff>
      <xdr:row>63</xdr:row>
      <xdr:rowOff>158750</xdr:rowOff>
    </xdr:to>
    <xdr:sp macro="" textlink="">
      <xdr:nvSpPr>
        <xdr:cNvPr id="396" name="円/楕円 395">
          <a:extLst>
            <a:ext uri="{FF2B5EF4-FFF2-40B4-BE49-F238E27FC236}">
              <a16:creationId xmlns:a16="http://schemas.microsoft.com/office/drawing/2014/main" xmlns="" id="{00000000-0008-0000-0E00-00008C010000}"/>
            </a:ext>
          </a:extLst>
        </xdr:cNvPr>
        <xdr:cNvSpPr/>
      </xdr:nvSpPr>
      <xdr:spPr>
        <a:xfrm>
          <a:off x="22110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397" name="【保健センター・保健所】&#10;一人当たり面積該当値テキスト">
          <a:extLst>
            <a:ext uri="{FF2B5EF4-FFF2-40B4-BE49-F238E27FC236}">
              <a16:creationId xmlns:a16="http://schemas.microsoft.com/office/drawing/2014/main" xmlns="" id="{00000000-0008-0000-0E00-00008D010000}"/>
            </a:ext>
          </a:extLst>
        </xdr:cNvPr>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57150</xdr:rowOff>
    </xdr:from>
    <xdr:to>
      <xdr:col>31</xdr:col>
      <xdr:colOff>85725</xdr:colOff>
      <xdr:row>63</xdr:row>
      <xdr:rowOff>158750</xdr:rowOff>
    </xdr:to>
    <xdr:sp macro="" textlink="">
      <xdr:nvSpPr>
        <xdr:cNvPr id="398" name="円/楕円 397">
          <a:extLst>
            <a:ext uri="{FF2B5EF4-FFF2-40B4-BE49-F238E27FC236}">
              <a16:creationId xmlns:a16="http://schemas.microsoft.com/office/drawing/2014/main" xmlns="" id="{00000000-0008-0000-0E00-00008E010000}"/>
            </a:ext>
          </a:extLst>
        </xdr:cNvPr>
        <xdr:cNvSpPr/>
      </xdr:nvSpPr>
      <xdr:spPr>
        <a:xfrm>
          <a:off x="21272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107950</xdr:rowOff>
    </xdr:from>
    <xdr:to>
      <xdr:col>32</xdr:col>
      <xdr:colOff>187325</xdr:colOff>
      <xdr:row>63</xdr:row>
      <xdr:rowOff>107950</xdr:rowOff>
    </xdr:to>
    <xdr:cxnSp macro="">
      <xdr:nvCxnSpPr>
        <xdr:cNvPr id="399" name="直線コネクタ 398">
          <a:extLst>
            <a:ext uri="{FF2B5EF4-FFF2-40B4-BE49-F238E27FC236}">
              <a16:creationId xmlns:a16="http://schemas.microsoft.com/office/drawing/2014/main" xmlns="" id="{00000000-0008-0000-0E00-00008F010000}"/>
            </a:ext>
          </a:extLst>
        </xdr:cNvPr>
        <xdr:cNvCxnSpPr/>
      </xdr:nvCxnSpPr>
      <xdr:spPr>
        <a:xfrm>
          <a:off x="21323300" y="1090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149877</xdr:rowOff>
    </xdr:from>
    <xdr:ext cx="469744" cy="259045"/>
    <xdr:sp macro="" textlink="">
      <xdr:nvSpPr>
        <xdr:cNvPr id="400" name="n_1mainValue【保健センター・保健所】&#10;一人当たり面積">
          <a:extLst>
            <a:ext uri="{FF2B5EF4-FFF2-40B4-BE49-F238E27FC236}">
              <a16:creationId xmlns:a16="http://schemas.microsoft.com/office/drawing/2014/main" xmlns="" id="{00000000-0008-0000-0E00-000090010000}"/>
            </a:ext>
          </a:extLst>
        </xdr:cNvPr>
        <xdr:cNvSpPr txBox="1"/>
      </xdr:nvSpPr>
      <xdr:spPr>
        <a:xfrm>
          <a:off x="21075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2" name="正方形/長方形 401">
          <a:extLst>
            <a:ext uri="{FF2B5EF4-FFF2-40B4-BE49-F238E27FC236}">
              <a16:creationId xmlns:a16="http://schemas.microsoft.com/office/drawing/2014/main" xmlns="" id="{00000000-0008-0000-0E00-00009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3" name="正方形/長方形 402">
          <a:extLst>
            <a:ext uri="{FF2B5EF4-FFF2-40B4-BE49-F238E27FC236}">
              <a16:creationId xmlns:a16="http://schemas.microsoft.com/office/drawing/2014/main" xmlns="" id="{00000000-0008-0000-0E00-00009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4" name="正方形/長方形 403">
          <a:extLst>
            <a:ext uri="{FF2B5EF4-FFF2-40B4-BE49-F238E27FC236}">
              <a16:creationId xmlns:a16="http://schemas.microsoft.com/office/drawing/2014/main" xmlns="" id="{00000000-0008-0000-0E00-00009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5" name="正方形/長方形 404">
          <a:extLst>
            <a:ext uri="{FF2B5EF4-FFF2-40B4-BE49-F238E27FC236}">
              <a16:creationId xmlns:a16="http://schemas.microsoft.com/office/drawing/2014/main" xmlns="" id="{00000000-0008-0000-0E00-00009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6" name="正方形/長方形 405">
          <a:extLst>
            <a:ext uri="{FF2B5EF4-FFF2-40B4-BE49-F238E27FC236}">
              <a16:creationId xmlns:a16="http://schemas.microsoft.com/office/drawing/2014/main" xmlns="" id="{00000000-0008-0000-0E00-00009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7" name="正方形/長方形 406">
          <a:extLst>
            <a:ext uri="{FF2B5EF4-FFF2-40B4-BE49-F238E27FC236}">
              <a16:creationId xmlns:a16="http://schemas.microsoft.com/office/drawing/2014/main" xmlns="" id="{00000000-0008-0000-0E00-00009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8" name="正方形/長方形 407">
          <a:extLst>
            <a:ext uri="{FF2B5EF4-FFF2-40B4-BE49-F238E27FC236}">
              <a16:creationId xmlns:a16="http://schemas.microsoft.com/office/drawing/2014/main" xmlns="" id="{00000000-0008-0000-0E00-00009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9" name="テキスト ボックス 408">
          <a:extLst>
            <a:ext uri="{FF2B5EF4-FFF2-40B4-BE49-F238E27FC236}">
              <a16:creationId xmlns:a16="http://schemas.microsoft.com/office/drawing/2014/main" xmlns="" id="{00000000-0008-0000-0E00-00009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1" name="テキスト ボックス 410">
          <a:extLst>
            <a:ext uri="{FF2B5EF4-FFF2-40B4-BE49-F238E27FC236}">
              <a16:creationId xmlns:a16="http://schemas.microsoft.com/office/drawing/2014/main" xmlns="" id="{00000000-0008-0000-0E00-00009B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4" name="直線コネクタ 413">
          <a:extLst>
            <a:ext uri="{FF2B5EF4-FFF2-40B4-BE49-F238E27FC236}">
              <a16:creationId xmlns:a16="http://schemas.microsoft.com/office/drawing/2014/main" xmlns="" id="{00000000-0008-0000-0E00-00009E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6" name="直線コネクタ 415">
          <a:extLst>
            <a:ext uri="{FF2B5EF4-FFF2-40B4-BE49-F238E27FC236}">
              <a16:creationId xmlns:a16="http://schemas.microsoft.com/office/drawing/2014/main" xmlns="" id="{00000000-0008-0000-0E00-0000A0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7" name="テキスト ボックス 416">
          <a:extLst>
            <a:ext uri="{FF2B5EF4-FFF2-40B4-BE49-F238E27FC236}">
              <a16:creationId xmlns:a16="http://schemas.microsoft.com/office/drawing/2014/main" xmlns="" id="{00000000-0008-0000-0E00-0000A1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8" name="直線コネクタ 417">
          <a:extLst>
            <a:ext uri="{FF2B5EF4-FFF2-40B4-BE49-F238E27FC236}">
              <a16:creationId xmlns:a16="http://schemas.microsoft.com/office/drawing/2014/main" xmlns="" id="{00000000-0008-0000-0E00-0000A2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9" name="テキスト ボックス 418">
          <a:extLst>
            <a:ext uri="{FF2B5EF4-FFF2-40B4-BE49-F238E27FC236}">
              <a16:creationId xmlns:a16="http://schemas.microsoft.com/office/drawing/2014/main" xmlns="" id="{00000000-0008-0000-0E00-0000A3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0" name="直線コネクタ 419">
          <a:extLst>
            <a:ext uri="{FF2B5EF4-FFF2-40B4-BE49-F238E27FC236}">
              <a16:creationId xmlns:a16="http://schemas.microsoft.com/office/drawing/2014/main" xmlns="" id="{00000000-0008-0000-0E00-0000A4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1" name="テキスト ボックス 420">
          <a:extLst>
            <a:ext uri="{FF2B5EF4-FFF2-40B4-BE49-F238E27FC236}">
              <a16:creationId xmlns:a16="http://schemas.microsoft.com/office/drawing/2014/main" xmlns="" id="{00000000-0008-0000-0E00-0000A5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2" name="直線コネクタ 421">
          <a:extLst>
            <a:ext uri="{FF2B5EF4-FFF2-40B4-BE49-F238E27FC236}">
              <a16:creationId xmlns:a16="http://schemas.microsoft.com/office/drawing/2014/main" xmlns="" id="{00000000-0008-0000-0E00-0000A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3" name="テキスト ボックス 422">
          <a:extLst>
            <a:ext uri="{FF2B5EF4-FFF2-40B4-BE49-F238E27FC236}">
              <a16:creationId xmlns:a16="http://schemas.microsoft.com/office/drawing/2014/main" xmlns="" id="{00000000-0008-0000-0E00-0000A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4" name="【消防施設】&#10;有形固定資産減価償却率グラフ枠">
          <a:extLst>
            <a:ext uri="{FF2B5EF4-FFF2-40B4-BE49-F238E27FC236}">
              <a16:creationId xmlns:a16="http://schemas.microsoft.com/office/drawing/2014/main" xmlns="" id="{00000000-0008-0000-0E00-0000A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25" name="直線コネクタ 424">
          <a:extLst>
            <a:ext uri="{FF2B5EF4-FFF2-40B4-BE49-F238E27FC236}">
              <a16:creationId xmlns:a16="http://schemas.microsoft.com/office/drawing/2014/main" xmlns="" id="{00000000-0008-0000-0E00-0000A9010000}"/>
            </a:ext>
          </a:extLst>
        </xdr:cNvPr>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26" name="【消防施設】&#10;有形固定資産減価償却率最小値テキスト">
          <a:extLst>
            <a:ext uri="{FF2B5EF4-FFF2-40B4-BE49-F238E27FC236}">
              <a16:creationId xmlns:a16="http://schemas.microsoft.com/office/drawing/2014/main" xmlns="" id="{00000000-0008-0000-0E00-0000AA010000}"/>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27" name="直線コネクタ 426">
          <a:extLst>
            <a:ext uri="{FF2B5EF4-FFF2-40B4-BE49-F238E27FC236}">
              <a16:creationId xmlns:a16="http://schemas.microsoft.com/office/drawing/2014/main" xmlns="" id="{00000000-0008-0000-0E00-0000AB01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28" name="【消防施設】&#10;有形固定資産減価償却率最大値テキスト">
          <a:extLst>
            <a:ext uri="{FF2B5EF4-FFF2-40B4-BE49-F238E27FC236}">
              <a16:creationId xmlns:a16="http://schemas.microsoft.com/office/drawing/2014/main" xmlns="" id="{00000000-0008-0000-0E00-0000AC010000}"/>
            </a:ext>
          </a:extLst>
        </xdr:cNvPr>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30" name="【消防施設】&#10;有形固定資産減価償却率平均値テキスト">
          <a:extLst>
            <a:ext uri="{FF2B5EF4-FFF2-40B4-BE49-F238E27FC236}">
              <a16:creationId xmlns:a16="http://schemas.microsoft.com/office/drawing/2014/main" xmlns="" id="{00000000-0008-0000-0E00-0000AE010000}"/>
            </a:ext>
          </a:extLst>
        </xdr:cNvPr>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31" name="フローチャート : 判断 430">
          <a:extLst>
            <a:ext uri="{FF2B5EF4-FFF2-40B4-BE49-F238E27FC236}">
              <a16:creationId xmlns:a16="http://schemas.microsoft.com/office/drawing/2014/main" xmlns="" id="{00000000-0008-0000-0E00-0000AF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2" name="フローチャート : 判断 431">
          <a:extLst>
            <a:ext uri="{FF2B5EF4-FFF2-40B4-BE49-F238E27FC236}">
              <a16:creationId xmlns:a16="http://schemas.microsoft.com/office/drawing/2014/main" xmlns="" id="{00000000-0008-0000-0E00-0000B0010000}"/>
            </a:ext>
          </a:extLst>
        </xdr:cNvPr>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433" name="n_1aveValue【消防施設】&#10;有形固定資産減価償却率">
          <a:extLst>
            <a:ext uri="{FF2B5EF4-FFF2-40B4-BE49-F238E27FC236}">
              <a16:creationId xmlns:a16="http://schemas.microsoft.com/office/drawing/2014/main" xmlns="" id="{00000000-0008-0000-0E00-0000B1010000}"/>
            </a:ext>
          </a:extLst>
        </xdr:cNvPr>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120650</xdr:rowOff>
    </xdr:from>
    <xdr:to>
      <xdr:col>23</xdr:col>
      <xdr:colOff>568325</xdr:colOff>
      <xdr:row>81</xdr:row>
      <xdr:rowOff>50800</xdr:rowOff>
    </xdr:to>
    <xdr:sp macro="" textlink="">
      <xdr:nvSpPr>
        <xdr:cNvPr id="439" name="円/楕円 438">
          <a:extLst>
            <a:ext uri="{FF2B5EF4-FFF2-40B4-BE49-F238E27FC236}">
              <a16:creationId xmlns:a16="http://schemas.microsoft.com/office/drawing/2014/main" xmlns="" id="{00000000-0008-0000-0E00-0000B7010000}"/>
            </a:ext>
          </a:extLst>
        </xdr:cNvPr>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143527</xdr:rowOff>
    </xdr:from>
    <xdr:ext cx="405111" cy="259045"/>
    <xdr:sp macro="" textlink="">
      <xdr:nvSpPr>
        <xdr:cNvPr id="440" name="【消防施設】&#10;有形固定資産減価償却率該当値テキスト">
          <a:extLst>
            <a:ext uri="{FF2B5EF4-FFF2-40B4-BE49-F238E27FC236}">
              <a16:creationId xmlns:a16="http://schemas.microsoft.com/office/drawing/2014/main" xmlns="" id="{00000000-0008-0000-0E00-0000B8010000}"/>
            </a:ext>
          </a:extLst>
        </xdr:cNvPr>
        <xdr:cNvSpPr txBox="1"/>
      </xdr:nvSpPr>
      <xdr:spPr>
        <a:xfrm>
          <a:off x="164084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166370</xdr:rowOff>
    </xdr:from>
    <xdr:to>
      <xdr:col>22</xdr:col>
      <xdr:colOff>415925</xdr:colOff>
      <xdr:row>81</xdr:row>
      <xdr:rowOff>96520</xdr:rowOff>
    </xdr:to>
    <xdr:sp macro="" textlink="">
      <xdr:nvSpPr>
        <xdr:cNvPr id="441" name="円/楕円 440">
          <a:extLst>
            <a:ext uri="{FF2B5EF4-FFF2-40B4-BE49-F238E27FC236}">
              <a16:creationId xmlns:a16="http://schemas.microsoft.com/office/drawing/2014/main" xmlns="" id="{00000000-0008-0000-0E00-0000B9010000}"/>
            </a:ext>
          </a:extLst>
        </xdr:cNvPr>
        <xdr:cNvSpPr/>
      </xdr:nvSpPr>
      <xdr:spPr>
        <a:xfrm>
          <a:off x="15430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0</xdr:rowOff>
    </xdr:from>
    <xdr:to>
      <xdr:col>23</xdr:col>
      <xdr:colOff>517525</xdr:colOff>
      <xdr:row>81</xdr:row>
      <xdr:rowOff>45720</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15481300" y="13887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113047</xdr:rowOff>
    </xdr:from>
    <xdr:ext cx="405111" cy="259045"/>
    <xdr:sp macro="" textlink="">
      <xdr:nvSpPr>
        <xdr:cNvPr id="443" name="n_1mainValue【消防施設】&#10;有形固定資産減価償却率">
          <a:extLst>
            <a:ext uri="{FF2B5EF4-FFF2-40B4-BE49-F238E27FC236}">
              <a16:creationId xmlns:a16="http://schemas.microsoft.com/office/drawing/2014/main" xmlns="" id="{00000000-0008-0000-0E00-0000BB010000}"/>
            </a:ext>
          </a:extLst>
        </xdr:cNvPr>
        <xdr:cNvSpPr txBox="1"/>
      </xdr:nvSpPr>
      <xdr:spPr>
        <a:xfrm>
          <a:off x="15266043"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a:extLst>
            <a:ext uri="{FF2B5EF4-FFF2-40B4-BE49-F238E27FC236}">
              <a16:creationId xmlns:a16="http://schemas.microsoft.com/office/drawing/2014/main" xmlns="" id="{00000000-0008-0000-0E00-0000B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3" name="直線コネクタ 452">
          <a:extLst>
            <a:ext uri="{FF2B5EF4-FFF2-40B4-BE49-F238E27FC236}">
              <a16:creationId xmlns:a16="http://schemas.microsoft.com/office/drawing/2014/main" xmlns="" id="{00000000-0008-0000-0E00-0000C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4" name="【消防施設】&#10;一人当たり面積グラフ枠">
          <a:extLst>
            <a:ext uri="{FF2B5EF4-FFF2-40B4-BE49-F238E27FC236}">
              <a16:creationId xmlns:a16="http://schemas.microsoft.com/office/drawing/2014/main" xmlns="" id="{00000000-0008-0000-0E00-0000D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65" name="直線コネクタ 464">
          <a:extLst>
            <a:ext uri="{FF2B5EF4-FFF2-40B4-BE49-F238E27FC236}">
              <a16:creationId xmlns:a16="http://schemas.microsoft.com/office/drawing/2014/main" xmlns="" id="{00000000-0008-0000-0E00-0000D1010000}"/>
            </a:ext>
          </a:extLst>
        </xdr:cNvPr>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66" name="【消防施設】&#10;一人当たり面積最小値テキスト">
          <a:extLst>
            <a:ext uri="{FF2B5EF4-FFF2-40B4-BE49-F238E27FC236}">
              <a16:creationId xmlns:a16="http://schemas.microsoft.com/office/drawing/2014/main" xmlns="" id="{00000000-0008-0000-0E00-0000D2010000}"/>
            </a:ext>
          </a:extLst>
        </xdr:cNvPr>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68" name="【消防施設】&#10;一人当たり面積最大値テキスト">
          <a:extLst>
            <a:ext uri="{FF2B5EF4-FFF2-40B4-BE49-F238E27FC236}">
              <a16:creationId xmlns:a16="http://schemas.microsoft.com/office/drawing/2014/main" xmlns="" id="{00000000-0008-0000-0E00-0000D4010000}"/>
            </a:ext>
          </a:extLst>
        </xdr:cNvPr>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12464</xdr:rowOff>
    </xdr:from>
    <xdr:ext cx="469744" cy="259045"/>
    <xdr:sp macro="" textlink="">
      <xdr:nvSpPr>
        <xdr:cNvPr id="470" name="【消防施設】&#10;一人当たり面積平均値テキスト">
          <a:extLst>
            <a:ext uri="{FF2B5EF4-FFF2-40B4-BE49-F238E27FC236}">
              <a16:creationId xmlns:a16="http://schemas.microsoft.com/office/drawing/2014/main" xmlns="" id="{00000000-0008-0000-0E00-0000D6010000}"/>
            </a:ext>
          </a:extLst>
        </xdr:cNvPr>
        <xdr:cNvSpPr txBox="1"/>
      </xdr:nvSpPr>
      <xdr:spPr>
        <a:xfrm>
          <a:off x="22250400" y="14071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71" name="フローチャート : 判断 470">
          <a:extLst>
            <a:ext uri="{FF2B5EF4-FFF2-40B4-BE49-F238E27FC236}">
              <a16:creationId xmlns:a16="http://schemas.microsoft.com/office/drawing/2014/main" xmlns="" id="{00000000-0008-0000-0E00-0000D7010000}"/>
            </a:ext>
          </a:extLst>
        </xdr:cNvPr>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2" name="フローチャート : 判断 471">
          <a:extLst>
            <a:ext uri="{FF2B5EF4-FFF2-40B4-BE49-F238E27FC236}">
              <a16:creationId xmlns:a16="http://schemas.microsoft.com/office/drawing/2014/main" xmlns="" id="{00000000-0008-0000-0E00-0000D8010000}"/>
            </a:ext>
          </a:extLst>
        </xdr:cNvPr>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473" name="n_1aveValue【消防施設】&#10;一人当たり面積">
          <a:extLst>
            <a:ext uri="{FF2B5EF4-FFF2-40B4-BE49-F238E27FC236}">
              <a16:creationId xmlns:a16="http://schemas.microsoft.com/office/drawing/2014/main" xmlns="" id="{00000000-0008-0000-0E00-0000D9010000}"/>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4" name="テキスト ボックス 473">
          <a:extLst>
            <a:ext uri="{FF2B5EF4-FFF2-40B4-BE49-F238E27FC236}">
              <a16:creationId xmlns:a16="http://schemas.microsoft.com/office/drawing/2014/main" xmlns="" id="{00000000-0008-0000-0E00-0000D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5" name="テキスト ボックス 474">
          <a:extLst>
            <a:ext uri="{FF2B5EF4-FFF2-40B4-BE49-F238E27FC236}">
              <a16:creationId xmlns:a16="http://schemas.microsoft.com/office/drawing/2014/main" xmlns="" id="{00000000-0008-0000-0E00-0000D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xmlns="" id="{00000000-0008-0000-0E00-0000D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17018</xdr:rowOff>
    </xdr:from>
    <xdr:to>
      <xdr:col>32</xdr:col>
      <xdr:colOff>238125</xdr:colOff>
      <xdr:row>85</xdr:row>
      <xdr:rowOff>118618</xdr:rowOff>
    </xdr:to>
    <xdr:sp macro="" textlink="">
      <xdr:nvSpPr>
        <xdr:cNvPr id="479" name="円/楕円 478">
          <a:extLst>
            <a:ext uri="{FF2B5EF4-FFF2-40B4-BE49-F238E27FC236}">
              <a16:creationId xmlns:a16="http://schemas.microsoft.com/office/drawing/2014/main" xmlns="" id="{00000000-0008-0000-0E00-0000DF010000}"/>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166895</xdr:rowOff>
    </xdr:from>
    <xdr:ext cx="469744" cy="259045"/>
    <xdr:sp macro="" textlink="">
      <xdr:nvSpPr>
        <xdr:cNvPr id="480" name="【消防施設】&#10;一人当たり面積該当値テキスト">
          <a:extLst>
            <a:ext uri="{FF2B5EF4-FFF2-40B4-BE49-F238E27FC236}">
              <a16:creationId xmlns:a16="http://schemas.microsoft.com/office/drawing/2014/main" xmlns="" id="{00000000-0008-0000-0E00-0000E0010000}"/>
            </a:ext>
          </a:extLst>
        </xdr:cNvPr>
        <xdr:cNvSpPr txBox="1"/>
      </xdr:nvSpPr>
      <xdr:spPr>
        <a:xfrm>
          <a:off x="222504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481" name="円/楕円 480">
          <a:extLst>
            <a:ext uri="{FF2B5EF4-FFF2-40B4-BE49-F238E27FC236}">
              <a16:creationId xmlns:a16="http://schemas.microsoft.com/office/drawing/2014/main" xmlns="" id="{00000000-0008-0000-0E00-0000E101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67818</xdr:rowOff>
    </xdr:from>
    <xdr:to>
      <xdr:col>32</xdr:col>
      <xdr:colOff>187325</xdr:colOff>
      <xdr:row>85</xdr:row>
      <xdr:rowOff>72389</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flipV="1">
          <a:off x="21323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114316</xdr:rowOff>
    </xdr:from>
    <xdr:ext cx="469744" cy="259045"/>
    <xdr:sp macro="" textlink="">
      <xdr:nvSpPr>
        <xdr:cNvPr id="483" name="n_1mainValue【消防施設】&#10;一人当たり面積">
          <a:extLst>
            <a:ext uri="{FF2B5EF4-FFF2-40B4-BE49-F238E27FC236}">
              <a16:creationId xmlns:a16="http://schemas.microsoft.com/office/drawing/2014/main" xmlns="" id="{00000000-0008-0000-0E00-0000E301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a:extLst>
            <a:ext uri="{FF2B5EF4-FFF2-40B4-BE49-F238E27FC236}">
              <a16:creationId xmlns:a16="http://schemas.microsoft.com/office/drawing/2014/main" xmlns="" id="{00000000-0008-0000-0E00-0000E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a:extLst>
            <a:ext uri="{FF2B5EF4-FFF2-40B4-BE49-F238E27FC236}">
              <a16:creationId xmlns:a16="http://schemas.microsoft.com/office/drawing/2014/main" xmlns="" id="{00000000-0008-0000-0E00-0000E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a:extLst>
            <a:ext uri="{FF2B5EF4-FFF2-40B4-BE49-F238E27FC236}">
              <a16:creationId xmlns:a16="http://schemas.microsoft.com/office/drawing/2014/main" xmlns="" id="{00000000-0008-0000-0E00-0000E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a:extLst>
            <a:ext uri="{FF2B5EF4-FFF2-40B4-BE49-F238E27FC236}">
              <a16:creationId xmlns:a16="http://schemas.microsoft.com/office/drawing/2014/main" xmlns="" id="{00000000-0008-0000-0E00-0000E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a:extLst>
            <a:ext uri="{FF2B5EF4-FFF2-40B4-BE49-F238E27FC236}">
              <a16:creationId xmlns:a16="http://schemas.microsoft.com/office/drawing/2014/main" xmlns="" id="{00000000-0008-0000-0E00-0000E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a:extLst>
            <a:ext uri="{FF2B5EF4-FFF2-40B4-BE49-F238E27FC236}">
              <a16:creationId xmlns:a16="http://schemas.microsoft.com/office/drawing/2014/main" xmlns="" id="{00000000-0008-0000-0E00-0000E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a:extLst>
            <a:ext uri="{FF2B5EF4-FFF2-40B4-BE49-F238E27FC236}">
              <a16:creationId xmlns:a16="http://schemas.microsoft.com/office/drawing/2014/main" xmlns="" id="{00000000-0008-0000-0E00-0000E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a:extLst>
            <a:ext uri="{FF2B5EF4-FFF2-40B4-BE49-F238E27FC236}">
              <a16:creationId xmlns:a16="http://schemas.microsoft.com/office/drawing/2014/main" xmlns="" id="{00000000-0008-0000-0E00-0000E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4" name="テキスト ボックス 493">
          <a:extLst>
            <a:ext uri="{FF2B5EF4-FFF2-40B4-BE49-F238E27FC236}">
              <a16:creationId xmlns:a16="http://schemas.microsoft.com/office/drawing/2014/main" xmlns="" id="{00000000-0008-0000-0E00-0000EE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5" name="直線コネクタ 494">
          <a:extLst>
            <a:ext uri="{FF2B5EF4-FFF2-40B4-BE49-F238E27FC236}">
              <a16:creationId xmlns:a16="http://schemas.microsoft.com/office/drawing/2014/main" xmlns="" id="{00000000-0008-0000-0E00-0000EF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6" name="テキスト ボックス 495">
          <a:extLst>
            <a:ext uri="{FF2B5EF4-FFF2-40B4-BE49-F238E27FC236}">
              <a16:creationId xmlns:a16="http://schemas.microsoft.com/office/drawing/2014/main" xmlns="" id="{00000000-0008-0000-0E00-0000F0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8" name="テキスト ボックス 497">
          <a:extLst>
            <a:ext uri="{FF2B5EF4-FFF2-40B4-BE49-F238E27FC236}">
              <a16:creationId xmlns:a16="http://schemas.microsoft.com/office/drawing/2014/main" xmlns="" id="{00000000-0008-0000-0E00-0000F2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9" name="直線コネクタ 498">
          <a:extLst>
            <a:ext uri="{FF2B5EF4-FFF2-40B4-BE49-F238E27FC236}">
              <a16:creationId xmlns:a16="http://schemas.microsoft.com/office/drawing/2014/main" xmlns="" id="{00000000-0008-0000-0E00-0000F3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0" name="テキスト ボックス 499">
          <a:extLst>
            <a:ext uri="{FF2B5EF4-FFF2-40B4-BE49-F238E27FC236}">
              <a16:creationId xmlns:a16="http://schemas.microsoft.com/office/drawing/2014/main" xmlns="" id="{00000000-0008-0000-0E00-0000F4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1" name="直線コネクタ 500">
          <a:extLst>
            <a:ext uri="{FF2B5EF4-FFF2-40B4-BE49-F238E27FC236}">
              <a16:creationId xmlns:a16="http://schemas.microsoft.com/office/drawing/2014/main" xmlns="" id="{00000000-0008-0000-0E00-0000F5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2" name="テキスト ボックス 501">
          <a:extLst>
            <a:ext uri="{FF2B5EF4-FFF2-40B4-BE49-F238E27FC236}">
              <a16:creationId xmlns:a16="http://schemas.microsoft.com/office/drawing/2014/main" xmlns="" id="{00000000-0008-0000-0E00-0000F6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3" name="直線コネクタ 502">
          <a:extLst>
            <a:ext uri="{FF2B5EF4-FFF2-40B4-BE49-F238E27FC236}">
              <a16:creationId xmlns:a16="http://schemas.microsoft.com/office/drawing/2014/main" xmlns="" id="{00000000-0008-0000-0E00-0000F7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5" name="直線コネクタ 504">
          <a:extLst>
            <a:ext uri="{FF2B5EF4-FFF2-40B4-BE49-F238E27FC236}">
              <a16:creationId xmlns:a16="http://schemas.microsoft.com/office/drawing/2014/main" xmlns="" id="{00000000-0008-0000-0E00-0000F9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7" name="【庁舎】&#10;有形固定資産減価償却率グラフ枠">
          <a:extLst>
            <a:ext uri="{FF2B5EF4-FFF2-40B4-BE49-F238E27FC236}">
              <a16:creationId xmlns:a16="http://schemas.microsoft.com/office/drawing/2014/main" xmlns="" id="{00000000-0008-0000-0E00-0000F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09" name="【庁舎】&#10;有形固定資産減価償却率最小値テキスト">
          <a:extLst>
            <a:ext uri="{FF2B5EF4-FFF2-40B4-BE49-F238E27FC236}">
              <a16:creationId xmlns:a16="http://schemas.microsoft.com/office/drawing/2014/main" xmlns="" id="{00000000-0008-0000-0E00-0000FD010000}"/>
            </a:ext>
          </a:extLst>
        </xdr:cNvPr>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11" name="【庁舎】&#10;有形固定資産減価償却率最大値テキスト">
          <a:extLst>
            <a:ext uri="{FF2B5EF4-FFF2-40B4-BE49-F238E27FC236}">
              <a16:creationId xmlns:a16="http://schemas.microsoft.com/office/drawing/2014/main" xmlns="" id="{00000000-0008-0000-0E00-0000FF010000}"/>
            </a:ext>
          </a:extLst>
        </xdr:cNvPr>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513" name="【庁舎】&#10;有形固定資産減価償却率平均値テキスト">
          <a:extLst>
            <a:ext uri="{FF2B5EF4-FFF2-40B4-BE49-F238E27FC236}">
              <a16:creationId xmlns:a16="http://schemas.microsoft.com/office/drawing/2014/main" xmlns="" id="{00000000-0008-0000-0E00-000001020000}"/>
            </a:ext>
          </a:extLst>
        </xdr:cNvPr>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4" name="フローチャート : 判断 513">
          <a:extLst>
            <a:ext uri="{FF2B5EF4-FFF2-40B4-BE49-F238E27FC236}">
              <a16:creationId xmlns:a16="http://schemas.microsoft.com/office/drawing/2014/main" xmlns="" id="{00000000-0008-0000-0E00-00000202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15" name="フローチャート : 判断 514">
          <a:extLst>
            <a:ext uri="{FF2B5EF4-FFF2-40B4-BE49-F238E27FC236}">
              <a16:creationId xmlns:a16="http://schemas.microsoft.com/office/drawing/2014/main" xmlns="" id="{00000000-0008-0000-0E00-00000302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516" name="n_1aveValue【庁舎】&#10;有形固定資産減価償却率">
          <a:extLst>
            <a:ext uri="{FF2B5EF4-FFF2-40B4-BE49-F238E27FC236}">
              <a16:creationId xmlns:a16="http://schemas.microsoft.com/office/drawing/2014/main" xmlns="" id="{00000000-0008-0000-0E00-000004020000}"/>
            </a:ext>
          </a:extLst>
        </xdr:cNvPr>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00000000-0008-0000-0E00-00000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00000000-0008-0000-0E00-00000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a:extLst>
            <a:ext uri="{FF2B5EF4-FFF2-40B4-BE49-F238E27FC236}">
              <a16:creationId xmlns:a16="http://schemas.microsoft.com/office/drawing/2014/main" xmlns="" id="{00000000-0008-0000-0E00-00000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a:extLst>
            <a:ext uri="{FF2B5EF4-FFF2-40B4-BE49-F238E27FC236}">
              <a16:creationId xmlns:a16="http://schemas.microsoft.com/office/drawing/2014/main" xmlns="" id="{00000000-0008-0000-0E00-00000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147320</xdr:rowOff>
    </xdr:from>
    <xdr:to>
      <xdr:col>23</xdr:col>
      <xdr:colOff>568325</xdr:colOff>
      <xdr:row>100</xdr:row>
      <xdr:rowOff>77470</xdr:rowOff>
    </xdr:to>
    <xdr:sp macro="" textlink="">
      <xdr:nvSpPr>
        <xdr:cNvPr id="522" name="円/楕円 521">
          <a:extLst>
            <a:ext uri="{FF2B5EF4-FFF2-40B4-BE49-F238E27FC236}">
              <a16:creationId xmlns:a16="http://schemas.microsoft.com/office/drawing/2014/main" xmlns="" id="{00000000-0008-0000-0E00-00000A020000}"/>
            </a:ext>
          </a:extLst>
        </xdr:cNvPr>
        <xdr:cNvSpPr/>
      </xdr:nvSpPr>
      <xdr:spPr>
        <a:xfrm>
          <a:off x="162687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100347</xdr:rowOff>
    </xdr:from>
    <xdr:ext cx="405111" cy="259045"/>
    <xdr:sp macro="" textlink="">
      <xdr:nvSpPr>
        <xdr:cNvPr id="523" name="【庁舎】&#10;有形固定資産減価償却率該当値テキスト">
          <a:extLst>
            <a:ext uri="{FF2B5EF4-FFF2-40B4-BE49-F238E27FC236}">
              <a16:creationId xmlns:a16="http://schemas.microsoft.com/office/drawing/2014/main" xmlns="" id="{00000000-0008-0000-0E00-00000B020000}"/>
            </a:ext>
          </a:extLst>
        </xdr:cNvPr>
        <xdr:cNvSpPr txBox="1"/>
      </xdr:nvSpPr>
      <xdr:spPr>
        <a:xfrm>
          <a:off x="16408400"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151130</xdr:rowOff>
    </xdr:from>
    <xdr:to>
      <xdr:col>22</xdr:col>
      <xdr:colOff>415925</xdr:colOff>
      <xdr:row>100</xdr:row>
      <xdr:rowOff>81280</xdr:rowOff>
    </xdr:to>
    <xdr:sp macro="" textlink="">
      <xdr:nvSpPr>
        <xdr:cNvPr id="524" name="円/楕円 523">
          <a:extLst>
            <a:ext uri="{FF2B5EF4-FFF2-40B4-BE49-F238E27FC236}">
              <a16:creationId xmlns:a16="http://schemas.microsoft.com/office/drawing/2014/main" xmlns="" id="{00000000-0008-0000-0E00-00000C020000}"/>
            </a:ext>
          </a:extLst>
        </xdr:cNvPr>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26670</xdr:rowOff>
    </xdr:from>
    <xdr:to>
      <xdr:col>23</xdr:col>
      <xdr:colOff>517525</xdr:colOff>
      <xdr:row>100</xdr:row>
      <xdr:rowOff>30480</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flipV="1">
          <a:off x="15481300" y="17171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97807</xdr:rowOff>
    </xdr:from>
    <xdr:ext cx="405111" cy="259045"/>
    <xdr:sp macro="" textlink="">
      <xdr:nvSpPr>
        <xdr:cNvPr id="526" name="n_1mainValue【庁舎】&#10;有形固定資産減価償却率">
          <a:extLst>
            <a:ext uri="{FF2B5EF4-FFF2-40B4-BE49-F238E27FC236}">
              <a16:creationId xmlns:a16="http://schemas.microsoft.com/office/drawing/2014/main" xmlns="" id="{00000000-0008-0000-0E00-00000E020000}"/>
            </a:ext>
          </a:extLst>
        </xdr:cNvPr>
        <xdr:cNvSpPr txBox="1"/>
      </xdr:nvSpPr>
      <xdr:spPr>
        <a:xfrm>
          <a:off x="15266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a:extLst>
            <a:ext uri="{FF2B5EF4-FFF2-40B4-BE49-F238E27FC236}">
              <a16:creationId xmlns:a16="http://schemas.microsoft.com/office/drawing/2014/main" xmlns="" id="{00000000-0008-0000-0E00-00001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a:extLst>
            <a:ext uri="{FF2B5EF4-FFF2-40B4-BE49-F238E27FC236}">
              <a16:creationId xmlns:a16="http://schemas.microsoft.com/office/drawing/2014/main" xmlns="" id="{00000000-0008-0000-0E00-00001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a:extLst>
            <a:ext uri="{FF2B5EF4-FFF2-40B4-BE49-F238E27FC236}">
              <a16:creationId xmlns:a16="http://schemas.microsoft.com/office/drawing/2014/main" xmlns="" id="{00000000-0008-0000-0E00-00001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a:extLst>
            <a:ext uri="{FF2B5EF4-FFF2-40B4-BE49-F238E27FC236}">
              <a16:creationId xmlns:a16="http://schemas.microsoft.com/office/drawing/2014/main" xmlns="" id="{00000000-0008-0000-0E00-00001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6" name="直線コネクタ 535">
          <a:extLst>
            <a:ext uri="{FF2B5EF4-FFF2-40B4-BE49-F238E27FC236}">
              <a16:creationId xmlns:a16="http://schemas.microsoft.com/office/drawing/2014/main" xmlns="" id="{00000000-0008-0000-0E00-00001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8" name="直線コネクタ 537">
          <a:extLst>
            <a:ext uri="{FF2B5EF4-FFF2-40B4-BE49-F238E27FC236}">
              <a16:creationId xmlns:a16="http://schemas.microsoft.com/office/drawing/2014/main" xmlns="" id="{00000000-0008-0000-0E00-00001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0" name="直線コネクタ 539">
          <a:extLst>
            <a:ext uri="{FF2B5EF4-FFF2-40B4-BE49-F238E27FC236}">
              <a16:creationId xmlns:a16="http://schemas.microsoft.com/office/drawing/2014/main" xmlns="" id="{00000000-0008-0000-0E00-00001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2" name="直線コネクタ 541">
          <a:extLst>
            <a:ext uri="{FF2B5EF4-FFF2-40B4-BE49-F238E27FC236}">
              <a16:creationId xmlns:a16="http://schemas.microsoft.com/office/drawing/2014/main" xmlns="" id="{00000000-0008-0000-0E00-00001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3" name="テキスト ボックス 542">
          <a:extLst>
            <a:ext uri="{FF2B5EF4-FFF2-40B4-BE49-F238E27FC236}">
              <a16:creationId xmlns:a16="http://schemas.microsoft.com/office/drawing/2014/main" xmlns="" id="{00000000-0008-0000-0E00-00001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4" name="直線コネクタ 543">
          <a:extLst>
            <a:ext uri="{FF2B5EF4-FFF2-40B4-BE49-F238E27FC236}">
              <a16:creationId xmlns:a16="http://schemas.microsoft.com/office/drawing/2014/main" xmlns="" id="{00000000-0008-0000-0E00-00002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5" name="テキスト ボックス 544">
          <a:extLst>
            <a:ext uri="{FF2B5EF4-FFF2-40B4-BE49-F238E27FC236}">
              <a16:creationId xmlns:a16="http://schemas.microsoft.com/office/drawing/2014/main" xmlns="" id="{00000000-0008-0000-0E00-00002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6" name="直線コネクタ 545">
          <a:extLst>
            <a:ext uri="{FF2B5EF4-FFF2-40B4-BE49-F238E27FC236}">
              <a16:creationId xmlns:a16="http://schemas.microsoft.com/office/drawing/2014/main" xmlns="" id="{00000000-0008-0000-0E00-00002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7" name="テキスト ボックス 546">
          <a:extLst>
            <a:ext uri="{FF2B5EF4-FFF2-40B4-BE49-F238E27FC236}">
              <a16:creationId xmlns:a16="http://schemas.microsoft.com/office/drawing/2014/main" xmlns="" id="{00000000-0008-0000-0E00-00002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8" name="【庁舎】&#10;一人当たり面積グラフ枠">
          <a:extLst>
            <a:ext uri="{FF2B5EF4-FFF2-40B4-BE49-F238E27FC236}">
              <a16:creationId xmlns:a16="http://schemas.microsoft.com/office/drawing/2014/main" xmlns="" id="{00000000-0008-0000-0E00-00002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49" name="直線コネクタ 548">
          <a:extLst>
            <a:ext uri="{FF2B5EF4-FFF2-40B4-BE49-F238E27FC236}">
              <a16:creationId xmlns:a16="http://schemas.microsoft.com/office/drawing/2014/main" xmlns="" id="{00000000-0008-0000-0E00-000025020000}"/>
            </a:ext>
          </a:extLst>
        </xdr:cNvPr>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50" name="【庁舎】&#10;一人当たり面積最小値テキスト">
          <a:extLst>
            <a:ext uri="{FF2B5EF4-FFF2-40B4-BE49-F238E27FC236}">
              <a16:creationId xmlns:a16="http://schemas.microsoft.com/office/drawing/2014/main" xmlns="" id="{00000000-0008-0000-0E00-000026020000}"/>
            </a:ext>
          </a:extLst>
        </xdr:cNvPr>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51" name="直線コネクタ 550">
          <a:extLst>
            <a:ext uri="{FF2B5EF4-FFF2-40B4-BE49-F238E27FC236}">
              <a16:creationId xmlns:a16="http://schemas.microsoft.com/office/drawing/2014/main" xmlns="" id="{00000000-0008-0000-0E00-00002702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2" name="【庁舎】&#10;一人当たり面積最大値テキスト">
          <a:extLst>
            <a:ext uri="{FF2B5EF4-FFF2-40B4-BE49-F238E27FC236}">
              <a16:creationId xmlns:a16="http://schemas.microsoft.com/office/drawing/2014/main" xmlns="" id="{00000000-0008-0000-0E00-000028020000}"/>
            </a:ext>
          </a:extLst>
        </xdr:cNvPr>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3" name="直線コネクタ 552">
          <a:extLst>
            <a:ext uri="{FF2B5EF4-FFF2-40B4-BE49-F238E27FC236}">
              <a16:creationId xmlns:a16="http://schemas.microsoft.com/office/drawing/2014/main" xmlns="" id="{00000000-0008-0000-0E00-000029020000}"/>
            </a:ext>
          </a:extLst>
        </xdr:cNvPr>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554" name="【庁舎】&#10;一人当たり面積平均値テキスト">
          <a:extLst>
            <a:ext uri="{FF2B5EF4-FFF2-40B4-BE49-F238E27FC236}">
              <a16:creationId xmlns:a16="http://schemas.microsoft.com/office/drawing/2014/main" xmlns="" id="{00000000-0008-0000-0E00-00002A020000}"/>
            </a:ext>
          </a:extLst>
        </xdr:cNvPr>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55" name="フローチャート : 判断 554">
          <a:extLst>
            <a:ext uri="{FF2B5EF4-FFF2-40B4-BE49-F238E27FC236}">
              <a16:creationId xmlns:a16="http://schemas.microsoft.com/office/drawing/2014/main" xmlns="" id="{00000000-0008-0000-0E00-00002B020000}"/>
            </a:ext>
          </a:extLst>
        </xdr:cNvPr>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56" name="フローチャート : 判断 555">
          <a:extLst>
            <a:ext uri="{FF2B5EF4-FFF2-40B4-BE49-F238E27FC236}">
              <a16:creationId xmlns:a16="http://schemas.microsoft.com/office/drawing/2014/main" xmlns="" id="{00000000-0008-0000-0E00-00002C020000}"/>
            </a:ext>
          </a:extLst>
        </xdr:cNvPr>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557" name="n_1aveValue【庁舎】&#10;一人当たり面積">
          <a:extLst>
            <a:ext uri="{FF2B5EF4-FFF2-40B4-BE49-F238E27FC236}">
              <a16:creationId xmlns:a16="http://schemas.microsoft.com/office/drawing/2014/main" xmlns="" id="{00000000-0008-0000-0E00-00002D020000}"/>
            </a:ext>
          </a:extLst>
        </xdr:cNvPr>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135128</xdr:rowOff>
    </xdr:from>
    <xdr:to>
      <xdr:col>32</xdr:col>
      <xdr:colOff>238125</xdr:colOff>
      <xdr:row>101</xdr:row>
      <xdr:rowOff>65278</xdr:rowOff>
    </xdr:to>
    <xdr:sp macro="" textlink="">
      <xdr:nvSpPr>
        <xdr:cNvPr id="563" name="円/楕円 562">
          <a:extLst>
            <a:ext uri="{FF2B5EF4-FFF2-40B4-BE49-F238E27FC236}">
              <a16:creationId xmlns:a16="http://schemas.microsoft.com/office/drawing/2014/main" xmlns="" id="{00000000-0008-0000-0E00-000033020000}"/>
            </a:ext>
          </a:extLst>
        </xdr:cNvPr>
        <xdr:cNvSpPr/>
      </xdr:nvSpPr>
      <xdr:spPr>
        <a:xfrm>
          <a:off x="221107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88155</xdr:rowOff>
    </xdr:from>
    <xdr:ext cx="469744" cy="259045"/>
    <xdr:sp macro="" textlink="">
      <xdr:nvSpPr>
        <xdr:cNvPr id="564" name="【庁舎】&#10;一人当たり面積該当値テキスト">
          <a:extLst>
            <a:ext uri="{FF2B5EF4-FFF2-40B4-BE49-F238E27FC236}">
              <a16:creationId xmlns:a16="http://schemas.microsoft.com/office/drawing/2014/main" xmlns="" id="{00000000-0008-0000-0E00-000034020000}"/>
            </a:ext>
          </a:extLst>
        </xdr:cNvPr>
        <xdr:cNvSpPr txBox="1"/>
      </xdr:nvSpPr>
      <xdr:spPr>
        <a:xfrm>
          <a:off x="22250400" y="1723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153415</xdr:rowOff>
    </xdr:from>
    <xdr:to>
      <xdr:col>31</xdr:col>
      <xdr:colOff>85725</xdr:colOff>
      <xdr:row>101</xdr:row>
      <xdr:rowOff>83565</xdr:rowOff>
    </xdr:to>
    <xdr:sp macro="" textlink="">
      <xdr:nvSpPr>
        <xdr:cNvPr id="565" name="円/楕円 564">
          <a:extLst>
            <a:ext uri="{FF2B5EF4-FFF2-40B4-BE49-F238E27FC236}">
              <a16:creationId xmlns:a16="http://schemas.microsoft.com/office/drawing/2014/main" xmlns="" id="{00000000-0008-0000-0E00-000035020000}"/>
            </a:ext>
          </a:extLst>
        </xdr:cNvPr>
        <xdr:cNvSpPr/>
      </xdr:nvSpPr>
      <xdr:spPr>
        <a:xfrm>
          <a:off x="21272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14478</xdr:rowOff>
    </xdr:from>
    <xdr:to>
      <xdr:col>32</xdr:col>
      <xdr:colOff>187325</xdr:colOff>
      <xdr:row>101</xdr:row>
      <xdr:rowOff>32765</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flipV="1">
          <a:off x="21323300" y="17330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100092</xdr:rowOff>
    </xdr:from>
    <xdr:ext cx="469744" cy="259045"/>
    <xdr:sp macro="" textlink="">
      <xdr:nvSpPr>
        <xdr:cNvPr id="567" name="n_1mainValue【庁舎】&#10;一人当たり面積">
          <a:extLst>
            <a:ext uri="{FF2B5EF4-FFF2-40B4-BE49-F238E27FC236}">
              <a16:creationId xmlns:a16="http://schemas.microsoft.com/office/drawing/2014/main" xmlns="" id="{00000000-0008-0000-0E00-000037020000}"/>
            </a:ext>
          </a:extLst>
        </xdr:cNvPr>
        <xdr:cNvSpPr txBox="1"/>
      </xdr:nvSpPr>
      <xdr:spPr>
        <a:xfrm>
          <a:off x="21075727" y="170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8" name="正方形/長方形 567">
          <a:extLst>
            <a:ext uri="{FF2B5EF4-FFF2-40B4-BE49-F238E27FC236}">
              <a16:creationId xmlns:a16="http://schemas.microsoft.com/office/drawing/2014/main" xmlns="" id="{00000000-0008-0000-0E00-00003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a:extLst>
            <a:ext uri="{FF2B5EF4-FFF2-40B4-BE49-F238E27FC236}">
              <a16:creationId xmlns:a16="http://schemas.microsoft.com/office/drawing/2014/main" xmlns="" id="{00000000-0008-0000-0E00-00003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0" name="テキスト ボックス 569">
          <a:extLst>
            <a:ext uri="{FF2B5EF4-FFF2-40B4-BE49-F238E27FC236}">
              <a16:creationId xmlns:a16="http://schemas.microsoft.com/office/drawing/2014/main" xmlns="" id="{00000000-0008-0000-0E00-00003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有形固定資産減価償却率については、市民会館を除き、ほぼ横ばいである。市民会館については、平成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年度までは、ほとんどが築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年を越える建物だったことから、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％に近い率だったが、平成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年度に花釜交流センターが完成したことから、大幅に数値が低くなっている。また、庁舎と保健センターについても築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年を越える建物であることから、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％に近い率となっている。今後、庁舎については、平成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年度に新庁舎の完成を見込んでいることから、それ以降は低い数値となると思われる。</a:t>
          </a:r>
          <a:endParaRPr lang="ja-JP" altLang="ja-JP" sz="1400">
            <a:effectLst/>
          </a:endParaRPr>
        </a:p>
        <a:p>
          <a:r>
            <a:rPr kumimoji="1" lang="ja-JP" altLang="ja-JP" sz="1100">
              <a:solidFill>
                <a:schemeClr val="dk1"/>
              </a:solidFill>
              <a:effectLst/>
              <a:latin typeface="+mn-lt"/>
              <a:ea typeface="+mn-ea"/>
              <a:cs typeface="+mn-cs"/>
            </a:rPr>
            <a:t>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人が町外転出していることが大きな原因と考えられる。平成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年度に完成する新庁舎についても現形復旧が基本となっているため、この数値は今後も同程度になると思われる。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高齢化や東日本大震災の影響による著しい人口減少（前年度比較</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人減）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165629</xdr:rowOff>
    </xdr:from>
    <xdr:to>
      <xdr:col>7</xdr:col>
      <xdr:colOff>152400</xdr:colOff>
      <xdr:row>43</xdr:row>
      <xdr:rowOff>165629</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537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43</xdr:row>
      <xdr:rowOff>165629</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165629</xdr:rowOff>
    </xdr:from>
    <xdr:to>
      <xdr:col>4</xdr:col>
      <xdr:colOff>482600</xdr:colOff>
      <xdr:row>44</xdr:row>
      <xdr:rowOff>4233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165629</xdr:rowOff>
    </xdr:from>
    <xdr:to>
      <xdr:col>3</xdr:col>
      <xdr:colOff>279400</xdr:colOff>
      <xdr:row>44</xdr:row>
      <xdr:rowOff>4233</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a:extLst>
            <a:ext uri="{FF2B5EF4-FFF2-40B4-BE49-F238E27FC236}">
              <a16:creationId xmlns:a16="http://schemas.microsoft.com/office/drawing/2014/main" xmlns="" id="{00000000-0008-0000-0300-000053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114829</xdr:rowOff>
    </xdr:from>
    <xdr:to>
      <xdr:col>7</xdr:col>
      <xdr:colOff>203200</xdr:colOff>
      <xdr:row>44</xdr:row>
      <xdr:rowOff>44979</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86906</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114829</xdr:rowOff>
    </xdr:from>
    <xdr:to>
      <xdr:col>2</xdr:col>
      <xdr:colOff>127000</xdr:colOff>
      <xdr:row>44</xdr:row>
      <xdr:rowOff>44979</xdr:rowOff>
    </xdr:to>
    <xdr:sp macro="" textlink="">
      <xdr:nvSpPr>
        <xdr:cNvPr id="98" name="円/楕円 97">
          <a:extLst>
            <a:ext uri="{FF2B5EF4-FFF2-40B4-BE49-F238E27FC236}">
              <a16:creationId xmlns:a16="http://schemas.microsoft.com/office/drawing/2014/main" xmlns="" id="{00000000-0008-0000-0300-000062000000}"/>
            </a:ext>
          </a:extLst>
        </xdr:cNvPr>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29756</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しており、主な要因としては、</a:t>
          </a:r>
          <a:r>
            <a:rPr kumimoji="1" lang="ja-JP" altLang="en-US" sz="1100">
              <a:solidFill>
                <a:schemeClr val="dk1"/>
              </a:solidFill>
              <a:effectLst/>
              <a:latin typeface="+mn-lt"/>
              <a:ea typeface="+mn-ea"/>
              <a:cs typeface="+mn-cs"/>
            </a:rPr>
            <a:t>普通交付税において平成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年度国勢調査の人口が反映された影響に</a:t>
          </a:r>
          <a:r>
            <a:rPr kumimoji="1" lang="ja-JP" altLang="ja-JP" sz="1100">
              <a:solidFill>
                <a:schemeClr val="dk1"/>
              </a:solidFill>
              <a:effectLst/>
              <a:latin typeface="+mn-lt"/>
              <a:ea typeface="+mn-ea"/>
              <a:cs typeface="+mn-cs"/>
            </a:rPr>
            <a:t>により、普通交付税が</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となったことが要因と考えられる。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、今後見込まれる退職者の偏りを解消するため新規採用職員の拡充や復興事業に対応するための人件費等により、類似団体と比較すると</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65</xdr:row>
      <xdr:rowOff>133350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84326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65</xdr:row>
      <xdr:rowOff>167132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0843260"/>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65</xdr:row>
      <xdr:rowOff>167132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05077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114046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05077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149877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116332</xdr:rowOff>
    </xdr:from>
    <xdr:to>
      <xdr:col>4</xdr:col>
      <xdr:colOff>533400</xdr:colOff>
      <xdr:row>66</xdr:row>
      <xdr:rowOff>46482</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31259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[244,547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71,170</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100">
              <a:solidFill>
                <a:schemeClr val="dk1"/>
              </a:solidFill>
              <a:effectLst/>
              <a:latin typeface="+mn-lt"/>
              <a:ea typeface="+mn-ea"/>
              <a:cs typeface="+mn-cs"/>
            </a:rPr>
            <a:t>7,305</a:t>
          </a:r>
          <a:r>
            <a:rPr kumimoji="1" lang="ja-JP" altLang="ja-JP" sz="1100">
              <a:solidFill>
                <a:schemeClr val="dk1"/>
              </a:solidFill>
              <a:effectLst/>
              <a:latin typeface="+mn-lt"/>
              <a:ea typeface="+mn-ea"/>
              <a:cs typeface="+mn-cs"/>
            </a:rPr>
            <a:t>円増については、</a:t>
          </a:r>
          <a:r>
            <a:rPr kumimoji="1" lang="ja-JP" altLang="en-US" sz="1100">
              <a:solidFill>
                <a:schemeClr val="dk1"/>
              </a:solidFill>
              <a:effectLst/>
              <a:latin typeface="+mn-lt"/>
              <a:ea typeface="+mn-ea"/>
              <a:cs typeface="+mn-cs"/>
            </a:rPr>
            <a:t>沿岸部で実施している、ほ場整備事業に係る換地業務の事業進捗による増加</a:t>
          </a:r>
          <a:r>
            <a:rPr kumimoji="1" lang="ja-JP" altLang="ja-JP" sz="1100">
              <a:solidFill>
                <a:schemeClr val="dk1"/>
              </a:solidFill>
              <a:effectLst/>
              <a:latin typeface="+mn-lt"/>
              <a:ea typeface="+mn-ea"/>
              <a:cs typeface="+mn-cs"/>
            </a:rPr>
            <a:t>が影響をしていると考えられる。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141630</xdr:rowOff>
    </xdr:from>
    <xdr:to>
      <xdr:col>7</xdr:col>
      <xdr:colOff>152400</xdr:colOff>
      <xdr:row>85</xdr:row>
      <xdr:rowOff>5434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543430"/>
          <a:ext cx="8382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152282</xdr:rowOff>
    </xdr:from>
    <xdr:to>
      <xdr:col>6</xdr:col>
      <xdr:colOff>0</xdr:colOff>
      <xdr:row>84</xdr:row>
      <xdr:rowOff>141630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382632"/>
          <a:ext cx="889000" cy="1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152282</xdr:rowOff>
    </xdr:from>
    <xdr:to>
      <xdr:col>4</xdr:col>
      <xdr:colOff>482600</xdr:colOff>
      <xdr:row>86</xdr:row>
      <xdr:rowOff>98256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382632"/>
          <a:ext cx="889000" cy="4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98256</xdr:rowOff>
    </xdr:from>
    <xdr:to>
      <xdr:col>3</xdr:col>
      <xdr:colOff>279400</xdr:colOff>
      <xdr:row>88</xdr:row>
      <xdr:rowOff>59350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842956"/>
          <a:ext cx="889000" cy="3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126084</xdr:rowOff>
    </xdr:from>
    <xdr:to>
      <xdr:col>7</xdr:col>
      <xdr:colOff>203200</xdr:colOff>
      <xdr:row>85</xdr:row>
      <xdr:rowOff>56234</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902200" y="145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98161</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244,547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90830</xdr:rowOff>
    </xdr:from>
    <xdr:to>
      <xdr:col>6</xdr:col>
      <xdr:colOff>50800</xdr:colOff>
      <xdr:row>85</xdr:row>
      <xdr:rowOff>20980</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064000" y="144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5757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7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101482</xdr:rowOff>
    </xdr:from>
    <xdr:to>
      <xdr:col>4</xdr:col>
      <xdr:colOff>533400</xdr:colOff>
      <xdr:row>84</xdr:row>
      <xdr:rowOff>31632</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3175000" y="143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16409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1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203,923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47456</xdr:rowOff>
    </xdr:from>
    <xdr:to>
      <xdr:col>3</xdr:col>
      <xdr:colOff>330200</xdr:colOff>
      <xdr:row>86</xdr:row>
      <xdr:rowOff>149056</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2286000" y="147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133833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87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8550</xdr:rowOff>
    </xdr:from>
    <xdr:to>
      <xdr:col>2</xdr:col>
      <xdr:colOff>127000</xdr:colOff>
      <xdr:row>88</xdr:row>
      <xdr:rowOff>110150</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1397000" y="150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94927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51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今後も国の動向に準拠しながら適正な運営を進める。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83</xdr:row>
      <xdr:rowOff>29936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03047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143027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39615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97064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86</xdr:row>
      <xdr:rowOff>90109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3984514"/>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9" name="フローチャート : 判断 268">
          <a:extLst>
            <a:ext uri="{FF2B5EF4-FFF2-40B4-BE49-F238E27FC236}">
              <a16:creationId xmlns:a16="http://schemas.microsoft.com/office/drawing/2014/main" xmlns="" id="{00000000-0008-0000-0300-00000D010000}"/>
            </a:ext>
          </a:extLst>
        </xdr:cNvPr>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87884</xdr:rowOff>
    </xdr:from>
    <xdr:to>
      <xdr:col>24</xdr:col>
      <xdr:colOff>558800</xdr:colOff>
      <xdr:row>62</xdr:row>
      <xdr:rowOff>124883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717784"/>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50884</xdr:rowOff>
    </xdr:from>
    <xdr:to>
      <xdr:col>23</xdr:col>
      <xdr:colOff>406400</xdr:colOff>
      <xdr:row>62</xdr:row>
      <xdr:rowOff>87884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157183</xdr:rowOff>
    </xdr:from>
    <xdr:to>
      <xdr:col>22</xdr:col>
      <xdr:colOff>203200</xdr:colOff>
      <xdr:row>62</xdr:row>
      <xdr:rowOff>50884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61563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93642</xdr:rowOff>
    </xdr:from>
    <xdr:to>
      <xdr:col>21</xdr:col>
      <xdr:colOff>0</xdr:colOff>
      <xdr:row>61</xdr:row>
      <xdr:rowOff>157183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552092"/>
          <a:ext cx="889000" cy="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2" name="フローチャート : 判断 331">
          <a:extLst>
            <a:ext uri="{FF2B5EF4-FFF2-40B4-BE49-F238E27FC236}">
              <a16:creationId xmlns:a16="http://schemas.microsoft.com/office/drawing/2014/main" xmlns="" id="{00000000-0008-0000-0300-00004C010000}"/>
            </a:ext>
          </a:extLst>
        </xdr:cNvPr>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46160</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37084</xdr:rowOff>
    </xdr:from>
    <xdr:to>
      <xdr:col>23</xdr:col>
      <xdr:colOff>457200</xdr:colOff>
      <xdr:row>62</xdr:row>
      <xdr:rowOff>138684</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6129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123461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xdr:rowOff>
    </xdr:from>
    <xdr:to>
      <xdr:col>22</xdr:col>
      <xdr:colOff>254000</xdr:colOff>
      <xdr:row>62</xdr:row>
      <xdr:rowOff>101684</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5240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86461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106383</xdr:rowOff>
    </xdr:from>
    <xdr:to>
      <xdr:col>21</xdr:col>
      <xdr:colOff>50800</xdr:colOff>
      <xdr:row>62</xdr:row>
      <xdr:rowOff>36533</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4351000" y="105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21310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6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42842</xdr:rowOff>
    </xdr:from>
    <xdr:to>
      <xdr:col>19</xdr:col>
      <xdr:colOff>533400</xdr:colOff>
      <xdr:row>61</xdr:row>
      <xdr:rowOff>144442</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3462000" y="105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129219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5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過去に借入れた</a:t>
          </a:r>
          <a:r>
            <a:rPr lang="ja-JP" altLang="ja-JP" sz="1100" u="none">
              <a:solidFill>
                <a:schemeClr val="dk1"/>
              </a:solidFill>
              <a:effectLst/>
              <a:latin typeface="+mn-lt"/>
              <a:ea typeface="+mn-ea"/>
              <a:cs typeface="+mn-cs"/>
            </a:rPr>
            <a:t>臨時地方道整備事業</a:t>
          </a:r>
          <a:r>
            <a:rPr lang="ja-JP" altLang="en-US" sz="1100" u="none">
              <a:solidFill>
                <a:schemeClr val="dk1"/>
              </a:solidFill>
              <a:effectLst/>
              <a:latin typeface="+mn-lt"/>
              <a:ea typeface="+mn-ea"/>
              <a:cs typeface="+mn-cs"/>
            </a:rPr>
            <a:t>や</a:t>
          </a:r>
          <a:r>
            <a:rPr lang="ja-JP" altLang="ja-JP" sz="1100" u="none">
              <a:solidFill>
                <a:schemeClr val="dk1"/>
              </a:solidFill>
              <a:effectLst/>
              <a:latin typeface="+mn-lt"/>
              <a:ea typeface="+mn-ea"/>
              <a:cs typeface="+mn-cs"/>
            </a:rPr>
            <a:t>国営かんがい排水対策事業</a:t>
          </a:r>
          <a:r>
            <a:rPr kumimoji="1" lang="ja-JP" altLang="ja-JP" sz="1100">
              <a:solidFill>
                <a:schemeClr val="dk1"/>
              </a:solidFill>
              <a:effectLst/>
              <a:latin typeface="+mn-lt"/>
              <a:ea typeface="+mn-ea"/>
              <a:cs typeface="+mn-cs"/>
            </a:rPr>
            <a:t>の償還が一昨年で終了したこと</a:t>
          </a:r>
          <a:r>
            <a:rPr kumimoji="1" lang="ja-JP" altLang="en-US" sz="1100">
              <a:solidFill>
                <a:schemeClr val="dk1"/>
              </a:solidFill>
              <a:effectLst/>
              <a:latin typeface="+mn-lt"/>
              <a:ea typeface="+mn-ea"/>
              <a:cs typeface="+mn-cs"/>
            </a:rPr>
            <a:t>や</a:t>
          </a:r>
          <a:r>
            <a:rPr kumimoji="0" lang="ja-JP" altLang="en-US" sz="1100" u="none">
              <a:solidFill>
                <a:schemeClr val="dk1"/>
              </a:solidFill>
              <a:effectLst/>
              <a:latin typeface="+mn-lt"/>
              <a:ea typeface="+mn-ea"/>
              <a:cs typeface="+mn-cs"/>
            </a:rPr>
            <a:t>復興</a:t>
          </a:r>
          <a:r>
            <a:rPr lang="ja-JP" altLang="ja-JP" sz="1100" u="none">
              <a:solidFill>
                <a:schemeClr val="dk1"/>
              </a:solidFill>
              <a:effectLst/>
              <a:latin typeface="+mn-lt"/>
              <a:ea typeface="+mn-ea"/>
              <a:cs typeface="+mn-cs"/>
            </a:rPr>
            <a:t>公営住宅の完成引渡しに伴い、入居者からの家賃収入が増えたため</a:t>
          </a:r>
          <a:r>
            <a:rPr kumimoji="1" lang="ja-JP" altLang="ja-JP" sz="1100">
              <a:solidFill>
                <a:schemeClr val="dk1"/>
              </a:solidFill>
              <a:effectLst/>
              <a:latin typeface="+mn-lt"/>
              <a:ea typeface="+mn-ea"/>
              <a:cs typeface="+mn-cs"/>
            </a:rPr>
            <a:t>前年比ではポイントを下げている。しかし、東日本大震災以降は被災した町民が入居するための</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公営住宅建設事業や市街地整備に関連する町道等の整備を進めるために多額の地方債を発行して</a:t>
          </a:r>
          <a:r>
            <a:rPr kumimoji="1" lang="ja-JP" altLang="en-US" sz="1100">
              <a:solidFill>
                <a:schemeClr val="dk1"/>
              </a:solidFill>
              <a:effectLst/>
              <a:latin typeface="+mn-lt"/>
              <a:ea typeface="+mn-ea"/>
              <a:cs typeface="+mn-cs"/>
            </a:rPr>
            <a:t>いることや</a:t>
          </a:r>
          <a:r>
            <a:rPr kumimoji="1" lang="ja-JP" altLang="ja-JP" sz="1100">
              <a:solidFill>
                <a:schemeClr val="dk1"/>
              </a:solidFill>
              <a:effectLst/>
              <a:latin typeface="+mn-lt"/>
              <a:ea typeface="+mn-ea"/>
              <a:cs typeface="+mn-cs"/>
            </a:rPr>
            <a:t>、２９年度以降も、各種復興事業</a:t>
          </a:r>
          <a:r>
            <a:rPr kumimoji="1" lang="ja-JP" altLang="en-US" sz="1100">
              <a:solidFill>
                <a:schemeClr val="dk1"/>
              </a:solidFill>
              <a:effectLst/>
              <a:latin typeface="+mn-lt"/>
              <a:ea typeface="+mn-ea"/>
              <a:cs typeface="+mn-cs"/>
            </a:rPr>
            <a:t>や各種過疎対策事業</a:t>
          </a:r>
          <a:r>
            <a:rPr kumimoji="1" lang="ja-JP" altLang="ja-JP" sz="1100">
              <a:solidFill>
                <a:schemeClr val="dk1"/>
              </a:solidFill>
              <a:effectLst/>
              <a:latin typeface="+mn-lt"/>
              <a:ea typeface="+mn-ea"/>
              <a:cs typeface="+mn-cs"/>
            </a:rPr>
            <a:t>の財源として多額の地方債発行が見込まれている（庁舎建設事業等）こと等本数値は増加の推移が想定される。今後も迅速な生活再建を進める中で公平な世代間の負担とのバランスを注視していく。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1411</xdr:rowOff>
    </xdr:from>
    <xdr:to>
      <xdr:col>24</xdr:col>
      <xdr:colOff>558800</xdr:colOff>
      <xdr:row>44</xdr:row>
      <xdr:rowOff>57855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37376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57855</xdr:rowOff>
    </xdr:from>
    <xdr:to>
      <xdr:col>23</xdr:col>
      <xdr:colOff>406400</xdr:colOff>
      <xdr:row>45</xdr:row>
      <xdr:rowOff>33867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6016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a:extLst>
            <a:ext uri="{FF2B5EF4-FFF2-40B4-BE49-F238E27FC236}">
              <a16:creationId xmlns:a16="http://schemas.microsoft.com/office/drawing/2014/main" xmlns="" id="{00000000-0008-0000-0300-000083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33867</xdr:rowOff>
    </xdr:from>
    <xdr:to>
      <xdr:col>22</xdr:col>
      <xdr:colOff>203200</xdr:colOff>
      <xdr:row>45</xdr:row>
      <xdr:rowOff>114300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33867</xdr:rowOff>
    </xdr:from>
    <xdr:to>
      <xdr:col>21</xdr:col>
      <xdr:colOff>0</xdr:colOff>
      <xdr:row>45</xdr:row>
      <xdr:rowOff>114300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77491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28222</xdr:rowOff>
    </xdr:from>
    <xdr:to>
      <xdr:col>21</xdr:col>
      <xdr:colOff>50800</xdr:colOff>
      <xdr:row>42</xdr:row>
      <xdr:rowOff>129822</xdr:rowOff>
    </xdr:to>
    <xdr:sp macro="" textlink="">
      <xdr:nvSpPr>
        <xdr:cNvPr id="393" name="フローチャート : 判断 392">
          <a:extLst>
            <a:ext uri="{FF2B5EF4-FFF2-40B4-BE49-F238E27FC236}">
              <a16:creationId xmlns:a16="http://schemas.microsoft.com/office/drawing/2014/main" xmlns="" id="{00000000-0008-0000-0300-000089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5" name="フローチャート : 判断 394">
          <a:extLst>
            <a:ext uri="{FF2B5EF4-FFF2-40B4-BE49-F238E27FC236}">
              <a16:creationId xmlns:a16="http://schemas.microsoft.com/office/drawing/2014/main" xmlns=""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122061</xdr:rowOff>
    </xdr:from>
    <xdr:to>
      <xdr:col>24</xdr:col>
      <xdr:colOff>609600</xdr:colOff>
      <xdr:row>43</xdr:row>
      <xdr:rowOff>52211</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94138</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7055</xdr:rowOff>
    </xdr:from>
    <xdr:to>
      <xdr:col>23</xdr:col>
      <xdr:colOff>457200</xdr:colOff>
      <xdr:row>44</xdr:row>
      <xdr:rowOff>108655</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6129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93432</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154517</xdr:rowOff>
    </xdr:from>
    <xdr:to>
      <xdr:col>22</xdr:col>
      <xdr:colOff>254000</xdr:colOff>
      <xdr:row>45</xdr:row>
      <xdr:rowOff>84667</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69444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63500</xdr:rowOff>
    </xdr:from>
    <xdr:to>
      <xdr:col>21</xdr:col>
      <xdr:colOff>50800</xdr:colOff>
      <xdr:row>45</xdr:row>
      <xdr:rowOff>165100</xdr:rowOff>
    </xdr:to>
    <xdr:sp macro="" textlink="">
      <xdr:nvSpPr>
        <xdr:cNvPr id="408" name="円/楕円 407">
          <a:extLst>
            <a:ext uri="{FF2B5EF4-FFF2-40B4-BE49-F238E27FC236}">
              <a16:creationId xmlns:a16="http://schemas.microsoft.com/office/drawing/2014/main" xmlns="" id="{00000000-0008-0000-0300-000098010000}"/>
            </a:ext>
          </a:extLst>
        </xdr:cNvPr>
        <xdr:cNvSpPr/>
      </xdr:nvSpPr>
      <xdr:spPr>
        <a:xfrm>
          <a:off x="14351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149877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0" name="円/楕円 409">
          <a:extLst>
            <a:ext uri="{FF2B5EF4-FFF2-40B4-BE49-F238E27FC236}">
              <a16:creationId xmlns:a16="http://schemas.microsoft.com/office/drawing/2014/main" xmlns="" id="{00000000-0008-0000-0300-00009A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53" name="フローチャート : 判断 452">
          <a:extLst>
            <a:ext uri="{FF2B5EF4-FFF2-40B4-BE49-F238E27FC236}">
              <a16:creationId xmlns:a16="http://schemas.microsoft.com/office/drawing/2014/main" xmlns="" id="{00000000-0008-0000-0300-0000C5010000}"/>
            </a:ext>
          </a:extLst>
        </xdr:cNvPr>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5" name="フローチャート : 判断 454">
          <a:extLst>
            <a:ext uri="{FF2B5EF4-FFF2-40B4-BE49-F238E27FC236}">
              <a16:creationId xmlns:a16="http://schemas.microsoft.com/office/drawing/2014/main" xmlns="" id="{00000000-0008-0000-0300-0000C7010000}"/>
            </a:ext>
          </a:extLst>
        </xdr:cNvPr>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157480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558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39</xdr:row>
      <xdr:rowOff>39370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39</xdr:row>
      <xdr:rowOff>39370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97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39</xdr:row>
      <xdr:rowOff>46990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973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また、前</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増加しており、</a:t>
          </a:r>
          <a:r>
            <a:rPr kumimoji="1" lang="ja-JP" altLang="en-US" sz="1100">
              <a:solidFill>
                <a:schemeClr val="dk1"/>
              </a:solidFill>
              <a:effectLst/>
              <a:latin typeface="+mn-lt"/>
              <a:ea typeface="+mn-ea"/>
              <a:cs typeface="+mn-cs"/>
            </a:rPr>
            <a:t>公共施設総合管理計画策定費用や電算システムセキュリティ強靭化対策費用</a:t>
          </a:r>
          <a:r>
            <a:rPr kumimoji="1" lang="ja-JP" altLang="ja-JP" sz="1100">
              <a:solidFill>
                <a:schemeClr val="dk1"/>
              </a:solidFill>
              <a:effectLst/>
              <a:latin typeface="+mn-lt"/>
              <a:ea typeface="+mn-ea"/>
              <a:cs typeface="+mn-cs"/>
            </a:rPr>
            <a:t>が主な要因と考えられる。</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16</xdr:row>
      <xdr:rowOff>165100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6187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115570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115570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46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66040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45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類似団体・宮城県平均と比較しても低い数値であるが、県内４位の高齢化率（</a:t>
          </a:r>
          <a:r>
            <a:rPr kumimoji="1" lang="en-US" altLang="ja-JP" sz="1100">
              <a:solidFill>
                <a:schemeClr val="dk1"/>
              </a:solidFill>
              <a:effectLst/>
              <a:latin typeface="+mn-lt"/>
              <a:ea typeface="+mn-ea"/>
              <a:cs typeface="+mn-cs"/>
            </a:rPr>
            <a:t>37.1</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子ども医療費助成</a:t>
          </a:r>
          <a:r>
            <a:rPr kumimoji="1" lang="ja-JP" altLang="en-US" sz="1100">
              <a:solidFill>
                <a:schemeClr val="dk1"/>
              </a:solidFill>
              <a:effectLst/>
              <a:latin typeface="+mn-lt"/>
              <a:ea typeface="+mn-ea"/>
              <a:cs typeface="+mn-cs"/>
            </a:rPr>
            <a:t>について、平成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月から</a:t>
          </a:r>
          <a:r>
            <a:rPr lang="ja-JP" altLang="en-US" sz="1100" b="0" i="0" u="none" strike="noStrike" baseline="0">
              <a:solidFill>
                <a:schemeClr val="dk1"/>
              </a:solidFill>
              <a:latin typeface="+mn-lt"/>
              <a:ea typeface="+mn-ea"/>
              <a:cs typeface="+mn-cs"/>
            </a:rPr>
            <a:t>小学校～中学校終了までの外来医療費の一部の助成を</a:t>
          </a:r>
          <a:r>
            <a:rPr kumimoji="1" lang="ja-JP" altLang="en-US" sz="1100">
              <a:solidFill>
                <a:schemeClr val="dk1"/>
              </a:solidFill>
              <a:effectLst/>
              <a:latin typeface="+mn-lt"/>
              <a:ea typeface="+mn-ea"/>
              <a:cs typeface="+mn-cs"/>
            </a:rPr>
            <a:t>拡充したことにより若干の増加傾向にある。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78015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2220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45357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45357</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151493</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10414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7282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131572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728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56</xdr:row>
      <xdr:rowOff>149860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893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10414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a:extLst>
            <a:ext uri="{FF2B5EF4-FFF2-40B4-BE49-F238E27FC236}">
              <a16:creationId xmlns:a16="http://schemas.microsoft.com/office/drawing/2014/main" xmlns="" id="{00000000-0008-0000-0400-000004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147591</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3" name="円/楕円 272">
          <a:extLst>
            <a:ext uri="{FF2B5EF4-FFF2-40B4-BE49-F238E27FC236}">
              <a16:creationId xmlns:a16="http://schemas.microsoft.com/office/drawing/2014/main" xmlns="" id="{00000000-0008-0000-0400-000011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5" name="円/楕円 274">
          <a:extLst>
            <a:ext uri="{FF2B5EF4-FFF2-40B4-BE49-F238E27FC236}">
              <a16:creationId xmlns:a16="http://schemas.microsoft.com/office/drawing/2014/main" xmlns="" id="{00000000-0008-0000-0400-000013010000}"/>
            </a:ext>
          </a:extLst>
        </xdr:cNvPr>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71391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前</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度と比較し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増加しており、</a:t>
          </a:r>
          <a:r>
            <a:rPr kumimoji="1" lang="ja-JP" altLang="en-US" sz="1100">
              <a:solidFill>
                <a:schemeClr val="dk1"/>
              </a:solidFill>
              <a:effectLst/>
              <a:latin typeface="+mn-lt"/>
              <a:ea typeface="+mn-ea"/>
              <a:cs typeface="+mn-cs"/>
            </a:rPr>
            <a:t>独自施策である定住促進事業の増加</a:t>
          </a:r>
          <a:r>
            <a:rPr kumimoji="1" lang="ja-JP" altLang="ja-JP" sz="1100">
              <a:solidFill>
                <a:schemeClr val="dk1"/>
              </a:solidFill>
              <a:effectLst/>
              <a:latin typeface="+mn-lt"/>
              <a:ea typeface="+mn-ea"/>
              <a:cs typeface="+mn-cs"/>
            </a:rPr>
            <a:t>が主な要因と考えられる。</a:t>
          </a:r>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168148</xdr:rowOff>
    </xdr:from>
    <xdr:to>
      <xdr:col>24</xdr:col>
      <xdr:colOff>31750</xdr:colOff>
      <xdr:row>39</xdr:row>
      <xdr:rowOff>78994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683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168148</xdr:rowOff>
    </xdr:from>
    <xdr:to>
      <xdr:col>22</xdr:col>
      <xdr:colOff>565150</xdr:colOff>
      <xdr:row>39</xdr:row>
      <xdr:rowOff>165862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165862</xdr:rowOff>
    </xdr:from>
    <xdr:to>
      <xdr:col>21</xdr:col>
      <xdr:colOff>361950</xdr:colOff>
      <xdr:row>40</xdr:row>
      <xdr:rowOff>8128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893800" y="6852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78994</xdr:rowOff>
    </xdr:from>
    <xdr:to>
      <xdr:col>20</xdr:col>
      <xdr:colOff>158750</xdr:colOff>
      <xdr:row>40</xdr:row>
      <xdr:rowOff>8128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765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a:extLst>
            <a:ext uri="{FF2B5EF4-FFF2-40B4-BE49-F238E27FC236}">
              <a16:creationId xmlns:a16="http://schemas.microsoft.com/office/drawing/2014/main" xmlns="" id="{00000000-0008-0000-0400-00003E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28194</xdr:rowOff>
    </xdr:from>
    <xdr:to>
      <xdr:col>24</xdr:col>
      <xdr:colOff>82550</xdr:colOff>
      <xdr:row>39</xdr:row>
      <xdr:rowOff>129794</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64592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108221</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6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115062</xdr:rowOff>
    </xdr:from>
    <xdr:to>
      <xdr:col>21</xdr:col>
      <xdr:colOff>412750</xdr:colOff>
      <xdr:row>40</xdr:row>
      <xdr:rowOff>45212</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29989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128778</xdr:rowOff>
    </xdr:from>
    <xdr:to>
      <xdr:col>20</xdr:col>
      <xdr:colOff>209550</xdr:colOff>
      <xdr:row>40</xdr:row>
      <xdr:rowOff>58928</xdr:rowOff>
    </xdr:to>
    <xdr:sp macro="" textlink="">
      <xdr:nvSpPr>
        <xdr:cNvPr id="331" name="円/楕円 330">
          <a:extLst>
            <a:ext uri="{FF2B5EF4-FFF2-40B4-BE49-F238E27FC236}">
              <a16:creationId xmlns:a16="http://schemas.microsoft.com/office/drawing/2014/main" xmlns="" id="{00000000-0008-0000-0400-00004B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43705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28194</xdr:rowOff>
    </xdr:from>
    <xdr:to>
      <xdr:col>19</xdr:col>
      <xdr:colOff>6350</xdr:colOff>
      <xdr:row>39</xdr:row>
      <xdr:rowOff>129794</xdr:rowOff>
    </xdr:to>
    <xdr:sp macro="" textlink="">
      <xdr:nvSpPr>
        <xdr:cNvPr id="333" name="円/楕円 332">
          <a:extLst>
            <a:ext uri="{FF2B5EF4-FFF2-40B4-BE49-F238E27FC236}">
              <a16:creationId xmlns:a16="http://schemas.microsoft.com/office/drawing/2014/main" xmlns="" id="{00000000-0008-0000-0400-00004D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114571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２９年度以降も、各種復興事業や各種過疎対策事業の財源として多額の地方債発行が見込まれている（庁舎建設事業等）こと等本数値は増加の推移が想定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他事業については、極力、起債に依存しない事業となるよう財政運営に</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117856</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148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51563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098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60706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78</xdr:row>
      <xdr:rowOff>17272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公債費以外の経常経費はこれまで同水準で維持してきたが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から震災復興に要する人件費の</a:t>
          </a:r>
          <a:r>
            <a:rPr kumimoji="1" lang="ja-JP" altLang="en-US" sz="1100">
              <a:solidFill>
                <a:schemeClr val="dk1"/>
              </a:solidFill>
              <a:effectLst/>
              <a:latin typeface="+mn-lt"/>
              <a:ea typeface="+mn-ea"/>
              <a:cs typeface="+mn-cs"/>
            </a:rPr>
            <a:t>増加や、防災集団移転により買取った土地の維持管理費用が増加していることに加え、人</a:t>
          </a:r>
          <a:r>
            <a:rPr kumimoji="1" lang="ja-JP" altLang="ja-JP" sz="1100">
              <a:solidFill>
                <a:schemeClr val="dk1"/>
              </a:solidFill>
              <a:effectLst/>
              <a:latin typeface="+mn-lt"/>
              <a:ea typeface="+mn-ea"/>
              <a:cs typeface="+mn-cs"/>
            </a:rPr>
            <a:t>口流出等に影響する収入の減少が進んでおり、前年</a:t>
          </a:r>
          <a:r>
            <a:rPr kumimoji="1" lang="ja-JP" altLang="en-US" sz="1100">
              <a:solidFill>
                <a:schemeClr val="dk1"/>
              </a:solidFill>
              <a:effectLst/>
              <a:latin typeface="+mn-lt"/>
              <a:ea typeface="+mn-ea"/>
              <a:cs typeface="+mn-cs"/>
            </a:rPr>
            <a:t>と比較し</a:t>
          </a:r>
          <a:r>
            <a:rPr kumimoji="1" lang="ja-JP" altLang="ja-JP"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80</xdr:row>
      <xdr:rowOff>39370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41247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79</xdr:row>
      <xdr:rowOff>149861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41247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79</xdr:row>
      <xdr:rowOff>149861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4810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78</xdr:row>
      <xdr:rowOff>165100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68597</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99061</xdr:rowOff>
    </xdr:from>
    <xdr:to>
      <xdr:col>21</xdr:col>
      <xdr:colOff>412750</xdr:colOff>
      <xdr:row>80</xdr:row>
      <xdr:rowOff>29211</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13988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29227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44727</xdr:rowOff>
    </xdr:from>
    <xdr:to>
      <xdr:col>4</xdr:col>
      <xdr:colOff>1117600</xdr:colOff>
      <xdr:row>16</xdr:row>
      <xdr:rowOff>74651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835552"/>
          <a:ext cx="6477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44727</xdr:rowOff>
    </xdr:from>
    <xdr:to>
      <xdr:col>4</xdr:col>
      <xdr:colOff>469900</xdr:colOff>
      <xdr:row>16</xdr:row>
      <xdr:rowOff>107698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107698</xdr:rowOff>
    </xdr:from>
    <xdr:to>
      <xdr:col>3</xdr:col>
      <xdr:colOff>904875</xdr:colOff>
      <xdr:row>17</xdr:row>
      <xdr:rowOff>8555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98523"/>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8555</xdr:rowOff>
    </xdr:from>
    <xdr:to>
      <xdr:col>3</xdr:col>
      <xdr:colOff>206375</xdr:colOff>
      <xdr:row>17</xdr:row>
      <xdr:rowOff>58031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70830"/>
          <a:ext cx="698500" cy="4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23851</xdr:rowOff>
    </xdr:from>
    <xdr:to>
      <xdr:col>5</xdr:col>
      <xdr:colOff>34925</xdr:colOff>
      <xdr:row>16</xdr:row>
      <xdr:rowOff>125451</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40378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65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165377</xdr:rowOff>
    </xdr:from>
    <xdr:to>
      <xdr:col>4</xdr:col>
      <xdr:colOff>520700</xdr:colOff>
      <xdr:row>16</xdr:row>
      <xdr:rowOff>95527</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105704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55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56898</xdr:rowOff>
    </xdr:from>
    <xdr:to>
      <xdr:col>3</xdr:col>
      <xdr:colOff>955675</xdr:colOff>
      <xdr:row>16</xdr:row>
      <xdr:rowOff>158498</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168675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129205</xdr:rowOff>
    </xdr:from>
    <xdr:to>
      <xdr:col>3</xdr:col>
      <xdr:colOff>257175</xdr:colOff>
      <xdr:row>17</xdr:row>
      <xdr:rowOff>59355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92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69532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7231</xdr:rowOff>
    </xdr:from>
    <xdr:to>
      <xdr:col>2</xdr:col>
      <xdr:colOff>692150</xdr:colOff>
      <xdr:row>17</xdr:row>
      <xdr:rowOff>108831</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9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119008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7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79712</xdr:rowOff>
    </xdr:from>
    <xdr:to>
      <xdr:col>4</xdr:col>
      <xdr:colOff>1117600</xdr:colOff>
      <xdr:row>35</xdr:row>
      <xdr:rowOff>332380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690062"/>
          <a:ext cx="647700" cy="25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79712</xdr:rowOff>
    </xdr:from>
    <xdr:to>
      <xdr:col>4</xdr:col>
      <xdr:colOff>469900</xdr:colOff>
      <xdr:row>35</xdr:row>
      <xdr:rowOff>202438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690062"/>
          <a:ext cx="698500" cy="12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281011</xdr:rowOff>
    </xdr:from>
    <xdr:to>
      <xdr:col>3</xdr:col>
      <xdr:colOff>904875</xdr:colOff>
      <xdr:row>35</xdr:row>
      <xdr:rowOff>202438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548461"/>
          <a:ext cx="698500" cy="26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273402</xdr:rowOff>
    </xdr:from>
    <xdr:to>
      <xdr:col>3</xdr:col>
      <xdr:colOff>206375</xdr:colOff>
      <xdr:row>34</xdr:row>
      <xdr:rowOff>281011</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540852"/>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a:extLst>
            <a:ext uri="{FF2B5EF4-FFF2-40B4-BE49-F238E27FC236}">
              <a16:creationId xmlns:a16="http://schemas.microsoft.com/office/drawing/2014/main" xmlns="" id="{00000000-0008-0000-0500-00007F000000}"/>
            </a:ext>
          </a:extLst>
        </xdr:cNvPr>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281580</xdr:rowOff>
    </xdr:from>
    <xdr:to>
      <xdr:col>5</xdr:col>
      <xdr:colOff>34925</xdr:colOff>
      <xdr:row>36</xdr:row>
      <xdr:rowOff>40280</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5600700" y="689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126657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73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28912</xdr:rowOff>
    </xdr:from>
    <xdr:to>
      <xdr:col>4</xdr:col>
      <xdr:colOff>520700</xdr:colOff>
      <xdr:row>35</xdr:row>
      <xdr:rowOff>130512</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953000" y="663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140690</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4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151638</xdr:rowOff>
    </xdr:from>
    <xdr:to>
      <xdr:col>3</xdr:col>
      <xdr:colOff>955675</xdr:colOff>
      <xdr:row>35</xdr:row>
      <xdr:rowOff>253238</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4254500" y="676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263415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53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230211</xdr:rowOff>
    </xdr:from>
    <xdr:to>
      <xdr:col>3</xdr:col>
      <xdr:colOff>257175</xdr:colOff>
      <xdr:row>34</xdr:row>
      <xdr:rowOff>331811</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3556000" y="649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341988</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2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222602</xdr:rowOff>
    </xdr:from>
    <xdr:to>
      <xdr:col>2</xdr:col>
      <xdr:colOff>692150</xdr:colOff>
      <xdr:row>34</xdr:row>
      <xdr:rowOff>324202</xdr:rowOff>
    </xdr:to>
    <xdr:sp macro="" textlink="">
      <xdr:nvSpPr>
        <xdr:cNvPr id="142" name="円/楕円 141">
          <a:extLst>
            <a:ext uri="{FF2B5EF4-FFF2-40B4-BE49-F238E27FC236}">
              <a16:creationId xmlns:a16="http://schemas.microsoft.com/office/drawing/2014/main" xmlns="" id="{00000000-0008-0000-0500-00008E000000}"/>
            </a:ext>
          </a:extLst>
        </xdr:cNvPr>
        <xdr:cNvSpPr/>
      </xdr:nvSpPr>
      <xdr:spPr bwMode="auto">
        <a:xfrm>
          <a:off x="2857500" y="649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334379</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25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18597</xdr:rowOff>
    </xdr:from>
    <xdr:to>
      <xdr:col>6</xdr:col>
      <xdr:colOff>511175</xdr:colOff>
      <xdr:row>34</xdr:row>
      <xdr:rowOff>45636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47897"/>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45636</xdr:rowOff>
    </xdr:from>
    <xdr:to>
      <xdr:col>5</xdr:col>
      <xdr:colOff>358775</xdr:colOff>
      <xdr:row>34</xdr:row>
      <xdr:rowOff>102460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74936"/>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102460</xdr:rowOff>
    </xdr:from>
    <xdr:to>
      <xdr:col>4</xdr:col>
      <xdr:colOff>155575</xdr:colOff>
      <xdr:row>35</xdr:row>
      <xdr:rowOff>27642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31760"/>
          <a:ext cx="889000" cy="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27642</xdr:rowOff>
    </xdr:from>
    <xdr:to>
      <xdr:col>2</xdr:col>
      <xdr:colOff>638175</xdr:colOff>
      <xdr:row>35</xdr:row>
      <xdr:rowOff>77695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28392"/>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139247</xdr:rowOff>
    </xdr:from>
    <xdr:to>
      <xdr:col>6</xdr:col>
      <xdr:colOff>561975</xdr:colOff>
      <xdr:row>34</xdr:row>
      <xdr:rowOff>69397</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162124</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4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166286</xdr:rowOff>
    </xdr:from>
    <xdr:to>
      <xdr:col>5</xdr:col>
      <xdr:colOff>409575</xdr:colOff>
      <xdr:row>34</xdr:row>
      <xdr:rowOff>96436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112963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59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51660</xdr:rowOff>
    </xdr:from>
    <xdr:to>
      <xdr:col>4</xdr:col>
      <xdr:colOff>206375</xdr:colOff>
      <xdr:row>34</xdr:row>
      <xdr:rowOff>153260</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8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169787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6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148292</xdr:rowOff>
    </xdr:from>
    <xdr:to>
      <xdr:col>3</xdr:col>
      <xdr:colOff>3175</xdr:colOff>
      <xdr:row>35</xdr:row>
      <xdr:rowOff>78442</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9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94969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75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26895</xdr:rowOff>
    </xdr:from>
    <xdr:to>
      <xdr:col>1</xdr:col>
      <xdr:colOff>485775</xdr:colOff>
      <xdr:row>35</xdr:row>
      <xdr:rowOff>128495</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02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145022</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8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98566</xdr:rowOff>
    </xdr:from>
    <xdr:to>
      <xdr:col>6</xdr:col>
      <xdr:colOff>510540</xdr:colOff>
      <xdr:row>57</xdr:row>
      <xdr:rowOff>123524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9013966"/>
          <a:ext cx="1270" cy="88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127351</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57</xdr:row>
      <xdr:rowOff>123524</xdr:rowOff>
    </xdr:from>
    <xdr:to>
      <xdr:col>6</xdr:col>
      <xdr:colOff>600075</xdr:colOff>
      <xdr:row>57</xdr:row>
      <xdr:rowOff>123524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9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45243</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78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52</xdr:row>
      <xdr:rowOff>98566</xdr:rowOff>
    </xdr:from>
    <xdr:to>
      <xdr:col>6</xdr:col>
      <xdr:colOff>600075</xdr:colOff>
      <xdr:row>52</xdr:row>
      <xdr:rowOff>98566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0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106023</xdr:rowOff>
    </xdr:from>
    <xdr:to>
      <xdr:col>6</xdr:col>
      <xdr:colOff>511175</xdr:colOff>
      <xdr:row>55</xdr:row>
      <xdr:rowOff>128435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535773"/>
          <a:ext cx="8382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10479</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11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32052</xdr:rowOff>
    </xdr:from>
    <xdr:to>
      <xdr:col>6</xdr:col>
      <xdr:colOff>561975</xdr:colOff>
      <xdr:row>56</xdr:row>
      <xdr:rowOff>133652</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128435</xdr:rowOff>
    </xdr:from>
    <xdr:to>
      <xdr:col>5</xdr:col>
      <xdr:colOff>358775</xdr:colOff>
      <xdr:row>56</xdr:row>
      <xdr:rowOff>65515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558185"/>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103436</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108185</xdr:rowOff>
    </xdr:from>
    <xdr:to>
      <xdr:col>4</xdr:col>
      <xdr:colOff>155575</xdr:colOff>
      <xdr:row>56</xdr:row>
      <xdr:rowOff>65515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195035"/>
          <a:ext cx="889000" cy="4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116159</xdr:rowOff>
    </xdr:from>
    <xdr:to>
      <xdr:col>2</xdr:col>
      <xdr:colOff>638175</xdr:colOff>
      <xdr:row>53</xdr:row>
      <xdr:rowOff>108185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8860109"/>
          <a:ext cx="889000" cy="3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55223</xdr:rowOff>
    </xdr:from>
    <xdr:to>
      <xdr:col>6</xdr:col>
      <xdr:colOff>561975</xdr:colOff>
      <xdr:row>55</xdr:row>
      <xdr:rowOff>156823</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78100</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33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77635</xdr:rowOff>
    </xdr:from>
    <xdr:to>
      <xdr:col>5</xdr:col>
      <xdr:colOff>409575</xdr:colOff>
      <xdr:row>56</xdr:row>
      <xdr:rowOff>7785</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24312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4"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14715</xdr:rowOff>
    </xdr:from>
    <xdr:to>
      <xdr:col>4</xdr:col>
      <xdr:colOff>206375</xdr:colOff>
      <xdr:row>56</xdr:row>
      <xdr:rowOff>116315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96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132842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3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57385</xdr:rowOff>
    </xdr:from>
    <xdr:to>
      <xdr:col>3</xdr:col>
      <xdr:colOff>3175</xdr:colOff>
      <xdr:row>53</xdr:row>
      <xdr:rowOff>158985</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9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4062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4" y="891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194,393</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65359</xdr:rowOff>
    </xdr:from>
    <xdr:to>
      <xdr:col>1</xdr:col>
      <xdr:colOff>485775</xdr:colOff>
      <xdr:row>51</xdr:row>
      <xdr:rowOff>166959</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88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12036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4" y="85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59736</xdr:rowOff>
    </xdr:from>
    <xdr:to>
      <xdr:col>6</xdr:col>
      <xdr:colOff>511175</xdr:colOff>
      <xdr:row>77</xdr:row>
      <xdr:rowOff>75395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261386"/>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75395</xdr:rowOff>
    </xdr:from>
    <xdr:to>
      <xdr:col>5</xdr:col>
      <xdr:colOff>358775</xdr:colOff>
      <xdr:row>77</xdr:row>
      <xdr:rowOff>164320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27704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142625</xdr:rowOff>
    </xdr:from>
    <xdr:to>
      <xdr:col>4</xdr:col>
      <xdr:colOff>155575</xdr:colOff>
      <xdr:row>77</xdr:row>
      <xdr:rowOff>164320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344275"/>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66870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7"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142625</xdr:rowOff>
    </xdr:from>
    <xdr:to>
      <xdr:col>2</xdr:col>
      <xdr:colOff>638175</xdr:colOff>
      <xdr:row>78</xdr:row>
      <xdr:rowOff>31801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344275"/>
          <a:ext cx="889000" cy="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80060</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4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83627</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34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8936</xdr:rowOff>
    </xdr:from>
    <xdr:to>
      <xdr:col>6</xdr:col>
      <xdr:colOff>561975</xdr:colOff>
      <xdr:row>77</xdr:row>
      <xdr:rowOff>110536</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2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31813</xdr:rowOff>
    </xdr:from>
    <xdr:ext cx="534377"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0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24595</xdr:rowOff>
    </xdr:from>
    <xdr:to>
      <xdr:col>5</xdr:col>
      <xdr:colOff>409575</xdr:colOff>
      <xdr:row>77</xdr:row>
      <xdr:rowOff>126195</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2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142722</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30111" y="130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113520</xdr:rowOff>
    </xdr:from>
    <xdr:to>
      <xdr:col>4</xdr:col>
      <xdr:colOff>206375</xdr:colOff>
      <xdr:row>78</xdr:row>
      <xdr:rowOff>43670</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60197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0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91825</xdr:rowOff>
    </xdr:from>
    <xdr:to>
      <xdr:col>3</xdr:col>
      <xdr:colOff>3175</xdr:colOff>
      <xdr:row>78</xdr:row>
      <xdr:rowOff>21975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38502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7" y="130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152451</xdr:rowOff>
    </xdr:from>
    <xdr:to>
      <xdr:col>1</xdr:col>
      <xdr:colOff>485775</xdr:colOff>
      <xdr:row>78</xdr:row>
      <xdr:rowOff>82601</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99128</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1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17951</xdr:rowOff>
    </xdr:from>
    <xdr:to>
      <xdr:col>6</xdr:col>
      <xdr:colOff>511175</xdr:colOff>
      <xdr:row>98</xdr:row>
      <xdr:rowOff>143015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820051"/>
          <a:ext cx="8382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143015</xdr:rowOff>
    </xdr:from>
    <xdr:to>
      <xdr:col>5</xdr:col>
      <xdr:colOff>358775</xdr:colOff>
      <xdr:row>98</xdr:row>
      <xdr:rowOff>146901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146901</xdr:rowOff>
    </xdr:from>
    <xdr:to>
      <xdr:col>4</xdr:col>
      <xdr:colOff>155575</xdr:colOff>
      <xdr:row>99</xdr:row>
      <xdr:rowOff>42393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9490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42393</xdr:rowOff>
    </xdr:from>
    <xdr:to>
      <xdr:col>2</xdr:col>
      <xdr:colOff>638175</xdr:colOff>
      <xdr:row>99</xdr:row>
      <xdr:rowOff>88779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7015943"/>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138601</xdr:rowOff>
    </xdr:from>
    <xdr:to>
      <xdr:col>6</xdr:col>
      <xdr:colOff>561975</xdr:colOff>
      <xdr:row>98</xdr:row>
      <xdr:rowOff>68751</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117028</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7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92215</xdr:rowOff>
    </xdr:from>
    <xdr:to>
      <xdr:col>5</xdr:col>
      <xdr:colOff>409575</xdr:colOff>
      <xdr:row>99</xdr:row>
      <xdr:rowOff>22365</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13492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96101</xdr:rowOff>
    </xdr:from>
    <xdr:to>
      <xdr:col>4</xdr:col>
      <xdr:colOff>206375</xdr:colOff>
      <xdr:row>99</xdr:row>
      <xdr:rowOff>26251</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17378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163043</xdr:rowOff>
    </xdr:from>
    <xdr:to>
      <xdr:col>3</xdr:col>
      <xdr:colOff>3175</xdr:colOff>
      <xdr:row>99</xdr:row>
      <xdr:rowOff>93193</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96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84320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705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37979</xdr:rowOff>
    </xdr:from>
    <xdr:to>
      <xdr:col>1</xdr:col>
      <xdr:colOff>485775</xdr:colOff>
      <xdr:row>99</xdr:row>
      <xdr:rowOff>139579</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7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130706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1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76408</xdr:rowOff>
    </xdr:from>
    <xdr:to>
      <xdr:col>15</xdr:col>
      <xdr:colOff>180340</xdr:colOff>
      <xdr:row>38</xdr:row>
      <xdr:rowOff>170971</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6420058"/>
          <a:ext cx="1270" cy="266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3348</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38</xdr:row>
      <xdr:rowOff>170971</xdr:rowOff>
    </xdr:from>
    <xdr:to>
      <xdr:col>15</xdr:col>
      <xdr:colOff>269875</xdr:colOff>
      <xdr:row>38</xdr:row>
      <xdr:rowOff>170971</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23085</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61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37</xdr:row>
      <xdr:rowOff>76408</xdr:rowOff>
    </xdr:from>
    <xdr:to>
      <xdr:col>15</xdr:col>
      <xdr:colOff>269875</xdr:colOff>
      <xdr:row>37</xdr:row>
      <xdr:rowOff>76408</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2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137664</xdr:rowOff>
    </xdr:from>
    <xdr:to>
      <xdr:col>15</xdr:col>
      <xdr:colOff>180975</xdr:colOff>
      <xdr:row>37</xdr:row>
      <xdr:rowOff>138675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481314"/>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42263</xdr:rowOff>
    </xdr:from>
    <xdr:ext cx="534377"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557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63836</xdr:rowOff>
    </xdr:from>
    <xdr:to>
      <xdr:col>15</xdr:col>
      <xdr:colOff>231775</xdr:colOff>
      <xdr:row>38</xdr:row>
      <xdr:rowOff>165436</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10426700" y="657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134554</xdr:rowOff>
    </xdr:from>
    <xdr:to>
      <xdr:col>14</xdr:col>
      <xdr:colOff>28575</xdr:colOff>
      <xdr:row>37</xdr:row>
      <xdr:rowOff>137664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135304"/>
          <a:ext cx="8890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65760</xdr:rowOff>
    </xdr:from>
    <xdr:to>
      <xdr:col>14</xdr:col>
      <xdr:colOff>79375</xdr:colOff>
      <xdr:row>38</xdr:row>
      <xdr:rowOff>167360</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9588500" y="65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158487</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72111" y="66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6083</xdr:rowOff>
    </xdr:from>
    <xdr:to>
      <xdr:col>12</xdr:col>
      <xdr:colOff>511175</xdr:colOff>
      <xdr:row>35</xdr:row>
      <xdr:rowOff>134554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5149583"/>
          <a:ext cx="889000" cy="9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88357</xdr:rowOff>
    </xdr:from>
    <xdr:to>
      <xdr:col>12</xdr:col>
      <xdr:colOff>561975</xdr:colOff>
      <xdr:row>39</xdr:row>
      <xdr:rowOff>18507</xdr:rowOff>
    </xdr:to>
    <xdr:sp macro="" textlink="">
      <xdr:nvSpPr>
        <xdr:cNvPr id="295" name="フローチャート : 判断 294">
          <a:extLst>
            <a:ext uri="{FF2B5EF4-FFF2-40B4-BE49-F238E27FC236}">
              <a16:creationId xmlns:a16="http://schemas.microsoft.com/office/drawing/2014/main" xmlns="" id="{00000000-0008-0000-0600-000027010000}"/>
            </a:ext>
          </a:extLst>
        </xdr:cNvPr>
        <xdr:cNvSpPr/>
      </xdr:nvSpPr>
      <xdr:spPr>
        <a:xfrm>
          <a:off x="8699500" y="66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9634</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83111" y="66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140255</xdr:rowOff>
    </xdr:from>
    <xdr:to>
      <xdr:col>11</xdr:col>
      <xdr:colOff>307975</xdr:colOff>
      <xdr:row>30</xdr:row>
      <xdr:rowOff>6083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5112305"/>
          <a:ext cx="8890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88972</xdr:rowOff>
    </xdr:from>
    <xdr:to>
      <xdr:col>11</xdr:col>
      <xdr:colOff>358775</xdr:colOff>
      <xdr:row>39</xdr:row>
      <xdr:rowOff>19122</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7810500" y="660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10249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74288</xdr:rowOff>
    </xdr:from>
    <xdr:to>
      <xdr:col>10</xdr:col>
      <xdr:colOff>155575</xdr:colOff>
      <xdr:row>39</xdr:row>
      <xdr:rowOff>4438</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6921500" y="65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167015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6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87875</xdr:rowOff>
    </xdr:from>
    <xdr:to>
      <xdr:col>15</xdr:col>
      <xdr:colOff>231775</xdr:colOff>
      <xdr:row>38</xdr:row>
      <xdr:rowOff>18025</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10426700" y="64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2802</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34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86864</xdr:rowOff>
    </xdr:from>
    <xdr:to>
      <xdr:col>14</xdr:col>
      <xdr:colOff>79375</xdr:colOff>
      <xdr:row>38</xdr:row>
      <xdr:rowOff>17014</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9588500" y="64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33541</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4" y="620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83754</xdr:rowOff>
    </xdr:from>
    <xdr:to>
      <xdr:col>12</xdr:col>
      <xdr:colOff>561975</xdr:colOff>
      <xdr:row>36</xdr:row>
      <xdr:rowOff>13904</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8699500" y="60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30431</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4" y="58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469,052</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126733</xdr:rowOff>
    </xdr:from>
    <xdr:to>
      <xdr:col>11</xdr:col>
      <xdr:colOff>358775</xdr:colOff>
      <xdr:row>30</xdr:row>
      <xdr:rowOff>56883</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7810500" y="50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28</xdr:row>
      <xdr:rowOff>73410</xdr:rowOff>
    </xdr:from>
    <xdr:ext cx="690189"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16204" y="48740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1,245,210</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89455</xdr:rowOff>
    </xdr:from>
    <xdr:to>
      <xdr:col>10</xdr:col>
      <xdr:colOff>155575</xdr:colOff>
      <xdr:row>30</xdr:row>
      <xdr:rowOff>19605</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6921500" y="50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28</xdr:row>
      <xdr:rowOff>36132</xdr:rowOff>
    </xdr:from>
    <xdr:ext cx="690189"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27204" y="4836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104317</xdr:rowOff>
    </xdr:from>
    <xdr:to>
      <xdr:col>15</xdr:col>
      <xdr:colOff>180975</xdr:colOff>
      <xdr:row>54</xdr:row>
      <xdr:rowOff>86045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191167"/>
          <a:ext cx="838200" cy="15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86045</xdr:rowOff>
    </xdr:from>
    <xdr:to>
      <xdr:col>14</xdr:col>
      <xdr:colOff>28575</xdr:colOff>
      <xdr:row>55</xdr:row>
      <xdr:rowOff>144522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344345"/>
          <a:ext cx="889000" cy="2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49" name="フローチャート : 判断 348">
          <a:extLst>
            <a:ext uri="{FF2B5EF4-FFF2-40B4-BE49-F238E27FC236}">
              <a16:creationId xmlns:a16="http://schemas.microsoft.com/office/drawing/2014/main" xmlns="" id="{00000000-0008-0000-0600-00005D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7730</xdr:rowOff>
    </xdr:from>
    <xdr:to>
      <xdr:col>12</xdr:col>
      <xdr:colOff>511175</xdr:colOff>
      <xdr:row>55</xdr:row>
      <xdr:rowOff>144522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094580"/>
          <a:ext cx="889000" cy="4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2" name="フローチャート : 判断 351">
          <a:extLst>
            <a:ext uri="{FF2B5EF4-FFF2-40B4-BE49-F238E27FC236}">
              <a16:creationId xmlns:a16="http://schemas.microsoft.com/office/drawing/2014/main" xmlns="" id="{00000000-0008-0000-0600-000060010000}"/>
            </a:ext>
          </a:extLst>
        </xdr:cNvPr>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21451</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101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7730</xdr:rowOff>
    </xdr:from>
    <xdr:to>
      <xdr:col>11</xdr:col>
      <xdr:colOff>307975</xdr:colOff>
      <xdr:row>57</xdr:row>
      <xdr:rowOff>68444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094580"/>
          <a:ext cx="889000" cy="7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29651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10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33185</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53517</xdr:rowOff>
    </xdr:from>
    <xdr:to>
      <xdr:col>15</xdr:col>
      <xdr:colOff>231775</xdr:colOff>
      <xdr:row>53</xdr:row>
      <xdr:rowOff>155117</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10426700" y="9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76394</xdr:rowOff>
    </xdr:from>
    <xdr:ext cx="690189"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89917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1,271,435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35245</xdr:rowOff>
    </xdr:from>
    <xdr:to>
      <xdr:col>14</xdr:col>
      <xdr:colOff>79375</xdr:colOff>
      <xdr:row>54</xdr:row>
      <xdr:rowOff>136845</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9588500" y="92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153372</xdr:rowOff>
    </xdr:from>
    <xdr:ext cx="690189"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294204" y="9068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93722</xdr:rowOff>
    </xdr:from>
    <xdr:to>
      <xdr:col>12</xdr:col>
      <xdr:colOff>561975</xdr:colOff>
      <xdr:row>56</xdr:row>
      <xdr:rowOff>23872</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8699500" y="95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40399</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4" y="92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128380</xdr:rowOff>
    </xdr:from>
    <xdr:to>
      <xdr:col>11</xdr:col>
      <xdr:colOff>358775</xdr:colOff>
      <xdr:row>53</xdr:row>
      <xdr:rowOff>58530</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7810500" y="90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51</xdr:row>
      <xdr:rowOff>75057</xdr:rowOff>
    </xdr:from>
    <xdr:ext cx="690189"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16204" y="8819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17644</xdr:rowOff>
    </xdr:from>
    <xdr:to>
      <xdr:col>10</xdr:col>
      <xdr:colOff>155575</xdr:colOff>
      <xdr:row>57</xdr:row>
      <xdr:rowOff>119244</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6921500" y="97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135771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4" y="956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101602</xdr:rowOff>
    </xdr:from>
    <xdr:to>
      <xdr:col>15</xdr:col>
      <xdr:colOff>180975</xdr:colOff>
      <xdr:row>75</xdr:row>
      <xdr:rowOff>16280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2788902"/>
          <a:ext cx="838200" cy="8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16280</xdr:rowOff>
    </xdr:from>
    <xdr:to>
      <xdr:col>14</xdr:col>
      <xdr:colOff>28575</xdr:colOff>
      <xdr:row>76</xdr:row>
      <xdr:rowOff>144787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2875030"/>
          <a:ext cx="889000" cy="29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55597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50802</xdr:rowOff>
    </xdr:from>
    <xdr:to>
      <xdr:col>15</xdr:col>
      <xdr:colOff>231775</xdr:colOff>
      <xdr:row>74</xdr:row>
      <xdr:rowOff>152402</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10426700" y="127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73679</xdr:rowOff>
    </xdr:from>
    <xdr:ext cx="690189"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2589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1,049,998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136930</xdr:rowOff>
    </xdr:from>
    <xdr:to>
      <xdr:col>14</xdr:col>
      <xdr:colOff>79375</xdr:colOff>
      <xdr:row>75</xdr:row>
      <xdr:rowOff>67080</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9588500" y="12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83607</xdr:rowOff>
    </xdr:from>
    <xdr:ext cx="59901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39794" y="125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93987</xdr:rowOff>
    </xdr:from>
    <xdr:to>
      <xdr:col>12</xdr:col>
      <xdr:colOff>561975</xdr:colOff>
      <xdr:row>77</xdr:row>
      <xdr:rowOff>24137</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8699500" y="131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40664</xdr:rowOff>
    </xdr:from>
    <xdr:ext cx="59901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50794" y="128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3" name="普通建設事業費 （ うち更新整備　）最小値テキスト">
          <a:extLst>
            <a:ext uri="{FF2B5EF4-FFF2-40B4-BE49-F238E27FC236}">
              <a16:creationId xmlns:a16="http://schemas.microsoft.com/office/drawing/2014/main" xmlns="" id="{00000000-0008-0000-0600-0000BB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5" name="普通建設事業費 （ うち更新整備　）最大値テキスト">
          <a:extLst>
            <a:ext uri="{FF2B5EF4-FFF2-40B4-BE49-F238E27FC236}">
              <a16:creationId xmlns:a16="http://schemas.microsoft.com/office/drawing/2014/main" xmlns="" id="{00000000-0008-0000-0600-0000BD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152859</xdr:rowOff>
    </xdr:from>
    <xdr:to>
      <xdr:col>15</xdr:col>
      <xdr:colOff>180975</xdr:colOff>
      <xdr:row>98</xdr:row>
      <xdr:rowOff>102863</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9639300" y="16783509"/>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8" name="普通建設事業費 （ うち更新整備　）平均値テキスト">
          <a:extLst>
            <a:ext uri="{FF2B5EF4-FFF2-40B4-BE49-F238E27FC236}">
              <a16:creationId xmlns:a16="http://schemas.microsoft.com/office/drawing/2014/main" xmlns="" id="{00000000-0008-0000-0600-0000C0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21980</xdr:rowOff>
    </xdr:from>
    <xdr:to>
      <xdr:col>14</xdr:col>
      <xdr:colOff>28575</xdr:colOff>
      <xdr:row>98</xdr:row>
      <xdr:rowOff>102863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8750300" y="16652630"/>
          <a:ext cx="889000" cy="2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36878</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483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102059</xdr:rowOff>
    </xdr:from>
    <xdr:to>
      <xdr:col>15</xdr:col>
      <xdr:colOff>231775</xdr:colOff>
      <xdr:row>98</xdr:row>
      <xdr:rowOff>32209</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10426700" y="1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80486</xdr:rowOff>
    </xdr:from>
    <xdr:ext cx="534377" cy="259045"/>
    <xdr:sp macro="" textlink="">
      <xdr:nvSpPr>
        <xdr:cNvPr id="461" name="普通建設事業費 （ うち更新整備　）該当値テキスト">
          <a:extLst>
            <a:ext uri="{FF2B5EF4-FFF2-40B4-BE49-F238E27FC236}">
              <a16:creationId xmlns:a16="http://schemas.microsoft.com/office/drawing/2014/main" xmlns="" id="{00000000-0008-0000-0600-0000CD010000}"/>
            </a:ext>
          </a:extLst>
        </xdr:cNvPr>
        <xdr:cNvSpPr txBox="1"/>
      </xdr:nvSpPr>
      <xdr:spPr>
        <a:xfrm>
          <a:off x="10528300" y="167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52063</xdr:rowOff>
    </xdr:from>
    <xdr:to>
      <xdr:col>14</xdr:col>
      <xdr:colOff>79375</xdr:colOff>
      <xdr:row>98</xdr:row>
      <xdr:rowOff>153663</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9588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144790</xdr:rowOff>
    </xdr:from>
    <xdr:ext cx="469744"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404427" y="1694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142630</xdr:rowOff>
    </xdr:from>
    <xdr:to>
      <xdr:col>12</xdr:col>
      <xdr:colOff>561975</xdr:colOff>
      <xdr:row>97</xdr:row>
      <xdr:rowOff>72780</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8699500" y="166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89307</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3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8" name="災害復旧事業費最小値テキスト">
          <a:extLst>
            <a:ext uri="{FF2B5EF4-FFF2-40B4-BE49-F238E27FC236}">
              <a16:creationId xmlns:a16="http://schemas.microsoft.com/office/drawing/2014/main" xmlns="" id="{00000000-0008-0000-0600-0000E8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0" name="災害復旧事業費最大値テキスト">
          <a:extLst>
            <a:ext uri="{FF2B5EF4-FFF2-40B4-BE49-F238E27FC236}">
              <a16:creationId xmlns:a16="http://schemas.microsoft.com/office/drawing/2014/main" xmlns="" id="{00000000-0008-0000-0600-0000EA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15780</xdr:rowOff>
    </xdr:from>
    <xdr:to>
      <xdr:col>23</xdr:col>
      <xdr:colOff>517525</xdr:colOff>
      <xdr:row>37</xdr:row>
      <xdr:rowOff>101835</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5481300" y="6359430"/>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3" name="災害復旧事業費平均値テキスト">
          <a:extLst>
            <a:ext uri="{FF2B5EF4-FFF2-40B4-BE49-F238E27FC236}">
              <a16:creationId xmlns:a16="http://schemas.microsoft.com/office/drawing/2014/main" xmlns="" id="{00000000-0008-0000-0600-0000ED010000}"/>
            </a:ext>
          </a:extLst>
        </xdr:cNvPr>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15780</xdr:rowOff>
    </xdr:from>
    <xdr:to>
      <xdr:col>22</xdr:col>
      <xdr:colOff>365125</xdr:colOff>
      <xdr:row>38</xdr:row>
      <xdr:rowOff>384</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flipV="1">
          <a:off x="14592300" y="6359430"/>
          <a:ext cx="889000" cy="1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131653</xdr:rowOff>
    </xdr:from>
    <xdr:to>
      <xdr:col>21</xdr:col>
      <xdr:colOff>161925</xdr:colOff>
      <xdr:row>38</xdr:row>
      <xdr:rowOff>384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3703300" y="6475303"/>
          <a:ext cx="889000" cy="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2108</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4357427" y="668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16192</xdr:rowOff>
    </xdr:from>
    <xdr:to>
      <xdr:col>19</xdr:col>
      <xdr:colOff>644525</xdr:colOff>
      <xdr:row>37</xdr:row>
      <xdr:rowOff>131653</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814300" y="6359842"/>
          <a:ext cx="889000" cy="1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2535</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468427" y="6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146905</xdr:rowOff>
    </xdr:from>
    <xdr:ext cx="534377"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547111" y="66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51035</xdr:rowOff>
    </xdr:from>
    <xdr:to>
      <xdr:col>23</xdr:col>
      <xdr:colOff>568325</xdr:colOff>
      <xdr:row>37</xdr:row>
      <xdr:rowOff>152635</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6268700" y="63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73912</xdr:rowOff>
    </xdr:from>
    <xdr:ext cx="534377" cy="259045"/>
    <xdr:sp macro="" textlink="">
      <xdr:nvSpPr>
        <xdr:cNvPr id="512" name="災害復旧事業費該当値テキスト">
          <a:extLst>
            <a:ext uri="{FF2B5EF4-FFF2-40B4-BE49-F238E27FC236}">
              <a16:creationId xmlns:a16="http://schemas.microsoft.com/office/drawing/2014/main" xmlns="" id="{00000000-0008-0000-0600-000000020000}"/>
            </a:ext>
          </a:extLst>
        </xdr:cNvPr>
        <xdr:cNvSpPr txBox="1"/>
      </xdr:nvSpPr>
      <xdr:spPr>
        <a:xfrm>
          <a:off x="16370300" y="62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136430</xdr:rowOff>
    </xdr:from>
    <xdr:to>
      <xdr:col>22</xdr:col>
      <xdr:colOff>415925</xdr:colOff>
      <xdr:row>37</xdr:row>
      <xdr:rowOff>66580</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5430500" y="63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83107</xdr:rowOff>
    </xdr:from>
    <xdr:ext cx="59901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181794" y="608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121034</xdr:rowOff>
    </xdr:from>
    <xdr:to>
      <xdr:col>21</xdr:col>
      <xdr:colOff>212725</xdr:colOff>
      <xdr:row>38</xdr:row>
      <xdr:rowOff>51184</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4541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67711</xdr:rowOff>
    </xdr:from>
    <xdr:ext cx="534377"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25111" y="62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80853</xdr:rowOff>
    </xdr:from>
    <xdr:to>
      <xdr:col>20</xdr:col>
      <xdr:colOff>9525</xdr:colOff>
      <xdr:row>38</xdr:row>
      <xdr:rowOff>11003</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3652500" y="6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27530</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36111" y="6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136842</xdr:rowOff>
    </xdr:from>
    <xdr:to>
      <xdr:col>18</xdr:col>
      <xdr:colOff>492125</xdr:colOff>
      <xdr:row>37</xdr:row>
      <xdr:rowOff>66992</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2763500" y="63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83519</xdr:rowOff>
    </xdr:from>
    <xdr:ext cx="59901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14794" y="60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a:extLst>
            <a:ext uri="{FF2B5EF4-FFF2-40B4-BE49-F238E27FC236}">
              <a16:creationId xmlns:a16="http://schemas.microsoft.com/office/drawing/2014/main" xmlns="" id="{00000000-0008-0000-0600-000021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a:extLst>
            <a:ext uri="{FF2B5EF4-FFF2-40B4-BE49-F238E27FC236}">
              <a16:creationId xmlns:a16="http://schemas.microsoft.com/office/drawing/2014/main" xmlns="" id="{00000000-0008-0000-0600-000023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a:extLst>
            <a:ext uri="{FF2B5EF4-FFF2-40B4-BE49-F238E27FC236}">
              <a16:creationId xmlns:a16="http://schemas.microsoft.com/office/drawing/2014/main" xmlns="" id="{00000000-0008-0000-0600-000026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a:extLst>
            <a:ext uri="{FF2B5EF4-FFF2-40B4-BE49-F238E27FC236}">
              <a16:creationId xmlns:a16="http://schemas.microsoft.com/office/drawing/2014/main" xmlns="" id="{00000000-0008-0000-0600-00002C020000}"/>
            </a:ext>
          </a:extLst>
        </xdr:cNvPr>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a:extLst>
            <a:ext uri="{FF2B5EF4-FFF2-40B4-BE49-F238E27FC236}">
              <a16:creationId xmlns:a16="http://schemas.microsoft.com/office/drawing/2014/main" xmlns="" id="{00000000-0008-0000-0600-000039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2" name="公債費最小値テキスト">
          <a:extLst>
            <a:ext uri="{FF2B5EF4-FFF2-40B4-BE49-F238E27FC236}">
              <a16:creationId xmlns:a16="http://schemas.microsoft.com/office/drawing/2014/main" xmlns="" id="{00000000-0008-0000-0600-00005A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4" name="公債費最大値テキスト">
          <a:extLst>
            <a:ext uri="{FF2B5EF4-FFF2-40B4-BE49-F238E27FC236}">
              <a16:creationId xmlns:a16="http://schemas.microsoft.com/office/drawing/2014/main" xmlns="" id="{00000000-0008-0000-0600-00005C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55201</xdr:rowOff>
    </xdr:from>
    <xdr:to>
      <xdr:col>23</xdr:col>
      <xdr:colOff>517525</xdr:colOff>
      <xdr:row>77</xdr:row>
      <xdr:rowOff>65633</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5481300" y="13256851"/>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7" name="公債費平均値テキスト">
          <a:extLst>
            <a:ext uri="{FF2B5EF4-FFF2-40B4-BE49-F238E27FC236}">
              <a16:creationId xmlns:a16="http://schemas.microsoft.com/office/drawing/2014/main" xmlns="" id="{00000000-0008-0000-0600-00005F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44678</xdr:rowOff>
    </xdr:from>
    <xdr:to>
      <xdr:col>22</xdr:col>
      <xdr:colOff>365125</xdr:colOff>
      <xdr:row>77</xdr:row>
      <xdr:rowOff>55201</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4592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32052</xdr:rowOff>
    </xdr:from>
    <xdr:to>
      <xdr:col>21</xdr:col>
      <xdr:colOff>161925</xdr:colOff>
      <xdr:row>77</xdr:row>
      <xdr:rowOff>44678</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3703300" y="13233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3" name="フローチャート : 判断 612">
          <a:extLst>
            <a:ext uri="{FF2B5EF4-FFF2-40B4-BE49-F238E27FC236}">
              <a16:creationId xmlns:a16="http://schemas.microsoft.com/office/drawing/2014/main" xmlns="" id="{00000000-0008-0000-0600-000065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30573</xdr:rowOff>
    </xdr:from>
    <xdr:to>
      <xdr:col>19</xdr:col>
      <xdr:colOff>644525</xdr:colOff>
      <xdr:row>77</xdr:row>
      <xdr:rowOff>32052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814300" y="13060773"/>
          <a:ext cx="8890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8" name="フローチャート : 判断 617">
          <a:extLst>
            <a:ext uri="{FF2B5EF4-FFF2-40B4-BE49-F238E27FC236}">
              <a16:creationId xmlns:a16="http://schemas.microsoft.com/office/drawing/2014/main" xmlns="" id="{00000000-0008-0000-0600-00006A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14833</xdr:rowOff>
    </xdr:from>
    <xdr:to>
      <xdr:col>23</xdr:col>
      <xdr:colOff>568325</xdr:colOff>
      <xdr:row>77</xdr:row>
      <xdr:rowOff>116433</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6268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164710</xdr:rowOff>
    </xdr:from>
    <xdr:ext cx="534377" cy="259045"/>
    <xdr:sp macro="" textlink="">
      <xdr:nvSpPr>
        <xdr:cNvPr id="626" name="公債費該当値テキスト">
          <a:extLst>
            <a:ext uri="{FF2B5EF4-FFF2-40B4-BE49-F238E27FC236}">
              <a16:creationId xmlns:a16="http://schemas.microsoft.com/office/drawing/2014/main" xmlns="" id="{00000000-0008-0000-0600-000072020000}"/>
            </a:ext>
          </a:extLst>
        </xdr:cNvPr>
        <xdr:cNvSpPr txBox="1"/>
      </xdr:nvSpPr>
      <xdr:spPr>
        <a:xfrm>
          <a:off x="16370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4401</xdr:rowOff>
    </xdr:from>
    <xdr:to>
      <xdr:col>22</xdr:col>
      <xdr:colOff>415925</xdr:colOff>
      <xdr:row>77</xdr:row>
      <xdr:rowOff>106001</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5430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97128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165328</xdr:rowOff>
    </xdr:from>
    <xdr:to>
      <xdr:col>21</xdr:col>
      <xdr:colOff>212725</xdr:colOff>
      <xdr:row>77</xdr:row>
      <xdr:rowOff>95478</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4541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86605</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152702</xdr:rowOff>
    </xdr:from>
    <xdr:to>
      <xdr:col>20</xdr:col>
      <xdr:colOff>9525</xdr:colOff>
      <xdr:row>77</xdr:row>
      <xdr:rowOff>82852</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3652500" y="1318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73979</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2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151223</xdr:rowOff>
    </xdr:from>
    <xdr:to>
      <xdr:col>18</xdr:col>
      <xdr:colOff>492125</xdr:colOff>
      <xdr:row>76</xdr:row>
      <xdr:rowOff>81373</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2763500" y="130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97901</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26912</xdr:rowOff>
    </xdr:from>
    <xdr:to>
      <xdr:col>23</xdr:col>
      <xdr:colOff>516889</xdr:colOff>
      <xdr:row>98</xdr:row>
      <xdr:rowOff>139497</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flipV="1">
          <a:off x="16317595" y="16486112"/>
          <a:ext cx="1269" cy="45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12312</xdr:rowOff>
    </xdr:from>
    <xdr:ext cx="378565" cy="259045"/>
    <xdr:sp macro="" textlink="">
      <xdr:nvSpPr>
        <xdr:cNvPr id="657" name="積立金最小値テキスト">
          <a:extLst>
            <a:ext uri="{FF2B5EF4-FFF2-40B4-BE49-F238E27FC236}">
              <a16:creationId xmlns:a16="http://schemas.microsoft.com/office/drawing/2014/main" xmlns="" id="{00000000-0008-0000-0600-000091020000}"/>
            </a:ext>
          </a:extLst>
        </xdr:cNvPr>
        <xdr:cNvSpPr txBox="1"/>
      </xdr:nvSpPr>
      <xdr:spPr>
        <a:xfrm>
          <a:off x="16370300" y="1698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98</xdr:row>
      <xdr:rowOff>139497</xdr:rowOff>
    </xdr:from>
    <xdr:to>
      <xdr:col>23</xdr:col>
      <xdr:colOff>606425</xdr:colOff>
      <xdr:row>98</xdr:row>
      <xdr:rowOff>139497</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6941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145039</xdr:rowOff>
    </xdr:from>
    <xdr:ext cx="599010" cy="259045"/>
    <xdr:sp macro="" textlink="">
      <xdr:nvSpPr>
        <xdr:cNvPr id="659" name="積立金最大値テキスト">
          <a:extLst>
            <a:ext uri="{FF2B5EF4-FFF2-40B4-BE49-F238E27FC236}">
              <a16:creationId xmlns:a16="http://schemas.microsoft.com/office/drawing/2014/main" xmlns="" id="{00000000-0008-0000-0600-000093020000}"/>
            </a:ext>
          </a:extLst>
        </xdr:cNvPr>
        <xdr:cNvSpPr txBox="1"/>
      </xdr:nvSpPr>
      <xdr:spPr>
        <a:xfrm>
          <a:off x="16370300" y="1626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96</xdr:row>
      <xdr:rowOff>26912</xdr:rowOff>
    </xdr:from>
    <xdr:to>
      <xdr:col>23</xdr:col>
      <xdr:colOff>606425</xdr:colOff>
      <xdr:row>96</xdr:row>
      <xdr:rowOff>26912</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6230600" y="1648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132837</xdr:rowOff>
    </xdr:from>
    <xdr:to>
      <xdr:col>23</xdr:col>
      <xdr:colOff>517525</xdr:colOff>
      <xdr:row>98</xdr:row>
      <xdr:rowOff>34420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5481300" y="16592037"/>
          <a:ext cx="838200" cy="2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56762</xdr:rowOff>
    </xdr:from>
    <xdr:ext cx="534377" cy="259045"/>
    <xdr:sp macro="" textlink="">
      <xdr:nvSpPr>
        <xdr:cNvPr id="662" name="積立金平均値テキスト">
          <a:extLst>
            <a:ext uri="{FF2B5EF4-FFF2-40B4-BE49-F238E27FC236}">
              <a16:creationId xmlns:a16="http://schemas.microsoft.com/office/drawing/2014/main" xmlns="" id="{00000000-0008-0000-0600-000096020000}"/>
            </a:ext>
          </a:extLst>
        </xdr:cNvPr>
        <xdr:cNvSpPr txBox="1"/>
      </xdr:nvSpPr>
      <xdr:spPr>
        <a:xfrm>
          <a:off x="16370300" y="1685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78335</xdr:rowOff>
    </xdr:from>
    <xdr:to>
      <xdr:col>23</xdr:col>
      <xdr:colOff>568325</xdr:colOff>
      <xdr:row>99</xdr:row>
      <xdr:rowOff>8485</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6268700" y="1688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132837</xdr:rowOff>
    </xdr:from>
    <xdr:to>
      <xdr:col>22</xdr:col>
      <xdr:colOff>365125</xdr:colOff>
      <xdr:row>97</xdr:row>
      <xdr:rowOff>166816</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4592300" y="16592037"/>
          <a:ext cx="889000" cy="20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63664</xdr:rowOff>
    </xdr:from>
    <xdr:to>
      <xdr:col>22</xdr:col>
      <xdr:colOff>415925</xdr:colOff>
      <xdr:row>98</xdr:row>
      <xdr:rowOff>165264</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5430500" y="1686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156391</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5214111" y="169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76298</xdr:rowOff>
    </xdr:from>
    <xdr:to>
      <xdr:col>21</xdr:col>
      <xdr:colOff>161925</xdr:colOff>
      <xdr:row>97</xdr:row>
      <xdr:rowOff>166816</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3703300" y="16706948"/>
          <a:ext cx="889000" cy="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78933</xdr:rowOff>
    </xdr:from>
    <xdr:to>
      <xdr:col>21</xdr:col>
      <xdr:colOff>212725</xdr:colOff>
      <xdr:row>99</xdr:row>
      <xdr:rowOff>9083</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4541500" y="1688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210</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4325111" y="16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10658</xdr:rowOff>
    </xdr:from>
    <xdr:to>
      <xdr:col>19</xdr:col>
      <xdr:colOff>644525</xdr:colOff>
      <xdr:row>97</xdr:row>
      <xdr:rowOff>76298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814300" y="15612608"/>
          <a:ext cx="889000" cy="109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79336</xdr:rowOff>
    </xdr:from>
    <xdr:to>
      <xdr:col>20</xdr:col>
      <xdr:colOff>9525</xdr:colOff>
      <xdr:row>99</xdr:row>
      <xdr:rowOff>9486</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3652500" y="1688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613</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436111" y="169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42276</xdr:rowOff>
    </xdr:from>
    <xdr:to>
      <xdr:col>18</xdr:col>
      <xdr:colOff>492125</xdr:colOff>
      <xdr:row>98</xdr:row>
      <xdr:rowOff>143876</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2763500" y="1684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135003</xdr:rowOff>
    </xdr:from>
    <xdr:ext cx="59901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514794" y="1693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155070</xdr:rowOff>
    </xdr:from>
    <xdr:to>
      <xdr:col>23</xdr:col>
      <xdr:colOff>568325</xdr:colOff>
      <xdr:row>98</xdr:row>
      <xdr:rowOff>85220</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6268700" y="167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114447</xdr:rowOff>
    </xdr:from>
    <xdr:ext cx="599010" cy="259045"/>
    <xdr:sp macro="" textlink="">
      <xdr:nvSpPr>
        <xdr:cNvPr id="681" name="積立金該当値テキスト">
          <a:extLst>
            <a:ext uri="{FF2B5EF4-FFF2-40B4-BE49-F238E27FC236}">
              <a16:creationId xmlns:a16="http://schemas.microsoft.com/office/drawing/2014/main" xmlns="" id="{00000000-0008-0000-0600-0000A9020000}"/>
            </a:ext>
          </a:extLst>
        </xdr:cNvPr>
        <xdr:cNvSpPr txBox="1"/>
      </xdr:nvSpPr>
      <xdr:spPr>
        <a:xfrm>
          <a:off x="16370300" y="165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230,271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82037</xdr:rowOff>
    </xdr:from>
    <xdr:to>
      <xdr:col>22</xdr:col>
      <xdr:colOff>415925</xdr:colOff>
      <xdr:row>97</xdr:row>
      <xdr:rowOff>12187</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5430500" y="165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28714</xdr:rowOff>
    </xdr:from>
    <xdr:ext cx="59901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181794" y="163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116016</xdr:rowOff>
    </xdr:from>
    <xdr:to>
      <xdr:col>21</xdr:col>
      <xdr:colOff>212725</xdr:colOff>
      <xdr:row>98</xdr:row>
      <xdr:rowOff>46166</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4541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62693</xdr:rowOff>
    </xdr:from>
    <xdr:ext cx="59901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292794" y="1652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25498</xdr:rowOff>
    </xdr:from>
    <xdr:to>
      <xdr:col>20</xdr:col>
      <xdr:colOff>9525</xdr:colOff>
      <xdr:row>97</xdr:row>
      <xdr:rowOff>127098</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3652500" y="166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143625</xdr:rowOff>
    </xdr:from>
    <xdr:ext cx="59901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03794" y="1643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513,674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131308</xdr:rowOff>
    </xdr:from>
    <xdr:to>
      <xdr:col>18</xdr:col>
      <xdr:colOff>492125</xdr:colOff>
      <xdr:row>91</xdr:row>
      <xdr:rowOff>61458</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2763500" y="155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77985</xdr:rowOff>
    </xdr:from>
    <xdr:ext cx="690189"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469204" y="15337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4" name="投資及び出資金最小値テキスト">
          <a:extLst>
            <a:ext uri="{FF2B5EF4-FFF2-40B4-BE49-F238E27FC236}">
              <a16:creationId xmlns:a16="http://schemas.microsoft.com/office/drawing/2014/main" xmlns="" id="{00000000-0008-0000-0600-0000C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6" name="投資及び出資金最大値テキスト">
          <a:extLst>
            <a:ext uri="{FF2B5EF4-FFF2-40B4-BE49-F238E27FC236}">
              <a16:creationId xmlns:a16="http://schemas.microsoft.com/office/drawing/2014/main" xmlns="" id="{00000000-0008-0000-0600-0000CC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9" name="投資及び出資金平均値テキスト">
          <a:extLst>
            <a:ext uri="{FF2B5EF4-FFF2-40B4-BE49-F238E27FC236}">
              <a16:creationId xmlns:a16="http://schemas.microsoft.com/office/drawing/2014/main" xmlns="" id="{00000000-0008-0000-0600-0000CF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0" name="フローチャート : 判断 729">
          <a:extLst>
            <a:ext uri="{FF2B5EF4-FFF2-40B4-BE49-F238E27FC236}">
              <a16:creationId xmlns:a16="http://schemas.microsoft.com/office/drawing/2014/main" xmlns="" id="{00000000-0008-0000-0600-0000DA020000}"/>
            </a:ext>
          </a:extLst>
        </xdr:cNvPr>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8" name="投資及び出資金該当値テキスト">
          <a:extLst>
            <a:ext uri="{FF2B5EF4-FFF2-40B4-BE49-F238E27FC236}">
              <a16:creationId xmlns:a16="http://schemas.microsoft.com/office/drawing/2014/main" xmlns="" id="{00000000-0008-0000-06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3" name="貸付金最小値テキスト">
          <a:extLst>
            <a:ext uri="{FF2B5EF4-FFF2-40B4-BE49-F238E27FC236}">
              <a16:creationId xmlns:a16="http://schemas.microsoft.com/office/drawing/2014/main" xmlns="" id="{00000000-0008-0000-0600-00000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5" name="貸付金最大値テキスト">
          <a:extLst>
            <a:ext uri="{FF2B5EF4-FFF2-40B4-BE49-F238E27FC236}">
              <a16:creationId xmlns:a16="http://schemas.microsoft.com/office/drawing/2014/main" xmlns="" id="{00000000-0008-0000-0600-000007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121902</xdr:rowOff>
    </xdr:from>
    <xdr:to>
      <xdr:col>32</xdr:col>
      <xdr:colOff>187325</xdr:colOff>
      <xdr:row>58</xdr:row>
      <xdr:rowOff>129577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1323300" y="10066002"/>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8" name="貸付金平均値テキスト">
          <a:extLst>
            <a:ext uri="{FF2B5EF4-FFF2-40B4-BE49-F238E27FC236}">
              <a16:creationId xmlns:a16="http://schemas.microsoft.com/office/drawing/2014/main" xmlns="" id="{00000000-0008-0000-0600-00000A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102373</xdr:rowOff>
    </xdr:from>
    <xdr:to>
      <xdr:col>31</xdr:col>
      <xdr:colOff>34925</xdr:colOff>
      <xdr:row>58</xdr:row>
      <xdr:rowOff>129577</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0434300" y="1004647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23506</xdr:rowOff>
    </xdr:from>
    <xdr:to>
      <xdr:col>29</xdr:col>
      <xdr:colOff>517525</xdr:colOff>
      <xdr:row>58</xdr:row>
      <xdr:rowOff>102373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9545300" y="996760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4" name="フローチャート : 判断 783">
          <a:extLst>
            <a:ext uri="{FF2B5EF4-FFF2-40B4-BE49-F238E27FC236}">
              <a16:creationId xmlns:a16="http://schemas.microsoft.com/office/drawing/2014/main" xmlns="" id="{00000000-0008-0000-0600-000010030000}"/>
            </a:ext>
          </a:extLst>
        </xdr:cNvPr>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83166</xdr:rowOff>
    </xdr:from>
    <xdr:ext cx="469744"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0199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23702</xdr:rowOff>
    </xdr:from>
    <xdr:to>
      <xdr:col>28</xdr:col>
      <xdr:colOff>314325</xdr:colOff>
      <xdr:row>58</xdr:row>
      <xdr:rowOff>23506</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656300" y="9624902"/>
          <a:ext cx="889000" cy="3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14586</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9310427" y="10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53774</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8421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71102</xdr:rowOff>
    </xdr:from>
    <xdr:to>
      <xdr:col>32</xdr:col>
      <xdr:colOff>238125</xdr:colOff>
      <xdr:row>59</xdr:row>
      <xdr:rowOff>1252</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2110700" y="100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49529</xdr:rowOff>
    </xdr:from>
    <xdr:ext cx="469744" cy="259045"/>
    <xdr:sp macro="" textlink="">
      <xdr:nvSpPr>
        <xdr:cNvPr id="797" name="貸付金該当値テキスト">
          <a:extLst>
            <a:ext uri="{FF2B5EF4-FFF2-40B4-BE49-F238E27FC236}">
              <a16:creationId xmlns:a16="http://schemas.microsoft.com/office/drawing/2014/main" xmlns="" id="{00000000-0008-0000-0600-00001D030000}"/>
            </a:ext>
          </a:extLst>
        </xdr:cNvPr>
        <xdr:cNvSpPr txBox="1"/>
      </xdr:nvSpPr>
      <xdr:spPr>
        <a:xfrm>
          <a:off x="22212300" y="99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78777</xdr:rowOff>
    </xdr:from>
    <xdr:to>
      <xdr:col>31</xdr:col>
      <xdr:colOff>85725</xdr:colOff>
      <xdr:row>59</xdr:row>
      <xdr:rowOff>8927</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212725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7" y="101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51573</xdr:rowOff>
    </xdr:from>
    <xdr:to>
      <xdr:col>29</xdr:col>
      <xdr:colOff>568325</xdr:colOff>
      <xdr:row>58</xdr:row>
      <xdr:rowOff>153173</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0383500" y="99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169700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7" y="97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144156</xdr:rowOff>
    </xdr:from>
    <xdr:to>
      <xdr:col>28</xdr:col>
      <xdr:colOff>365125</xdr:colOff>
      <xdr:row>58</xdr:row>
      <xdr:rowOff>74306</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19494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90833</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7" y="96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144352</xdr:rowOff>
    </xdr:from>
    <xdr:to>
      <xdr:col>27</xdr:col>
      <xdr:colOff>161925</xdr:colOff>
      <xdr:row>56</xdr:row>
      <xdr:rowOff>74502</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18605500" y="95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91029</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389111" y="93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1" name="繰出金最小値テキスト">
          <a:extLst>
            <a:ext uri="{FF2B5EF4-FFF2-40B4-BE49-F238E27FC236}">
              <a16:creationId xmlns:a16="http://schemas.microsoft.com/office/drawing/2014/main" xmlns="" id="{00000000-0008-0000-0600-00003F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3" name="繰出金最大値テキスト">
          <a:extLst>
            <a:ext uri="{FF2B5EF4-FFF2-40B4-BE49-F238E27FC236}">
              <a16:creationId xmlns:a16="http://schemas.microsoft.com/office/drawing/2014/main" xmlns="" id="{00000000-0008-0000-0600-000041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43014</xdr:rowOff>
    </xdr:from>
    <xdr:to>
      <xdr:col>32</xdr:col>
      <xdr:colOff>187325</xdr:colOff>
      <xdr:row>78</xdr:row>
      <xdr:rowOff>49327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1323300" y="13416114"/>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6" name="繰出金平均値テキスト">
          <a:extLst>
            <a:ext uri="{FF2B5EF4-FFF2-40B4-BE49-F238E27FC236}">
              <a16:creationId xmlns:a16="http://schemas.microsoft.com/office/drawing/2014/main" xmlns="" id="{00000000-0008-0000-0600-000044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18720</xdr:rowOff>
    </xdr:from>
    <xdr:to>
      <xdr:col>31</xdr:col>
      <xdr:colOff>34925</xdr:colOff>
      <xdr:row>78</xdr:row>
      <xdr:rowOff>49327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0434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18720</xdr:rowOff>
    </xdr:from>
    <xdr:to>
      <xdr:col>29</xdr:col>
      <xdr:colOff>517525</xdr:colOff>
      <xdr:row>78</xdr:row>
      <xdr:rowOff>33629</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19545300" y="13391820"/>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111637</xdr:rowOff>
    </xdr:from>
    <xdr:ext cx="534377"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0167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33629</xdr:rowOff>
    </xdr:from>
    <xdr:to>
      <xdr:col>28</xdr:col>
      <xdr:colOff>314325</xdr:colOff>
      <xdr:row>78</xdr:row>
      <xdr:rowOff>59246</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18656300" y="13406729"/>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146690</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9278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47" name="フローチャート : 判断 846">
          <a:extLst>
            <a:ext uri="{FF2B5EF4-FFF2-40B4-BE49-F238E27FC236}">
              <a16:creationId xmlns:a16="http://schemas.microsoft.com/office/drawing/2014/main" xmlns="" id="{00000000-0008-0000-0600-00004F030000}"/>
            </a:ext>
          </a:extLst>
        </xdr:cNvPr>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141521</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8389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163664</xdr:rowOff>
    </xdr:from>
    <xdr:to>
      <xdr:col>32</xdr:col>
      <xdr:colOff>238125</xdr:colOff>
      <xdr:row>78</xdr:row>
      <xdr:rowOff>93814</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221107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142091</xdr:rowOff>
    </xdr:from>
    <xdr:ext cx="534377" cy="259045"/>
    <xdr:sp macro="" textlink="">
      <xdr:nvSpPr>
        <xdr:cNvPr id="855" name="繰出金該当値テキスト">
          <a:extLst>
            <a:ext uri="{FF2B5EF4-FFF2-40B4-BE49-F238E27FC236}">
              <a16:creationId xmlns:a16="http://schemas.microsoft.com/office/drawing/2014/main" xmlns="" id="{00000000-0008-0000-0600-000057030000}"/>
            </a:ext>
          </a:extLst>
        </xdr:cNvPr>
        <xdr:cNvSpPr txBox="1"/>
      </xdr:nvSpPr>
      <xdr:spPr>
        <a:xfrm>
          <a:off x="22212300" y="13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169977</xdr:rowOff>
    </xdr:from>
    <xdr:to>
      <xdr:col>31</xdr:col>
      <xdr:colOff>85725</xdr:colOff>
      <xdr:row>78</xdr:row>
      <xdr:rowOff>100127</xdr:rowOff>
    </xdr:to>
    <xdr:sp macro="" textlink="">
      <xdr:nvSpPr>
        <xdr:cNvPr id="856" name="円/楕円 855">
          <a:extLst>
            <a:ext uri="{FF2B5EF4-FFF2-40B4-BE49-F238E27FC236}">
              <a16:creationId xmlns:a16="http://schemas.microsoft.com/office/drawing/2014/main" xmlns="" id="{00000000-0008-0000-0600-000058030000}"/>
            </a:ext>
          </a:extLst>
        </xdr:cNvPr>
        <xdr:cNvSpPr/>
      </xdr:nvSpPr>
      <xdr:spPr>
        <a:xfrm>
          <a:off x="21272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91254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139370</xdr:rowOff>
    </xdr:from>
    <xdr:to>
      <xdr:col>29</xdr:col>
      <xdr:colOff>568325</xdr:colOff>
      <xdr:row>78</xdr:row>
      <xdr:rowOff>69520</xdr:rowOff>
    </xdr:to>
    <xdr:sp macro="" textlink="">
      <xdr:nvSpPr>
        <xdr:cNvPr id="858" name="円/楕円 857">
          <a:extLst>
            <a:ext uri="{FF2B5EF4-FFF2-40B4-BE49-F238E27FC236}">
              <a16:creationId xmlns:a16="http://schemas.microsoft.com/office/drawing/2014/main" xmlns="" id="{00000000-0008-0000-0600-00005A030000}"/>
            </a:ext>
          </a:extLst>
        </xdr:cNvPr>
        <xdr:cNvSpPr/>
      </xdr:nvSpPr>
      <xdr:spPr>
        <a:xfrm>
          <a:off x="20383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60647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154279</xdr:rowOff>
    </xdr:from>
    <xdr:to>
      <xdr:col>28</xdr:col>
      <xdr:colOff>365125</xdr:colOff>
      <xdr:row>78</xdr:row>
      <xdr:rowOff>84429</xdr:rowOff>
    </xdr:to>
    <xdr:sp macro="" textlink="">
      <xdr:nvSpPr>
        <xdr:cNvPr id="860" name="円/楕円 859">
          <a:extLst>
            <a:ext uri="{FF2B5EF4-FFF2-40B4-BE49-F238E27FC236}">
              <a16:creationId xmlns:a16="http://schemas.microsoft.com/office/drawing/2014/main" xmlns="" id="{00000000-0008-0000-0600-00005C030000}"/>
            </a:ext>
          </a:extLst>
        </xdr:cNvPr>
        <xdr:cNvSpPr/>
      </xdr:nvSpPr>
      <xdr:spPr>
        <a:xfrm>
          <a:off x="19494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75556</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78111" y="134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8446</xdr:rowOff>
    </xdr:from>
    <xdr:to>
      <xdr:col>27</xdr:col>
      <xdr:colOff>161925</xdr:colOff>
      <xdr:row>78</xdr:row>
      <xdr:rowOff>110046</xdr:rowOff>
    </xdr:to>
    <xdr:sp macro="" textlink="">
      <xdr:nvSpPr>
        <xdr:cNvPr id="862" name="円/楕円 861">
          <a:extLst>
            <a:ext uri="{FF2B5EF4-FFF2-40B4-BE49-F238E27FC236}">
              <a16:creationId xmlns:a16="http://schemas.microsoft.com/office/drawing/2014/main" xmlns="" id="{00000000-0008-0000-0600-00005E030000}"/>
            </a:ext>
          </a:extLst>
        </xdr:cNvPr>
        <xdr:cNvSpPr/>
      </xdr:nvSpPr>
      <xdr:spPr>
        <a:xfrm>
          <a:off x="18605500" y="133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101173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89111" y="134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xmlns=""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xmlns=""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xmlns=""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a:extLst>
            <a:ext uri="{FF2B5EF4-FFF2-40B4-BE49-F238E27FC236}">
              <a16:creationId xmlns:a16="http://schemas.microsoft.com/office/drawing/2014/main" xmlns=""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xmlns=""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a:extLst>
            <a:ext uri="{FF2B5EF4-FFF2-40B4-BE49-F238E27FC236}">
              <a16:creationId xmlns:a16="http://schemas.microsoft.com/office/drawing/2014/main" xmlns=""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a:extLst>
            <a:ext uri="{FF2B5EF4-FFF2-40B4-BE49-F238E27FC236}">
              <a16:creationId xmlns:a16="http://schemas.microsoft.com/office/drawing/2014/main" xmlns=""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a:extLst>
            <a:ext uri="{FF2B5EF4-FFF2-40B4-BE49-F238E27FC236}">
              <a16:creationId xmlns:a16="http://schemas.microsoft.com/office/drawing/2014/main" xmlns=""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a:extLst>
            <a:ext uri="{FF2B5EF4-FFF2-40B4-BE49-F238E27FC236}">
              <a16:creationId xmlns:a16="http://schemas.microsoft.com/office/drawing/2014/main" xmlns=""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2,176,835</a:t>
          </a:r>
          <a:r>
            <a:rPr kumimoji="1" lang="ja-JP" altLang="ja-JP" sz="1100">
              <a:solidFill>
                <a:schemeClr val="dk1"/>
              </a:solidFill>
              <a:effectLst/>
              <a:latin typeface="+mn-lt"/>
              <a:ea typeface="+mn-ea"/>
              <a:cs typeface="+mn-cs"/>
            </a:rPr>
            <a:t>円となっており、普通建設事業費及び積立金が約７割を占めている。普通建設事業費は類似団体と比較すると１０倍</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となっており、</a:t>
          </a:r>
          <a:endParaRPr lang="ja-JP" altLang="ja-JP" sz="1400">
            <a:effectLst/>
          </a:endParaRPr>
        </a:p>
        <a:p>
          <a:r>
            <a:rPr kumimoji="1" lang="ja-JP" altLang="ja-JP" sz="1100">
              <a:solidFill>
                <a:schemeClr val="dk1"/>
              </a:solidFill>
              <a:effectLst/>
              <a:latin typeface="+mn-lt"/>
              <a:ea typeface="+mn-ea"/>
              <a:cs typeface="+mn-cs"/>
            </a:rPr>
            <a:t>新市街地整備事業を始めとした東日本大震災に関連する復旧・復興事業が主な要因である。また、積立金についても類似団体と比較し</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１０倍となっており、復旧・復興事業の財源である</a:t>
          </a:r>
          <a:endParaRPr lang="ja-JP" altLang="ja-JP" sz="1400">
            <a:effectLst/>
          </a:endParaRPr>
        </a:p>
        <a:p>
          <a:r>
            <a:rPr kumimoji="1" lang="ja-JP" altLang="ja-JP" sz="1100">
              <a:solidFill>
                <a:schemeClr val="dk1"/>
              </a:solidFill>
              <a:effectLst/>
              <a:latin typeface="+mn-lt"/>
              <a:ea typeface="+mn-ea"/>
              <a:cs typeface="+mn-cs"/>
            </a:rPr>
            <a:t>震災復興交付金基金積立、震災復興基金積立が主な要因である。</a:t>
          </a:r>
          <a:endParaRPr lang="ja-JP" altLang="ja-JP" sz="1400">
            <a:effectLst/>
          </a:endParaRPr>
        </a:p>
        <a:p>
          <a:r>
            <a:rPr kumimoji="1" lang="ja-JP" altLang="ja-JP" sz="11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endParaRPr lang="ja-JP" altLang="ja-JP" sz="1400">
            <a:effectLst/>
          </a:endParaRPr>
        </a:p>
        <a:p>
          <a:r>
            <a:rPr kumimoji="1" lang="ja-JP" altLang="ja-JP" sz="11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endParaRPr lang="ja-JP" altLang="ja-JP" sz="1400">
            <a:effectLst/>
          </a:endParaRPr>
        </a:p>
        <a:p>
          <a:r>
            <a:rPr kumimoji="1" lang="ja-JP" altLang="ja-JP" sz="11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endParaRPr lang="ja-JP" altLang="ja-JP" sz="1400">
            <a:effectLst/>
          </a:endParaRPr>
        </a:p>
        <a:p>
          <a:r>
            <a:rPr kumimoji="1" lang="ja-JP" altLang="ja-JP" sz="11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12,484
12,426
64.58
31,319,816
27,175,614
2,641,542
4,107,979
6,276,732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102471</xdr:rowOff>
    </xdr:from>
    <xdr:to>
      <xdr:col>6</xdr:col>
      <xdr:colOff>511175</xdr:colOff>
      <xdr:row>35</xdr:row>
      <xdr:rowOff>94960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31771"/>
          <a:ext cx="8382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102471</xdr:rowOff>
    </xdr:from>
    <xdr:to>
      <xdr:col>5</xdr:col>
      <xdr:colOff>358775</xdr:colOff>
      <xdr:row>35</xdr:row>
      <xdr:rowOff>25563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25563</xdr:rowOff>
    </xdr:from>
    <xdr:to>
      <xdr:col>4</xdr:col>
      <xdr:colOff>155575</xdr:colOff>
      <xdr:row>35</xdr:row>
      <xdr:rowOff>168438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26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168438</xdr:rowOff>
    </xdr:from>
    <xdr:to>
      <xdr:col>2</xdr:col>
      <xdr:colOff>638175</xdr:colOff>
      <xdr:row>36</xdr:row>
      <xdr:rowOff>46954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169188"/>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44160</xdr:rowOff>
    </xdr:from>
    <xdr:to>
      <xdr:col>6</xdr:col>
      <xdr:colOff>561975</xdr:colOff>
      <xdr:row>35</xdr:row>
      <xdr:rowOff>145760</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67037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51671</xdr:rowOff>
    </xdr:from>
    <xdr:to>
      <xdr:col>5</xdr:col>
      <xdr:colOff>409575</xdr:colOff>
      <xdr:row>34</xdr:row>
      <xdr:rowOff>153271</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169798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146213</xdr:rowOff>
    </xdr:from>
    <xdr:to>
      <xdr:col>4</xdr:col>
      <xdr:colOff>206375</xdr:colOff>
      <xdr:row>35</xdr:row>
      <xdr:rowOff>76363</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92890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117638</xdr:rowOff>
    </xdr:from>
    <xdr:to>
      <xdr:col>3</xdr:col>
      <xdr:colOff>3175</xdr:colOff>
      <xdr:row>36</xdr:row>
      <xdr:rowOff>47788</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64315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167604</xdr:rowOff>
    </xdr:from>
    <xdr:to>
      <xdr:col>1</xdr:col>
      <xdr:colOff>485775</xdr:colOff>
      <xdr:row>36</xdr:row>
      <xdr:rowOff>97754</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114281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594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137478</xdr:rowOff>
    </xdr:from>
    <xdr:to>
      <xdr:col>6</xdr:col>
      <xdr:colOff>510540</xdr:colOff>
      <xdr:row>58</xdr:row>
      <xdr:rowOff>120962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9567228"/>
          <a:ext cx="1270" cy="49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151169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120962</xdr:rowOff>
    </xdr:from>
    <xdr:to>
      <xdr:col>6</xdr:col>
      <xdr:colOff>600075</xdr:colOff>
      <xdr:row>58</xdr:row>
      <xdr:rowOff>120962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6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84155</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9342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55</xdr:row>
      <xdr:rowOff>137478</xdr:rowOff>
    </xdr:from>
    <xdr:to>
      <xdr:col>6</xdr:col>
      <xdr:colOff>600075</xdr:colOff>
      <xdr:row>55</xdr:row>
      <xdr:rowOff>137478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56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83625</xdr:rowOff>
    </xdr:from>
    <xdr:to>
      <xdr:col>6</xdr:col>
      <xdr:colOff>511175</xdr:colOff>
      <xdr:row>58</xdr:row>
      <xdr:rowOff>22994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684825"/>
          <a:ext cx="838200" cy="2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24170</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96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45743</xdr:rowOff>
    </xdr:from>
    <xdr:to>
      <xdr:col>6</xdr:col>
      <xdr:colOff>561975</xdr:colOff>
      <xdr:row>58</xdr:row>
      <xdr:rowOff>147343</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4584700" y="998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83625</xdr:rowOff>
    </xdr:from>
    <xdr:to>
      <xdr:col>5</xdr:col>
      <xdr:colOff>358775</xdr:colOff>
      <xdr:row>57</xdr:row>
      <xdr:rowOff>120199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684825"/>
          <a:ext cx="889000" cy="20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33001</xdr:rowOff>
    </xdr:from>
    <xdr:to>
      <xdr:col>5</xdr:col>
      <xdr:colOff>409575</xdr:colOff>
      <xdr:row>58</xdr:row>
      <xdr:rowOff>134601</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3746500" y="997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125728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4" y="100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27350</xdr:rowOff>
    </xdr:from>
    <xdr:to>
      <xdr:col>4</xdr:col>
      <xdr:colOff>155575</xdr:colOff>
      <xdr:row>57</xdr:row>
      <xdr:rowOff>120199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800000"/>
          <a:ext cx="889000" cy="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52749</xdr:rowOff>
    </xdr:from>
    <xdr:to>
      <xdr:col>4</xdr:col>
      <xdr:colOff>206375</xdr:colOff>
      <xdr:row>58</xdr:row>
      <xdr:rowOff>154349</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2857500" y="99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145476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10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139169</xdr:rowOff>
    </xdr:from>
    <xdr:to>
      <xdr:col>2</xdr:col>
      <xdr:colOff>638175</xdr:colOff>
      <xdr:row>57</xdr:row>
      <xdr:rowOff>27350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8711669"/>
          <a:ext cx="889000" cy="10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53411</xdr:rowOff>
    </xdr:from>
    <xdr:to>
      <xdr:col>3</xdr:col>
      <xdr:colOff>3175</xdr:colOff>
      <xdr:row>58</xdr:row>
      <xdr:rowOff>155011</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968500" y="99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146138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0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16848</xdr:rowOff>
    </xdr:from>
    <xdr:to>
      <xdr:col>1</xdr:col>
      <xdr:colOff>485775</xdr:colOff>
      <xdr:row>58</xdr:row>
      <xdr:rowOff>118448</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079500" y="99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109575</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4" y="100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143644</xdr:rowOff>
    </xdr:from>
    <xdr:to>
      <xdr:col>6</xdr:col>
      <xdr:colOff>561975</xdr:colOff>
      <xdr:row>58</xdr:row>
      <xdr:rowOff>73794</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4584700" y="9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103021</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0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32825</xdr:rowOff>
    </xdr:from>
    <xdr:to>
      <xdr:col>5</xdr:col>
      <xdr:colOff>409575</xdr:colOff>
      <xdr:row>56</xdr:row>
      <xdr:rowOff>134425</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3746500" y="96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150952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4" y="940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69399</xdr:rowOff>
    </xdr:from>
    <xdr:to>
      <xdr:col>4</xdr:col>
      <xdr:colOff>206375</xdr:colOff>
      <xdr:row>57</xdr:row>
      <xdr:rowOff>170999</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2857500" y="9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16076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4" y="96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148000</xdr:rowOff>
    </xdr:from>
    <xdr:to>
      <xdr:col>3</xdr:col>
      <xdr:colOff>3175</xdr:colOff>
      <xdr:row>57</xdr:row>
      <xdr:rowOff>78150</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968500" y="97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94677</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4" y="95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620,735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88369</xdr:rowOff>
    </xdr:from>
    <xdr:to>
      <xdr:col>1</xdr:col>
      <xdr:colOff>485775</xdr:colOff>
      <xdr:row>51</xdr:row>
      <xdr:rowOff>18519</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079500" y="86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35046</xdr:rowOff>
    </xdr:from>
    <xdr:ext cx="690189"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785204" y="8436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3,001,162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104045</xdr:rowOff>
    </xdr:from>
    <xdr:to>
      <xdr:col>6</xdr:col>
      <xdr:colOff>510540</xdr:colOff>
      <xdr:row>78</xdr:row>
      <xdr:rowOff>165244</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3305695"/>
          <a:ext cx="1270" cy="2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169071</xdr:rowOff>
    </xdr:from>
    <xdr:ext cx="534377"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165244</xdr:rowOff>
    </xdr:from>
    <xdr:to>
      <xdr:col>6</xdr:col>
      <xdr:colOff>600075</xdr:colOff>
      <xdr:row>78</xdr:row>
      <xdr:rowOff>165244</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53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50722</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308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77</xdr:row>
      <xdr:rowOff>104045</xdr:rowOff>
    </xdr:from>
    <xdr:to>
      <xdr:col>6</xdr:col>
      <xdr:colOff>600075</xdr:colOff>
      <xdr:row>77</xdr:row>
      <xdr:rowOff>104045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30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66822</xdr:rowOff>
    </xdr:from>
    <xdr:to>
      <xdr:col>6</xdr:col>
      <xdr:colOff>511175</xdr:colOff>
      <xdr:row>78</xdr:row>
      <xdr:rowOff>101400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3439922"/>
          <a:ext cx="838200" cy="3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40639</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3413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62212</xdr:rowOff>
    </xdr:from>
    <xdr:to>
      <xdr:col>6</xdr:col>
      <xdr:colOff>561975</xdr:colOff>
      <xdr:row>78</xdr:row>
      <xdr:rowOff>163812</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4584700" y="1343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156728</xdr:rowOff>
    </xdr:from>
    <xdr:to>
      <xdr:col>5</xdr:col>
      <xdr:colOff>358775</xdr:colOff>
      <xdr:row>78</xdr:row>
      <xdr:rowOff>66822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3186928"/>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55755</xdr:rowOff>
    </xdr:from>
    <xdr:to>
      <xdr:col>5</xdr:col>
      <xdr:colOff>409575</xdr:colOff>
      <xdr:row>78</xdr:row>
      <xdr:rowOff>157355</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3746500" y="1342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148482</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4" y="135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90352</xdr:rowOff>
    </xdr:from>
    <xdr:to>
      <xdr:col>4</xdr:col>
      <xdr:colOff>155575</xdr:colOff>
      <xdr:row>76</xdr:row>
      <xdr:rowOff>156728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2263302"/>
          <a:ext cx="889000" cy="9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71650</xdr:rowOff>
    </xdr:from>
    <xdr:to>
      <xdr:col>4</xdr:col>
      <xdr:colOff>206375</xdr:colOff>
      <xdr:row>79</xdr:row>
      <xdr:rowOff>1800</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2857500" y="13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164377</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4" y="1353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150709</xdr:rowOff>
    </xdr:from>
    <xdr:to>
      <xdr:col>2</xdr:col>
      <xdr:colOff>638175</xdr:colOff>
      <xdr:row>71</xdr:row>
      <xdr:rowOff>90352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1130300" y="12152209"/>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86894</xdr:rowOff>
    </xdr:from>
    <xdr:to>
      <xdr:col>3</xdr:col>
      <xdr:colOff>3175</xdr:colOff>
      <xdr:row>79</xdr:row>
      <xdr:rowOff>17044</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1968500" y="134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8171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4"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73188</xdr:rowOff>
    </xdr:from>
    <xdr:to>
      <xdr:col>1</xdr:col>
      <xdr:colOff>485775</xdr:colOff>
      <xdr:row>79</xdr:row>
      <xdr:rowOff>3338</xdr:rowOff>
    </xdr:to>
    <xdr:sp macro="" textlink="">
      <xdr:nvSpPr>
        <xdr:cNvPr id="189" name="フローチャート : 判断 188">
          <a:extLst>
            <a:ext uri="{FF2B5EF4-FFF2-40B4-BE49-F238E27FC236}">
              <a16:creationId xmlns:a16="http://schemas.microsoft.com/office/drawing/2014/main" xmlns="" id="{00000000-0008-0000-0700-0000BD000000}"/>
            </a:ext>
          </a:extLst>
        </xdr:cNvPr>
        <xdr:cNvSpPr/>
      </xdr:nvSpPr>
      <xdr:spPr>
        <a:xfrm>
          <a:off x="1079500" y="134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165915</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4" y="135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50600</xdr:rowOff>
    </xdr:from>
    <xdr:to>
      <xdr:col>6</xdr:col>
      <xdr:colOff>561975</xdr:colOff>
      <xdr:row>78</xdr:row>
      <xdr:rowOff>152200</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4584700" y="134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9977</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2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16022</xdr:rowOff>
    </xdr:from>
    <xdr:to>
      <xdr:col>5</xdr:col>
      <xdr:colOff>409575</xdr:colOff>
      <xdr:row>78</xdr:row>
      <xdr:rowOff>117622</xdr:rowOff>
    </xdr:to>
    <xdr:sp macro="" textlink="">
      <xdr:nvSpPr>
        <xdr:cNvPr id="198" name="円/楕円 197">
          <a:extLst>
            <a:ext uri="{FF2B5EF4-FFF2-40B4-BE49-F238E27FC236}">
              <a16:creationId xmlns:a16="http://schemas.microsoft.com/office/drawing/2014/main" xmlns="" id="{00000000-0008-0000-0700-0000C6000000}"/>
            </a:ext>
          </a:extLst>
        </xdr:cNvPr>
        <xdr:cNvSpPr/>
      </xdr:nvSpPr>
      <xdr:spPr>
        <a:xfrm>
          <a:off x="37465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134149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4" y="131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105928</xdr:rowOff>
    </xdr:from>
    <xdr:to>
      <xdr:col>4</xdr:col>
      <xdr:colOff>206375</xdr:colOff>
      <xdr:row>77</xdr:row>
      <xdr:rowOff>36078</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2857500" y="131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52605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4" y="1291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419,357</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39552</xdr:rowOff>
    </xdr:from>
    <xdr:to>
      <xdr:col>3</xdr:col>
      <xdr:colOff>3175</xdr:colOff>
      <xdr:row>71</xdr:row>
      <xdr:rowOff>141152</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1968500" y="122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69</xdr:row>
      <xdr:rowOff>157679</xdr:rowOff>
    </xdr:from>
    <xdr:ext cx="690189"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674204" y="11987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1,267,833</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99909</xdr:rowOff>
    </xdr:from>
    <xdr:to>
      <xdr:col>1</xdr:col>
      <xdr:colOff>485775</xdr:colOff>
      <xdr:row>71</xdr:row>
      <xdr:rowOff>30059</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1079500" y="121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69</xdr:row>
      <xdr:rowOff>46586</xdr:rowOff>
    </xdr:from>
    <xdr:ext cx="690189"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785204" y="11876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26167</xdr:rowOff>
    </xdr:from>
    <xdr:to>
      <xdr:col>6</xdr:col>
      <xdr:colOff>511175</xdr:colOff>
      <xdr:row>98</xdr:row>
      <xdr:rowOff>72002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313917"/>
          <a:ext cx="838200" cy="5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26167</xdr:rowOff>
    </xdr:from>
    <xdr:to>
      <xdr:col>5</xdr:col>
      <xdr:colOff>358775</xdr:colOff>
      <xdr:row>97</xdr:row>
      <xdr:rowOff>77863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313917"/>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77863</xdr:rowOff>
    </xdr:from>
    <xdr:to>
      <xdr:col>4</xdr:col>
      <xdr:colOff>155575</xdr:colOff>
      <xdr:row>98</xdr:row>
      <xdr:rowOff>16746</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708513"/>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132184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16746</xdr:rowOff>
    </xdr:from>
    <xdr:to>
      <xdr:col>2</xdr:col>
      <xdr:colOff>638175</xdr:colOff>
      <xdr:row>98</xdr:row>
      <xdr:rowOff>64850</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1130300" y="16818846"/>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131458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159495</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21202</xdr:rowOff>
    </xdr:from>
    <xdr:to>
      <xdr:col>6</xdr:col>
      <xdr:colOff>561975</xdr:colOff>
      <xdr:row>98</xdr:row>
      <xdr:rowOff>122802</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4584700" y="16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171079</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8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146817</xdr:rowOff>
    </xdr:from>
    <xdr:to>
      <xdr:col>5</xdr:col>
      <xdr:colOff>409575</xdr:colOff>
      <xdr:row>95</xdr:row>
      <xdr:rowOff>76967</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3746500" y="162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93494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0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27063</xdr:rowOff>
    </xdr:from>
    <xdr:to>
      <xdr:col>4</xdr:col>
      <xdr:colOff>206375</xdr:colOff>
      <xdr:row>97</xdr:row>
      <xdr:rowOff>128663</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2857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145190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137396</xdr:rowOff>
    </xdr:from>
    <xdr:to>
      <xdr:col>3</xdr:col>
      <xdr:colOff>3175</xdr:colOff>
      <xdr:row>98</xdr:row>
      <xdr:rowOff>67546</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968500" y="167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58673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8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14050</xdr:rowOff>
    </xdr:from>
    <xdr:to>
      <xdr:col>1</xdr:col>
      <xdr:colOff>485775</xdr:colOff>
      <xdr:row>98</xdr:row>
      <xdr:rowOff>115650</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079500" y="16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106777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9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162941</xdr:rowOff>
    </xdr:from>
    <xdr:to>
      <xdr:col>15</xdr:col>
      <xdr:colOff>180340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820791"/>
          <a:ext cx="1270"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109618</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5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33</xdr:row>
      <xdr:rowOff>162941</xdr:rowOff>
    </xdr:from>
    <xdr:to>
      <xdr:col>15</xdr:col>
      <xdr:colOff>269875</xdr:colOff>
      <xdr:row>33</xdr:row>
      <xdr:rowOff>162941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82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69850</xdr:rowOff>
    </xdr:from>
    <xdr:to>
      <xdr:col>15</xdr:col>
      <xdr:colOff>180975</xdr:colOff>
      <xdr:row>37</xdr:row>
      <xdr:rowOff>34798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5384800"/>
          <a:ext cx="8382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41800</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5569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63373</xdr:rowOff>
    </xdr:from>
    <xdr:to>
      <xdr:col>15</xdr:col>
      <xdr:colOff>231775</xdr:colOff>
      <xdr:row>38</xdr:row>
      <xdr:rowOff>164973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104267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69850</xdr:rowOff>
    </xdr:from>
    <xdr:to>
      <xdr:col>14</xdr:col>
      <xdr:colOff>28575</xdr:colOff>
      <xdr:row>33</xdr:row>
      <xdr:rowOff>127</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46482</xdr:rowOff>
    </xdr:from>
    <xdr:to>
      <xdr:col>14</xdr:col>
      <xdr:colOff>79375</xdr:colOff>
      <xdr:row>38</xdr:row>
      <xdr:rowOff>148082</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9588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139209</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xdr:rowOff>
    </xdr:from>
    <xdr:to>
      <xdr:col>12</xdr:col>
      <xdr:colOff>511175</xdr:colOff>
      <xdr:row>37</xdr:row>
      <xdr:rowOff>17145</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5657977"/>
          <a:ext cx="889000" cy="7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160020</xdr:rowOff>
    </xdr:from>
    <xdr:to>
      <xdr:col>12</xdr:col>
      <xdr:colOff>561975</xdr:colOff>
      <xdr:row>38</xdr:row>
      <xdr:rowOff>90170</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81297</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101600</xdr:rowOff>
    </xdr:from>
    <xdr:to>
      <xdr:col>11</xdr:col>
      <xdr:colOff>307975</xdr:colOff>
      <xdr:row>37</xdr:row>
      <xdr:rowOff>17145</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102350"/>
          <a:ext cx="889000" cy="2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107696</xdr:rowOff>
    </xdr:from>
    <xdr:to>
      <xdr:col>11</xdr:col>
      <xdr:colOff>358775</xdr:colOff>
      <xdr:row>38</xdr:row>
      <xdr:rowOff>37846</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7810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28973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162814</xdr:rowOff>
    </xdr:from>
    <xdr:to>
      <xdr:col>10</xdr:col>
      <xdr:colOff>155575</xdr:colOff>
      <xdr:row>37</xdr:row>
      <xdr:rowOff>92964</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6921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84091</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155448</xdr:rowOff>
    </xdr:from>
    <xdr:to>
      <xdr:col>15</xdr:col>
      <xdr:colOff>231775</xdr:colOff>
      <xdr:row>37</xdr:row>
      <xdr:rowOff>85598</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104267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6875</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1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19050</xdr:rowOff>
    </xdr:from>
    <xdr:to>
      <xdr:col>14</xdr:col>
      <xdr:colOff>79375</xdr:colOff>
      <xdr:row>31</xdr:row>
      <xdr:rowOff>120650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9588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137177</xdr:rowOff>
    </xdr:from>
    <xdr:ext cx="534377"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372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120777</xdr:rowOff>
    </xdr:from>
    <xdr:to>
      <xdr:col>12</xdr:col>
      <xdr:colOff>561975</xdr:colOff>
      <xdr:row>33</xdr:row>
      <xdr:rowOff>50927</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8699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67454</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7"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137795</xdr:rowOff>
    </xdr:from>
    <xdr:to>
      <xdr:col>11</xdr:col>
      <xdr:colOff>358775</xdr:colOff>
      <xdr:row>37</xdr:row>
      <xdr:rowOff>67945</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84472</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50800</xdr:rowOff>
    </xdr:from>
    <xdr:to>
      <xdr:col>10</xdr:col>
      <xdr:colOff>155575</xdr:colOff>
      <xdr:row>35</xdr:row>
      <xdr:rowOff>152400</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6921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168927</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7"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26371</xdr:rowOff>
    </xdr:from>
    <xdr:to>
      <xdr:col>15</xdr:col>
      <xdr:colOff>180340</xdr:colOff>
      <xdr:row>58</xdr:row>
      <xdr:rowOff>171014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9113221"/>
          <a:ext cx="1270" cy="100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3391</xdr:rowOff>
    </xdr:from>
    <xdr:ext cx="534377"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171014</xdr:rowOff>
    </xdr:from>
    <xdr:to>
      <xdr:col>15</xdr:col>
      <xdr:colOff>269875</xdr:colOff>
      <xdr:row>58</xdr:row>
      <xdr:rowOff>171014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1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144498</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88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53</xdr:row>
      <xdr:rowOff>26371</xdr:rowOff>
    </xdr:from>
    <xdr:to>
      <xdr:col>15</xdr:col>
      <xdr:colOff>269875</xdr:colOff>
      <xdr:row>53</xdr:row>
      <xdr:rowOff>26371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11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26371</xdr:rowOff>
    </xdr:from>
    <xdr:to>
      <xdr:col>15</xdr:col>
      <xdr:colOff>180975</xdr:colOff>
      <xdr:row>55</xdr:row>
      <xdr:rowOff>157401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9113221"/>
          <a:ext cx="838200" cy="4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13846</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957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35419</xdr:rowOff>
    </xdr:from>
    <xdr:to>
      <xdr:col>15</xdr:col>
      <xdr:colOff>231775</xdr:colOff>
      <xdr:row>58</xdr:row>
      <xdr:rowOff>137019</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10426700" y="99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157401</xdr:rowOff>
    </xdr:from>
    <xdr:to>
      <xdr:col>14</xdr:col>
      <xdr:colOff>28575</xdr:colOff>
      <xdr:row>56</xdr:row>
      <xdr:rowOff>59179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587151"/>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15760</xdr:rowOff>
    </xdr:from>
    <xdr:to>
      <xdr:col>14</xdr:col>
      <xdr:colOff>79375</xdr:colOff>
      <xdr:row>58</xdr:row>
      <xdr:rowOff>117360</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95885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108487</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100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50390</xdr:rowOff>
    </xdr:from>
    <xdr:to>
      <xdr:col>12</xdr:col>
      <xdr:colOff>511175</xdr:colOff>
      <xdr:row>56</xdr:row>
      <xdr:rowOff>59179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8622890"/>
          <a:ext cx="889000" cy="10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77150</xdr:rowOff>
    </xdr:from>
    <xdr:to>
      <xdr:col>12</xdr:col>
      <xdr:colOff>561975</xdr:colOff>
      <xdr:row>59</xdr:row>
      <xdr:rowOff>7300</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8699500" y="100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169877</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101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50390</xdr:rowOff>
    </xdr:from>
    <xdr:to>
      <xdr:col>11</xdr:col>
      <xdr:colOff>307975</xdr:colOff>
      <xdr:row>51</xdr:row>
      <xdr:rowOff>104484</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8622890"/>
          <a:ext cx="889000" cy="2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78780</xdr:rowOff>
    </xdr:from>
    <xdr:to>
      <xdr:col>11</xdr:col>
      <xdr:colOff>358775</xdr:colOff>
      <xdr:row>59</xdr:row>
      <xdr:rowOff>8930</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7810500" y="100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10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74292</xdr:rowOff>
    </xdr:from>
    <xdr:to>
      <xdr:col>10</xdr:col>
      <xdr:colOff>155575</xdr:colOff>
      <xdr:row>59</xdr:row>
      <xdr:rowOff>4442</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6921500" y="100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167019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1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147021</xdr:rowOff>
    </xdr:from>
    <xdr:to>
      <xdr:col>15</xdr:col>
      <xdr:colOff>231775</xdr:colOff>
      <xdr:row>53</xdr:row>
      <xdr:rowOff>77171</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10426700" y="9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100048</xdr:rowOff>
    </xdr:from>
    <xdr:ext cx="599010"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01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106601</xdr:rowOff>
    </xdr:from>
    <xdr:to>
      <xdr:col>14</xdr:col>
      <xdr:colOff>79375</xdr:colOff>
      <xdr:row>56</xdr:row>
      <xdr:rowOff>36751</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9588500" y="9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53278</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39794" y="931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8379</xdr:rowOff>
    </xdr:from>
    <xdr:to>
      <xdr:col>12</xdr:col>
      <xdr:colOff>561975</xdr:colOff>
      <xdr:row>56</xdr:row>
      <xdr:rowOff>109979</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8699500" y="9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126506</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50794" y="938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131,134</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171040</xdr:rowOff>
    </xdr:from>
    <xdr:to>
      <xdr:col>11</xdr:col>
      <xdr:colOff>358775</xdr:colOff>
      <xdr:row>50</xdr:row>
      <xdr:rowOff>101190</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7810500" y="85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117717</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61794" y="83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403,441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53684</xdr:rowOff>
    </xdr:from>
    <xdr:to>
      <xdr:col>10</xdr:col>
      <xdr:colOff>155575</xdr:colOff>
      <xdr:row>51</xdr:row>
      <xdr:rowOff>155284</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6921500" y="8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361</xdr:rowOff>
    </xdr:from>
    <xdr:ext cx="599010"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672794" y="85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86959</xdr:rowOff>
    </xdr:from>
    <xdr:to>
      <xdr:col>15</xdr:col>
      <xdr:colOff>180975</xdr:colOff>
      <xdr:row>76</xdr:row>
      <xdr:rowOff>155342</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9639300" y="13117159"/>
          <a:ext cx="8382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86959</xdr:rowOff>
    </xdr:from>
    <xdr:to>
      <xdr:col>14</xdr:col>
      <xdr:colOff>28575</xdr:colOff>
      <xdr:row>78</xdr:row>
      <xdr:rowOff>9725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3117159"/>
          <a:ext cx="889000" cy="2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156159</xdr:rowOff>
    </xdr:from>
    <xdr:to>
      <xdr:col>12</xdr:col>
      <xdr:colOff>511175</xdr:colOff>
      <xdr:row>78</xdr:row>
      <xdr:rowOff>9725</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7861300" y="13357809"/>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156159</xdr:rowOff>
    </xdr:from>
    <xdr:to>
      <xdr:col>11</xdr:col>
      <xdr:colOff>307975</xdr:colOff>
      <xdr:row>78</xdr:row>
      <xdr:rowOff>76541</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flipV="1">
          <a:off x="6972300" y="13357809"/>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22" name="フローチャート : 判断 421">
          <a:extLst>
            <a:ext uri="{FF2B5EF4-FFF2-40B4-BE49-F238E27FC236}">
              <a16:creationId xmlns:a16="http://schemas.microsoft.com/office/drawing/2014/main" xmlns="" id="{00000000-0008-0000-0700-0000A6010000}"/>
            </a:ext>
          </a:extLst>
        </xdr:cNvPr>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57588</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37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104542</xdr:rowOff>
    </xdr:from>
    <xdr:to>
      <xdr:col>15</xdr:col>
      <xdr:colOff>231775</xdr:colOff>
      <xdr:row>77</xdr:row>
      <xdr:rowOff>34692</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104267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82969</xdr:rowOff>
    </xdr:from>
    <xdr:ext cx="534377"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31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36159</xdr:rowOff>
    </xdr:from>
    <xdr:to>
      <xdr:col>14</xdr:col>
      <xdr:colOff>79375</xdr:colOff>
      <xdr:row>76</xdr:row>
      <xdr:rowOff>137759</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95885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128886</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72111" y="131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130375</xdr:rowOff>
    </xdr:from>
    <xdr:to>
      <xdr:col>12</xdr:col>
      <xdr:colOff>561975</xdr:colOff>
      <xdr:row>78</xdr:row>
      <xdr:rowOff>60525</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8699500" y="1333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51652</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15427" y="1342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105359</xdr:rowOff>
    </xdr:from>
    <xdr:to>
      <xdr:col>11</xdr:col>
      <xdr:colOff>358775</xdr:colOff>
      <xdr:row>78</xdr:row>
      <xdr:rowOff>35509</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7810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26636</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626427" y="133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25741</xdr:rowOff>
    </xdr:from>
    <xdr:to>
      <xdr:col>10</xdr:col>
      <xdr:colOff>155575</xdr:colOff>
      <xdr:row>78</xdr:row>
      <xdr:rowOff>127341</xdr:rowOff>
    </xdr:to>
    <xdr:sp macro="" textlink="">
      <xdr:nvSpPr>
        <xdr:cNvPr id="437" name="円/楕円 436">
          <a:extLst>
            <a:ext uri="{FF2B5EF4-FFF2-40B4-BE49-F238E27FC236}">
              <a16:creationId xmlns:a16="http://schemas.microsoft.com/office/drawing/2014/main" xmlns="" id="{00000000-0008-0000-0700-0000B5010000}"/>
            </a:ext>
          </a:extLst>
        </xdr:cNvPr>
        <xdr:cNvSpPr/>
      </xdr:nvSpPr>
      <xdr:spPr>
        <a:xfrm>
          <a:off x="6921500" y="13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118468</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37427" y="134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8320</xdr:rowOff>
    </xdr:from>
    <xdr:to>
      <xdr:col>15</xdr:col>
      <xdr:colOff>180975</xdr:colOff>
      <xdr:row>94</xdr:row>
      <xdr:rowOff>155728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124620"/>
          <a:ext cx="8382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155728</xdr:rowOff>
    </xdr:from>
    <xdr:to>
      <xdr:col>14</xdr:col>
      <xdr:colOff>28575</xdr:colOff>
      <xdr:row>95</xdr:row>
      <xdr:rowOff>152794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272028"/>
          <a:ext cx="889000" cy="1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53392</xdr:rowOff>
    </xdr:from>
    <xdr:to>
      <xdr:col>12</xdr:col>
      <xdr:colOff>511175</xdr:colOff>
      <xdr:row>95</xdr:row>
      <xdr:rowOff>152794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6169692"/>
          <a:ext cx="889000" cy="27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53392</xdr:rowOff>
    </xdr:from>
    <xdr:to>
      <xdr:col>11</xdr:col>
      <xdr:colOff>307975</xdr:colOff>
      <xdr:row>98</xdr:row>
      <xdr:rowOff>40982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169692"/>
          <a:ext cx="889000" cy="67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128970</xdr:rowOff>
    </xdr:from>
    <xdr:to>
      <xdr:col>15</xdr:col>
      <xdr:colOff>231775</xdr:colOff>
      <xdr:row>94</xdr:row>
      <xdr:rowOff>59120</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0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151847</xdr:rowOff>
    </xdr:from>
    <xdr:ext cx="690189"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5925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104928</xdr:rowOff>
    </xdr:from>
    <xdr:to>
      <xdr:col>14</xdr:col>
      <xdr:colOff>79375</xdr:colOff>
      <xdr:row>95</xdr:row>
      <xdr:rowOff>35078</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2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51605</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39794" y="1599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101994</xdr:rowOff>
    </xdr:from>
    <xdr:to>
      <xdr:col>12</xdr:col>
      <xdr:colOff>561975</xdr:colOff>
      <xdr:row>96</xdr:row>
      <xdr:rowOff>32144</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3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48671</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50794" y="161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757,816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2592</xdr:rowOff>
    </xdr:from>
    <xdr:to>
      <xdr:col>11</xdr:col>
      <xdr:colOff>358775</xdr:colOff>
      <xdr:row>94</xdr:row>
      <xdr:rowOff>104192</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1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92</xdr:row>
      <xdr:rowOff>120719</xdr:rowOff>
    </xdr:from>
    <xdr:ext cx="69018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16204" y="15894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161632</xdr:rowOff>
    </xdr:from>
    <xdr:to>
      <xdr:col>10</xdr:col>
      <xdr:colOff>155575</xdr:colOff>
      <xdr:row>98</xdr:row>
      <xdr:rowOff>91782</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7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108309</xdr:rowOff>
    </xdr:from>
    <xdr:ext cx="599010"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672794" y="165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30772</xdr:rowOff>
    </xdr:from>
    <xdr:to>
      <xdr:col>23</xdr:col>
      <xdr:colOff>517525</xdr:colOff>
      <xdr:row>37</xdr:row>
      <xdr:rowOff>96168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5481300" y="6374422"/>
          <a:ext cx="8382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96168</xdr:rowOff>
    </xdr:from>
    <xdr:to>
      <xdr:col>22</xdr:col>
      <xdr:colOff>365125</xdr:colOff>
      <xdr:row>37</xdr:row>
      <xdr:rowOff>111304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439818"/>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72116</xdr:rowOff>
    </xdr:from>
    <xdr:to>
      <xdr:col>21</xdr:col>
      <xdr:colOff>161925</xdr:colOff>
      <xdr:row>37</xdr:row>
      <xdr:rowOff>111304</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3703300" y="64157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72116</xdr:rowOff>
    </xdr:from>
    <xdr:to>
      <xdr:col>19</xdr:col>
      <xdr:colOff>644525</xdr:colOff>
      <xdr:row>37</xdr:row>
      <xdr:rowOff>120530</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415766"/>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6" name="フローチャート : 判断 535">
          <a:extLst>
            <a:ext uri="{FF2B5EF4-FFF2-40B4-BE49-F238E27FC236}">
              <a16:creationId xmlns:a16="http://schemas.microsoft.com/office/drawing/2014/main" xmlns="" id="{00000000-0008-0000-0700-000018020000}"/>
            </a:ext>
          </a:extLst>
        </xdr:cNvPr>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8" name="フローチャート : 判断 537">
          <a:extLst>
            <a:ext uri="{FF2B5EF4-FFF2-40B4-BE49-F238E27FC236}">
              <a16:creationId xmlns:a16="http://schemas.microsoft.com/office/drawing/2014/main" xmlns="" id="{00000000-0008-0000-0700-00001A020000}"/>
            </a:ext>
          </a:extLst>
        </xdr:cNvPr>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151422</xdr:rowOff>
    </xdr:from>
    <xdr:to>
      <xdr:col>23</xdr:col>
      <xdr:colOff>568325</xdr:colOff>
      <xdr:row>37</xdr:row>
      <xdr:rowOff>81572</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62687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129849</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3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45368</xdr:rowOff>
    </xdr:from>
    <xdr:to>
      <xdr:col>22</xdr:col>
      <xdr:colOff>415925</xdr:colOff>
      <xdr:row>37</xdr:row>
      <xdr:rowOff>146968</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5430500" y="6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138095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64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60504</xdr:rowOff>
    </xdr:from>
    <xdr:to>
      <xdr:col>21</xdr:col>
      <xdr:colOff>212725</xdr:colOff>
      <xdr:row>37</xdr:row>
      <xdr:rowOff>162105</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4541500" y="6404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153232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4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21316</xdr:rowOff>
    </xdr:from>
    <xdr:to>
      <xdr:col>20</xdr:col>
      <xdr:colOff>9525</xdr:colOff>
      <xdr:row>37</xdr:row>
      <xdr:rowOff>122916</xdr:rowOff>
    </xdr:to>
    <xdr:sp macro="" textlink="">
      <xdr:nvSpPr>
        <xdr:cNvPr id="551" name="円/楕円 550">
          <a:extLst>
            <a:ext uri="{FF2B5EF4-FFF2-40B4-BE49-F238E27FC236}">
              <a16:creationId xmlns:a16="http://schemas.microsoft.com/office/drawing/2014/main" xmlns="" id="{00000000-0008-0000-0700-000027020000}"/>
            </a:ext>
          </a:extLst>
        </xdr:cNvPr>
        <xdr:cNvSpPr/>
      </xdr:nvSpPr>
      <xdr:spPr>
        <a:xfrm>
          <a:off x="13652500" y="6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114043</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69730</xdr:rowOff>
    </xdr:from>
    <xdr:to>
      <xdr:col>18</xdr:col>
      <xdr:colOff>492125</xdr:colOff>
      <xdr:row>37</xdr:row>
      <xdr:rowOff>171331</xdr:rowOff>
    </xdr:to>
    <xdr:sp macro="" textlink="">
      <xdr:nvSpPr>
        <xdr:cNvPr id="553" name="円/楕円 552">
          <a:extLst>
            <a:ext uri="{FF2B5EF4-FFF2-40B4-BE49-F238E27FC236}">
              <a16:creationId xmlns:a16="http://schemas.microsoft.com/office/drawing/2014/main" xmlns="" id="{00000000-0008-0000-0700-000029020000}"/>
            </a:ext>
          </a:extLst>
        </xdr:cNvPr>
        <xdr:cNvSpPr/>
      </xdr:nvSpPr>
      <xdr:spPr>
        <a:xfrm>
          <a:off x="12763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162458</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5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21139</xdr:rowOff>
    </xdr:from>
    <xdr:to>
      <xdr:col>23</xdr:col>
      <xdr:colOff>517525</xdr:colOff>
      <xdr:row>57</xdr:row>
      <xdr:rowOff>112478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9622339"/>
          <a:ext cx="838200" cy="2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112478</xdr:rowOff>
    </xdr:from>
    <xdr:to>
      <xdr:col>22</xdr:col>
      <xdr:colOff>365125</xdr:colOff>
      <xdr:row>57</xdr:row>
      <xdr:rowOff>156328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4592300" y="9885128"/>
          <a:ext cx="8890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21734</xdr:rowOff>
    </xdr:from>
    <xdr:to>
      <xdr:col>21</xdr:col>
      <xdr:colOff>161925</xdr:colOff>
      <xdr:row>57</xdr:row>
      <xdr:rowOff>156328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3703300" y="9794384"/>
          <a:ext cx="889000" cy="1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8" name="フローチャート : 判断 587">
          <a:extLst>
            <a:ext uri="{FF2B5EF4-FFF2-40B4-BE49-F238E27FC236}">
              <a16:creationId xmlns:a16="http://schemas.microsoft.com/office/drawing/2014/main" xmlns="" id="{00000000-0008-0000-0700-00004C020000}"/>
            </a:ext>
          </a:extLst>
        </xdr:cNvPr>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21734</xdr:rowOff>
    </xdr:from>
    <xdr:to>
      <xdr:col>19</xdr:col>
      <xdr:colOff>644525</xdr:colOff>
      <xdr:row>57</xdr:row>
      <xdr:rowOff>117284</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794384"/>
          <a:ext cx="889000" cy="9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93" name="フローチャート : 判断 592">
          <a:extLst>
            <a:ext uri="{FF2B5EF4-FFF2-40B4-BE49-F238E27FC236}">
              <a16:creationId xmlns:a16="http://schemas.microsoft.com/office/drawing/2014/main" xmlns="" id="{00000000-0008-0000-0700-000051020000}"/>
            </a:ext>
          </a:extLst>
        </xdr:cNvPr>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141789</xdr:rowOff>
    </xdr:from>
    <xdr:to>
      <xdr:col>23</xdr:col>
      <xdr:colOff>568325</xdr:colOff>
      <xdr:row>56</xdr:row>
      <xdr:rowOff>71939</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6268700" y="95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164666</xdr:rowOff>
    </xdr:from>
    <xdr:ext cx="599010"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42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61678</xdr:rowOff>
    </xdr:from>
    <xdr:to>
      <xdr:col>22</xdr:col>
      <xdr:colOff>415925</xdr:colOff>
      <xdr:row>57</xdr:row>
      <xdr:rowOff>163278</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5430500" y="98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154405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105528</xdr:rowOff>
    </xdr:from>
    <xdr:to>
      <xdr:col>21</xdr:col>
      <xdr:colOff>212725</xdr:colOff>
      <xdr:row>58</xdr:row>
      <xdr:rowOff>35678</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4541500" y="9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26805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9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142384</xdr:rowOff>
    </xdr:from>
    <xdr:to>
      <xdr:col>20</xdr:col>
      <xdr:colOff>9525</xdr:colOff>
      <xdr:row>57</xdr:row>
      <xdr:rowOff>72534</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3652500" y="97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89061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5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66484</xdr:rowOff>
    </xdr:from>
    <xdr:to>
      <xdr:col>18</xdr:col>
      <xdr:colOff>492125</xdr:colOff>
      <xdr:row>57</xdr:row>
      <xdr:rowOff>168084</xdr:rowOff>
    </xdr:to>
    <xdr:sp macro="" textlink="">
      <xdr:nvSpPr>
        <xdr:cNvPr id="608" name="円/楕円 607">
          <a:extLst>
            <a:ext uri="{FF2B5EF4-FFF2-40B4-BE49-F238E27FC236}">
              <a16:creationId xmlns:a16="http://schemas.microsoft.com/office/drawing/2014/main" xmlns="" id="{00000000-0008-0000-0700-000060020000}"/>
            </a:ext>
          </a:extLst>
        </xdr:cNvPr>
        <xdr:cNvSpPr/>
      </xdr:nvSpPr>
      <xdr:spPr>
        <a:xfrm>
          <a:off x="12763500" y="98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159211</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9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1460</xdr:rowOff>
    </xdr:from>
    <xdr:to>
      <xdr:col>23</xdr:col>
      <xdr:colOff>517525</xdr:colOff>
      <xdr:row>77</xdr:row>
      <xdr:rowOff>96858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203110"/>
          <a:ext cx="838200" cy="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1460</xdr:rowOff>
    </xdr:from>
    <xdr:to>
      <xdr:col>22</xdr:col>
      <xdr:colOff>365125</xdr:colOff>
      <xdr:row>77</xdr:row>
      <xdr:rowOff>157322</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203110"/>
          <a:ext cx="889000" cy="1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122003</xdr:rowOff>
    </xdr:from>
    <xdr:to>
      <xdr:col>21</xdr:col>
      <xdr:colOff>161925</xdr:colOff>
      <xdr:row>77</xdr:row>
      <xdr:rowOff>157322</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32365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2108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7" y="135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169725</xdr:rowOff>
    </xdr:from>
    <xdr:to>
      <xdr:col>19</xdr:col>
      <xdr:colOff>644525</xdr:colOff>
      <xdr:row>77</xdr:row>
      <xdr:rowOff>122003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199925"/>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7" y="13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146699</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5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46058</xdr:rowOff>
    </xdr:from>
    <xdr:to>
      <xdr:col>23</xdr:col>
      <xdr:colOff>568325</xdr:colOff>
      <xdr:row>77</xdr:row>
      <xdr:rowOff>147658</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6268700" y="132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68935</xdr:rowOff>
    </xdr:from>
    <xdr:ext cx="534377"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0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122110</xdr:rowOff>
    </xdr:from>
    <xdr:to>
      <xdr:col>22</xdr:col>
      <xdr:colOff>415925</xdr:colOff>
      <xdr:row>77</xdr:row>
      <xdr:rowOff>52260</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5430500" y="131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68788</xdr:rowOff>
    </xdr:from>
    <xdr:ext cx="59901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181794" y="129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106522</xdr:rowOff>
    </xdr:from>
    <xdr:to>
      <xdr:col>21</xdr:col>
      <xdr:colOff>212725</xdr:colOff>
      <xdr:row>78</xdr:row>
      <xdr:rowOff>36672</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4541500" y="13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53199</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25111" y="130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71203</xdr:rowOff>
    </xdr:from>
    <xdr:to>
      <xdr:col>20</xdr:col>
      <xdr:colOff>9525</xdr:colOff>
      <xdr:row>78</xdr:row>
      <xdr:rowOff>1353</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3652500" y="132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17880</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30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118925</xdr:rowOff>
    </xdr:from>
    <xdr:to>
      <xdr:col>18</xdr:col>
      <xdr:colOff>492125</xdr:colOff>
      <xdr:row>77</xdr:row>
      <xdr:rowOff>49075</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2763500" y="131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65602</xdr:rowOff>
    </xdr:from>
    <xdr:ext cx="59901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14794" y="129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55201</xdr:rowOff>
    </xdr:from>
    <xdr:to>
      <xdr:col>23</xdr:col>
      <xdr:colOff>517525</xdr:colOff>
      <xdr:row>97</xdr:row>
      <xdr:rowOff>65633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685851"/>
          <a:ext cx="8382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44678</xdr:rowOff>
    </xdr:from>
    <xdr:to>
      <xdr:col>22</xdr:col>
      <xdr:colOff>365125</xdr:colOff>
      <xdr:row>97</xdr:row>
      <xdr:rowOff>55201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32052</xdr:rowOff>
    </xdr:from>
    <xdr:to>
      <xdr:col>21</xdr:col>
      <xdr:colOff>161925</xdr:colOff>
      <xdr:row>97</xdr:row>
      <xdr:rowOff>44678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662702"/>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30573</xdr:rowOff>
    </xdr:from>
    <xdr:to>
      <xdr:col>19</xdr:col>
      <xdr:colOff>644525</xdr:colOff>
      <xdr:row>97</xdr:row>
      <xdr:rowOff>32052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489773"/>
          <a:ext cx="8890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14833</xdr:rowOff>
    </xdr:from>
    <xdr:to>
      <xdr:col>23</xdr:col>
      <xdr:colOff>568325</xdr:colOff>
      <xdr:row>97</xdr:row>
      <xdr:rowOff>116433</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62687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164710</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4401</xdr:rowOff>
    </xdr:from>
    <xdr:to>
      <xdr:col>22</xdr:col>
      <xdr:colOff>415925</xdr:colOff>
      <xdr:row>97</xdr:row>
      <xdr:rowOff>106001</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5430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97128</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165328</xdr:rowOff>
    </xdr:from>
    <xdr:to>
      <xdr:col>21</xdr:col>
      <xdr:colOff>212725</xdr:colOff>
      <xdr:row>97</xdr:row>
      <xdr:rowOff>95478</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4541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86605</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152702</xdr:rowOff>
    </xdr:from>
    <xdr:to>
      <xdr:col>20</xdr:col>
      <xdr:colOff>9525</xdr:colOff>
      <xdr:row>97</xdr:row>
      <xdr:rowOff>82852</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3652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73979</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151223</xdr:rowOff>
    </xdr:from>
    <xdr:to>
      <xdr:col>18</xdr:col>
      <xdr:colOff>492125</xdr:colOff>
      <xdr:row>96</xdr:row>
      <xdr:rowOff>81373</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2763500" y="16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97900</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21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議会費については、住民一人当たり</a:t>
          </a:r>
          <a:r>
            <a:rPr kumimoji="1" lang="en-US" altLang="ja-JP" sz="1100">
              <a:solidFill>
                <a:schemeClr val="dk1"/>
              </a:solidFill>
              <a:effectLst/>
              <a:latin typeface="+mn-lt"/>
              <a:ea typeface="+mn-ea"/>
              <a:cs typeface="+mn-cs"/>
            </a:rPr>
            <a:t>8,224</a:t>
          </a:r>
          <a:r>
            <a:rPr kumimoji="1" lang="ja-JP" altLang="ja-JP" sz="1100">
              <a:solidFill>
                <a:schemeClr val="dk1"/>
              </a:solidFill>
              <a:effectLst/>
              <a:latin typeface="+mn-lt"/>
              <a:ea typeface="+mn-ea"/>
              <a:cs typeface="+mn-cs"/>
            </a:rPr>
            <a:t>円で類似団体と比較し約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endParaRPr lang="ja-JP" altLang="ja-JP" sz="1400">
            <a:effectLst/>
          </a:endParaRPr>
        </a:p>
        <a:p>
          <a:r>
            <a:rPr kumimoji="1" lang="ja-JP" altLang="ja-JP" sz="1100">
              <a:solidFill>
                <a:schemeClr val="dk1"/>
              </a:solidFill>
              <a:effectLst/>
              <a:latin typeface="+mn-lt"/>
              <a:ea typeface="+mn-ea"/>
              <a:cs typeface="+mn-cs"/>
            </a:rPr>
            <a:t>類似団体内順位で上位となっている、総務費・農林水産業費・土木費・労働費・災害復旧費は、東日本大震災に関連する復旧・復興事業によって金額が大きくなっている。金額が大きくなっている要因の内訳を見ると総務費については、震災復興交付金基金、震災復興基金の積立金が主な要因。</a:t>
          </a:r>
          <a:endParaRPr lang="ja-JP" altLang="ja-JP" sz="1400">
            <a:effectLst/>
          </a:endParaRPr>
        </a:p>
        <a:p>
          <a:r>
            <a:rPr kumimoji="1" lang="ja-JP" altLang="ja-JP" sz="1100">
              <a:solidFill>
                <a:schemeClr val="dk1"/>
              </a:solidFill>
              <a:effectLst/>
              <a:latin typeface="+mn-lt"/>
              <a:ea typeface="+mn-ea"/>
              <a:cs typeface="+mn-cs"/>
            </a:rPr>
            <a:t>農林水産業費については、震災復興交付金を活用した被災農家に対する支援事業や、沿岸部の農地整備事業が主な要因。労働費については、東日本大震災により，生活基盤を失った方々の雇用の場を確保するための緊急雇用対策事業が主な要因。災害復旧費については、公立学校の補助災害復旧事業が主な要因である。</a:t>
          </a:r>
          <a:endParaRPr lang="ja-JP" altLang="ja-JP" sz="1400">
            <a:effectLst/>
          </a:endParaRPr>
        </a:p>
        <a:p>
          <a:r>
            <a:rPr kumimoji="1" lang="ja-JP" altLang="ja-JP" sz="1100">
              <a:solidFill>
                <a:schemeClr val="dk1"/>
              </a:solidFill>
              <a:effectLst/>
              <a:latin typeface="+mn-lt"/>
              <a:ea typeface="+mn-ea"/>
              <a:cs typeface="+mn-cs"/>
            </a:rPr>
            <a:t>災害救助費（災害廃棄物処理事業）を含む民生費はピークを過ぎ概ね類似団体平均に近づいており、少子高齢化による経費の動向と展開する事業への投資のバランスに注視が必要。</a:t>
          </a:r>
          <a:endParaRPr lang="ja-JP" altLang="ja-JP" sz="1400">
            <a:effectLst/>
          </a:endParaRPr>
        </a:p>
        <a:p>
          <a:r>
            <a:rPr kumimoji="1" lang="ja-JP" altLang="ja-JP" sz="1100">
              <a:solidFill>
                <a:schemeClr val="dk1"/>
              </a:solidFill>
              <a:effectLst/>
              <a:latin typeface="+mn-lt"/>
              <a:ea typeface="+mn-ea"/>
              <a:cs typeface="+mn-cs"/>
            </a:rPr>
            <a:t>県平均を下回る商工費や</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費については、震災復興期中であっても水準を維持し概ね横ばいとなった。今後も地場産品のブランド化等、コストパフォーマンスを考慮していく。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実質収支額と実質単年度収支の大幅な変動については、復興事業に係る復興交付金・震災復興交付税の変動や、震災復興基金の繰入金・繰出金の増減が要因となっている。</a:t>
          </a:r>
          <a:endParaRPr lang="ja-JP" altLang="ja-JP" sz="1400">
            <a:effectLst/>
          </a:endParaRPr>
        </a:p>
        <a:p>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一時的に増加している</a:t>
          </a:r>
          <a:r>
            <a:rPr kumimoji="1" lang="ja-JP" altLang="ja-JP" sz="1100">
              <a:solidFill>
                <a:schemeClr val="dk1"/>
              </a:solidFill>
              <a:effectLst/>
              <a:latin typeface="+mn-lt"/>
              <a:ea typeface="+mn-ea"/>
              <a:cs typeface="+mn-cs"/>
            </a:rPr>
            <a:t>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31319816</v>
      </c>
      <c r="BO4" s="381"/>
      <c r="BP4" s="381"/>
      <c r="BQ4" s="381"/>
      <c r="BR4" s="381"/>
      <c r="BS4" s="381"/>
      <c r="BT4" s="381"/>
      <c r="BU4" s="382"/>
      <c r="BV4" s="380">
        <v>42720511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64.3</v>
      </c>
      <c r="CU4" s="387"/>
      <c r="CV4" s="387"/>
      <c r="CW4" s="387"/>
      <c r="CX4" s="387"/>
      <c r="CY4" s="387"/>
      <c r="CZ4" s="387"/>
      <c r="DA4" s="388"/>
      <c r="DB4" s="386">
        <v>34.4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27175614</v>
      </c>
      <c r="BO5" s="418"/>
      <c r="BP5" s="418"/>
      <c r="BQ5" s="418"/>
      <c r="BR5" s="418"/>
      <c r="BS5" s="418"/>
      <c r="BT5" s="418"/>
      <c r="BU5" s="419"/>
      <c r="BV5" s="417">
        <v>31963718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v>
      </c>
      <c r="CU5" s="415"/>
      <c r="CV5" s="415"/>
      <c r="CW5" s="415"/>
      <c r="CX5" s="415"/>
      <c r="CY5" s="415"/>
      <c r="CZ5" s="415"/>
      <c r="DA5" s="416"/>
      <c r="DB5" s="414">
        <v>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4144202</v>
      </c>
      <c r="BO6" s="418"/>
      <c r="BP6" s="418"/>
      <c r="BQ6" s="418"/>
      <c r="BR6" s="418"/>
      <c r="BS6" s="418"/>
      <c r="BT6" s="418"/>
      <c r="BU6" s="419"/>
      <c r="BV6" s="417">
        <v>10756793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91.4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1502660</v>
      </c>
      <c r="BO7" s="418"/>
      <c r="BP7" s="418"/>
      <c r="BQ7" s="418"/>
      <c r="BR7" s="418"/>
      <c r="BS7" s="418"/>
      <c r="BT7" s="418"/>
      <c r="BU7" s="419"/>
      <c r="BV7" s="417">
        <v>9295220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4107979</v>
      </c>
      <c r="CU7" s="418"/>
      <c r="CV7" s="418"/>
      <c r="CW7" s="418"/>
      <c r="CX7" s="418"/>
      <c r="CY7" s="418"/>
      <c r="CZ7" s="418"/>
      <c r="DA7" s="419"/>
      <c r="DB7" s="417">
        <v>4245374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2641542</v>
      </c>
      <c r="BO8" s="418"/>
      <c r="BP8" s="418"/>
      <c r="BQ8" s="418"/>
      <c r="BR8" s="418"/>
      <c r="BS8" s="418"/>
      <c r="BT8" s="418"/>
      <c r="BU8" s="419"/>
      <c r="BV8" s="417">
        <v>1461573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12315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1179969</v>
      </c>
      <c r="BO9" s="418"/>
      <c r="BP9" s="418"/>
      <c r="BQ9" s="418"/>
      <c r="BR9" s="418"/>
      <c r="BS9" s="418"/>
      <c r="BT9" s="418"/>
      <c r="BU9" s="419"/>
      <c r="BV9" s="417">
        <v>-3231062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4.0999999999999996</v>
      </c>
      <c r="CU9" s="415"/>
      <c r="CV9" s="415"/>
      <c r="CW9" s="415"/>
      <c r="CX9" s="415"/>
      <c r="CY9" s="415"/>
      <c r="CZ9" s="415"/>
      <c r="DA9" s="416"/>
      <c r="DB9" s="414">
        <v>2.2000000000000002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16704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14397</v>
      </c>
      <c r="BO10" s="418"/>
      <c r="BP10" s="418"/>
      <c r="BQ10" s="418"/>
      <c r="BR10" s="418"/>
      <c r="BS10" s="418"/>
      <c r="BT10" s="418"/>
      <c r="BU10" s="419"/>
      <c r="BV10" s="417">
        <v>12745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12484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712947</v>
      </c>
      <c r="BO12" s="418"/>
      <c r="BP12" s="418"/>
      <c r="BQ12" s="418"/>
      <c r="BR12" s="418"/>
      <c r="BS12" s="418"/>
      <c r="BT12" s="418"/>
      <c r="BU12" s="419"/>
      <c r="BV12" s="417">
        <v>4221077</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12426</v>
      </c>
      <c r="S13" s="499"/>
      <c r="T13" s="499"/>
      <c r="U13" s="499"/>
      <c r="V13" s="500"/>
      <c r="W13" s="433" t="s">
        <v>123</v>
      </c>
      <c r="X13" s="434"/>
      <c r="Y13" s="434"/>
      <c r="Z13" s="434"/>
      <c r="AA13" s="434"/>
      <c r="AB13" s="424"/>
      <c r="AC13" s="468">
        <v>518</v>
      </c>
      <c r="AD13" s="469"/>
      <c r="AE13" s="469"/>
      <c r="AF13" s="469"/>
      <c r="AG13" s="508"/>
      <c r="AH13" s="468">
        <v>841</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481419</v>
      </c>
      <c r="BO13" s="418"/>
      <c r="BP13" s="418"/>
      <c r="BQ13" s="418"/>
      <c r="BR13" s="418"/>
      <c r="BS13" s="418"/>
      <c r="BT13" s="418"/>
      <c r="BU13" s="419"/>
      <c r="BV13" s="417">
        <v>-7439394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11.9</v>
      </c>
      <c r="CU13" s="415"/>
      <c r="CV13" s="415"/>
      <c r="CW13" s="415"/>
      <c r="CX13" s="415"/>
      <c r="CY13" s="415"/>
      <c r="CZ13" s="415"/>
      <c r="DA13" s="416"/>
      <c r="DB13" s="414">
        <v>13.6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12609</v>
      </c>
      <c r="S14" s="499"/>
      <c r="T14" s="499"/>
      <c r="U14" s="499"/>
      <c r="V14" s="500"/>
      <c r="W14" s="407"/>
      <c r="X14" s="408"/>
      <c r="Y14" s="408"/>
      <c r="Z14" s="408"/>
      <c r="AA14" s="408"/>
      <c r="AB14" s="397"/>
      <c r="AC14" s="501">
        <v>9.3000000000000007</v>
      </c>
      <c r="AD14" s="502"/>
      <c r="AE14" s="502"/>
      <c r="AF14" s="502"/>
      <c r="AG14" s="503"/>
      <c r="AH14" s="501">
        <v>11.5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12557</v>
      </c>
      <c r="S15" s="499"/>
      <c r="T15" s="499"/>
      <c r="U15" s="499"/>
      <c r="V15" s="500"/>
      <c r="W15" s="433" t="s">
        <v>129</v>
      </c>
      <c r="X15" s="434"/>
      <c r="Y15" s="434"/>
      <c r="Z15" s="434"/>
      <c r="AA15" s="434"/>
      <c r="AB15" s="424"/>
      <c r="AC15" s="468">
        <v>1973</v>
      </c>
      <c r="AD15" s="469"/>
      <c r="AE15" s="469"/>
      <c r="AF15" s="469"/>
      <c r="AG15" s="508"/>
      <c r="AH15" s="468">
        <v>2332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1252113</v>
      </c>
      <c r="BO15" s="381"/>
      <c r="BP15" s="381"/>
      <c r="BQ15" s="381"/>
      <c r="BR15" s="381"/>
      <c r="BS15" s="381"/>
      <c r="BT15" s="381"/>
      <c r="BU15" s="382"/>
      <c r="BV15" s="380">
        <v>1222126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35.4</v>
      </c>
      <c r="AD16" s="502"/>
      <c r="AE16" s="502"/>
      <c r="AF16" s="502"/>
      <c r="AG16" s="503"/>
      <c r="AH16" s="501">
        <v>31.8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3596443</v>
      </c>
      <c r="BO16" s="418"/>
      <c r="BP16" s="418"/>
      <c r="BQ16" s="418"/>
      <c r="BR16" s="418"/>
      <c r="BS16" s="418"/>
      <c r="BT16" s="418"/>
      <c r="BU16" s="419"/>
      <c r="BV16" s="417">
        <v>3675676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3089</v>
      </c>
      <c r="AD17" s="469"/>
      <c r="AE17" s="469"/>
      <c r="AF17" s="469"/>
      <c r="AG17" s="508"/>
      <c r="AH17" s="468">
        <v>4171</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1573466</v>
      </c>
      <c r="BO17" s="418"/>
      <c r="BP17" s="418"/>
      <c r="BQ17" s="418"/>
      <c r="BR17" s="418"/>
      <c r="BS17" s="418"/>
      <c r="BT17" s="418"/>
      <c r="BU17" s="419"/>
      <c r="BV17" s="417">
        <v>1537663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64.58</v>
      </c>
      <c r="M18" s="530"/>
      <c r="N18" s="530"/>
      <c r="O18" s="530"/>
      <c r="P18" s="530"/>
      <c r="Q18" s="530"/>
      <c r="R18" s="531"/>
      <c r="S18" s="531"/>
      <c r="T18" s="531"/>
      <c r="U18" s="531"/>
      <c r="V18" s="532"/>
      <c r="W18" s="435"/>
      <c r="X18" s="436"/>
      <c r="Y18" s="436"/>
      <c r="Z18" s="436"/>
      <c r="AA18" s="436"/>
      <c r="AB18" s="427"/>
      <c r="AC18" s="533">
        <v>55.4</v>
      </c>
      <c r="AD18" s="534"/>
      <c r="AE18" s="534"/>
      <c r="AF18" s="534"/>
      <c r="AG18" s="535"/>
      <c r="AH18" s="533">
        <v>56.8</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3845394</v>
      </c>
      <c r="BO18" s="418"/>
      <c r="BP18" s="418"/>
      <c r="BQ18" s="418"/>
      <c r="BR18" s="418"/>
      <c r="BS18" s="418"/>
      <c r="BT18" s="418"/>
      <c r="BU18" s="419"/>
      <c r="BV18" s="417">
        <v>3680223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191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12378422</v>
      </c>
      <c r="BO19" s="418"/>
      <c r="BP19" s="418"/>
      <c r="BQ19" s="418"/>
      <c r="BR19" s="418"/>
      <c r="BS19" s="418"/>
      <c r="BT19" s="418"/>
      <c r="BU19" s="419"/>
      <c r="BV19" s="417">
        <v>23638605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4429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6276732</v>
      </c>
      <c r="BO23" s="418"/>
      <c r="BP23" s="418"/>
      <c r="BQ23" s="418"/>
      <c r="BR23" s="418"/>
      <c r="BS23" s="418"/>
      <c r="BT23" s="418"/>
      <c r="BU23" s="419"/>
      <c r="BV23" s="417">
        <v>6047359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7157</v>
      </c>
      <c r="R24" s="469"/>
      <c r="S24" s="469"/>
      <c r="T24" s="469"/>
      <c r="U24" s="469"/>
      <c r="V24" s="508"/>
      <c r="W24" s="563"/>
      <c r="X24" s="551"/>
      <c r="Y24" s="552"/>
      <c r="Z24" s="467" t="s">
        <v>152</v>
      </c>
      <c r="AA24" s="447"/>
      <c r="AB24" s="447"/>
      <c r="AC24" s="447"/>
      <c r="AD24" s="447"/>
      <c r="AE24" s="447"/>
      <c r="AF24" s="447"/>
      <c r="AG24" s="448"/>
      <c r="AH24" s="468">
        <v>180</v>
      </c>
      <c r="AI24" s="469"/>
      <c r="AJ24" s="469"/>
      <c r="AK24" s="469"/>
      <c r="AL24" s="508"/>
      <c r="AM24" s="468">
        <v>489960</v>
      </c>
      <c r="AN24" s="469"/>
      <c r="AO24" s="469"/>
      <c r="AP24" s="469"/>
      <c r="AQ24" s="469"/>
      <c r="AR24" s="508"/>
      <c r="AS24" s="468">
        <v>2722</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5829082</v>
      </c>
      <c r="BO24" s="418"/>
      <c r="BP24" s="418"/>
      <c r="BQ24" s="418"/>
      <c r="BR24" s="418"/>
      <c r="BS24" s="418"/>
      <c r="BT24" s="418"/>
      <c r="BU24" s="419"/>
      <c r="BV24" s="417">
        <v>5598450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2</v>
      </c>
      <c r="M25" s="469"/>
      <c r="N25" s="469"/>
      <c r="O25" s="469"/>
      <c r="P25" s="508"/>
      <c r="Q25" s="468">
        <v>6052</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2187675</v>
      </c>
      <c r="BO25" s="381"/>
      <c r="BP25" s="381"/>
      <c r="BQ25" s="381"/>
      <c r="BR25" s="381"/>
      <c r="BS25" s="381"/>
      <c r="BT25" s="381"/>
      <c r="BU25" s="382"/>
      <c r="BV25" s="380">
        <v>3668281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5035</v>
      </c>
      <c r="R26" s="469"/>
      <c r="S26" s="469"/>
      <c r="T26" s="469"/>
      <c r="U26" s="469"/>
      <c r="V26" s="508"/>
      <c r="W26" s="563"/>
      <c r="X26" s="551"/>
      <c r="Y26" s="552"/>
      <c r="Z26" s="467" t="s">
        <v>158</v>
      </c>
      <c r="AA26" s="573"/>
      <c r="AB26" s="573"/>
      <c r="AC26" s="573"/>
      <c r="AD26" s="573"/>
      <c r="AE26" s="573"/>
      <c r="AF26" s="573"/>
      <c r="AG26" s="574"/>
      <c r="AH26" s="468">
        <v>18</v>
      </c>
      <c r="AI26" s="469"/>
      <c r="AJ26" s="469"/>
      <c r="AK26" s="469"/>
      <c r="AL26" s="508"/>
      <c r="AM26" s="468">
        <v>44694</v>
      </c>
      <c r="AN26" s="469"/>
      <c r="AO26" s="469"/>
      <c r="AP26" s="469"/>
      <c r="AQ26" s="469"/>
      <c r="AR26" s="508"/>
      <c r="AS26" s="468">
        <v>2483</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3110</v>
      </c>
      <c r="R27" s="469"/>
      <c r="S27" s="469"/>
      <c r="T27" s="469"/>
      <c r="U27" s="469"/>
      <c r="V27" s="508"/>
      <c r="W27" s="563"/>
      <c r="X27" s="551"/>
      <c r="Y27" s="552"/>
      <c r="Z27" s="467" t="s">
        <v>161</v>
      </c>
      <c r="AA27" s="447"/>
      <c r="AB27" s="447"/>
      <c r="AC27" s="447"/>
      <c r="AD27" s="447"/>
      <c r="AE27" s="447"/>
      <c r="AF27" s="447"/>
      <c r="AG27" s="448"/>
      <c r="AH27" s="468">
        <v>1</v>
      </c>
      <c r="AI27" s="469"/>
      <c r="AJ27" s="469"/>
      <c r="AK27" s="469"/>
      <c r="AL27" s="508"/>
      <c r="AM27" s="468" t="s">
        <v>162</v>
      </c>
      <c r="AN27" s="469"/>
      <c r="AO27" s="469"/>
      <c r="AP27" s="469"/>
      <c r="AQ27" s="469"/>
      <c r="AR27" s="508"/>
      <c r="AS27" s="468" t="s">
        <v>162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255431</v>
      </c>
      <c r="BO27" s="587"/>
      <c r="BP27" s="587"/>
      <c r="BQ27" s="587"/>
      <c r="BR27" s="587"/>
      <c r="BS27" s="587"/>
      <c r="BT27" s="587"/>
      <c r="BU27" s="588"/>
      <c r="BV27" s="586">
        <v>255371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2610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7012346</v>
      </c>
      <c r="BO28" s="381"/>
      <c r="BP28" s="381"/>
      <c r="BQ28" s="381"/>
      <c r="BR28" s="381"/>
      <c r="BS28" s="381"/>
      <c r="BT28" s="381"/>
      <c r="BU28" s="382"/>
      <c r="BV28" s="380">
        <v>6910896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11</v>
      </c>
      <c r="M29" s="469"/>
      <c r="N29" s="469"/>
      <c r="O29" s="469"/>
      <c r="P29" s="508"/>
      <c r="Q29" s="468">
        <v>2510</v>
      </c>
      <c r="R29" s="469"/>
      <c r="S29" s="469"/>
      <c r="T29" s="469"/>
      <c r="U29" s="469"/>
      <c r="V29" s="508"/>
      <c r="W29" s="564"/>
      <c r="X29" s="565"/>
      <c r="Y29" s="566"/>
      <c r="Z29" s="467" t="s">
        <v>169</v>
      </c>
      <c r="AA29" s="447"/>
      <c r="AB29" s="447"/>
      <c r="AC29" s="447"/>
      <c r="AD29" s="447"/>
      <c r="AE29" s="447"/>
      <c r="AF29" s="447"/>
      <c r="AG29" s="448"/>
      <c r="AH29" s="468">
        <v>181</v>
      </c>
      <c r="AI29" s="469"/>
      <c r="AJ29" s="469"/>
      <c r="AK29" s="469"/>
      <c r="AL29" s="508"/>
      <c r="AM29" s="468">
        <v>493913</v>
      </c>
      <c r="AN29" s="469"/>
      <c r="AO29" s="469"/>
      <c r="AP29" s="469"/>
      <c r="AQ29" s="469"/>
      <c r="AR29" s="508"/>
      <c r="AS29" s="468">
        <v>2729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521906</v>
      </c>
      <c r="BO29" s="418"/>
      <c r="BP29" s="418"/>
      <c r="BQ29" s="418"/>
      <c r="BR29" s="418"/>
      <c r="BS29" s="418"/>
      <c r="BT29" s="418"/>
      <c r="BU29" s="419"/>
      <c r="BV29" s="417">
        <v>524096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14341319</v>
      </c>
      <c r="BO30" s="587"/>
      <c r="BP30" s="587"/>
      <c r="BQ30" s="587"/>
      <c r="BR30" s="587"/>
      <c r="BS30" s="587"/>
      <c r="BT30" s="587"/>
      <c r="BU30" s="588"/>
      <c r="BV30" s="586">
        <v>16967186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亘理名取共立衛生処理組合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宮城県市町村職員退職手当組合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亘理地区行政事務組合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90.71</v>
      </c>
      <c r="G34" s="33">
        <v>53.65</v>
      </c>
      <c r="H34" s="33">
        <v>113.37</v>
      </c>
      <c r="I34" s="33">
        <v>34.42</v>
      </c>
      <c r="J34" s="34">
        <v>64.3</v>
      </c>
      <c r="K34" s="22"/>
      <c r="L34" s="22"/>
      <c r="M34" s="22"/>
      <c r="N34" s="22"/>
      <c r="O34" s="22"/>
      <c r="P34" s="22"/>
    </row>
    <row r="35" spans="1:16" ht="39" customHeight="1" x14ac:dyDescent="0.15">
      <c r="A35" s="22"/>
      <c r="B35" s="35"/>
      <c r="C35" s="1178" t="s">
        <v>529</v>
      </c>
      <c r="D35" s="1179"/>
      <c r="E35" s="1180"/>
      <c r="F35" s="36">
        <v>5.2</v>
      </c>
      <c r="G35" s="37">
        <v>9.5299999999999994</v>
      </c>
      <c r="H35" s="37">
        <v>5.71</v>
      </c>
      <c r="I35" s="37">
        <v>2.9</v>
      </c>
      <c r="J35" s="38">
        <v>3.87</v>
      </c>
      <c r="K35" s="22"/>
      <c r="L35" s="22"/>
      <c r="M35" s="22"/>
      <c r="N35" s="22"/>
      <c r="O35" s="22"/>
      <c r="P35" s="22"/>
    </row>
    <row r="36" spans="1:16" ht="39" customHeight="1" x14ac:dyDescent="0.15">
      <c r="A36" s="22"/>
      <c r="B36" s="35"/>
      <c r="C36" s="1178" t="s">
        <v>530</v>
      </c>
      <c r="D36" s="1179"/>
      <c r="E36" s="1180"/>
      <c r="F36" s="36">
        <v>1.51</v>
      </c>
      <c r="G36" s="37">
        <v>2.15</v>
      </c>
      <c r="H36" s="37">
        <v>1.26</v>
      </c>
      <c r="I36" s="37">
        <v>0.54</v>
      </c>
      <c r="J36" s="38">
        <v>1.54</v>
      </c>
      <c r="K36" s="22"/>
      <c r="L36" s="22"/>
      <c r="M36" s="22"/>
      <c r="N36" s="22"/>
      <c r="O36" s="22"/>
      <c r="P36" s="22"/>
    </row>
    <row r="37" spans="1:16" ht="39" customHeight="1" x14ac:dyDescent="0.15">
      <c r="A37" s="22"/>
      <c r="B37" s="35"/>
      <c r="C37" s="1178" t="s">
        <v>531</v>
      </c>
      <c r="D37" s="1179"/>
      <c r="E37" s="1180"/>
      <c r="F37" s="36">
        <v>0</v>
      </c>
      <c r="G37" s="37">
        <v>0</v>
      </c>
      <c r="H37" s="37">
        <v>0</v>
      </c>
      <c r="I37" s="37">
        <v>0</v>
      </c>
      <c r="J37" s="38">
        <v>0.55000000000000004</v>
      </c>
      <c r="K37" s="22"/>
      <c r="L37" s="22"/>
      <c r="M37" s="22"/>
      <c r="N37" s="22"/>
      <c r="O37" s="22"/>
      <c r="P37" s="22"/>
    </row>
    <row r="38" spans="1:16" ht="39" customHeight="1" x14ac:dyDescent="0.15">
      <c r="A38" s="22"/>
      <c r="B38" s="35"/>
      <c r="C38" s="1178" t="s">
        <v>532</v>
      </c>
      <c r="D38" s="1179"/>
      <c r="E38" s="1180"/>
      <c r="F38" s="36">
        <v>7.0000000000000007E-2</v>
      </c>
      <c r="G38" s="37">
        <v>0</v>
      </c>
      <c r="H38" s="37">
        <v>0</v>
      </c>
      <c r="I38" s="37">
        <v>0.02</v>
      </c>
      <c r="J38" s="38">
        <v>0.06</v>
      </c>
      <c r="K38" s="22"/>
      <c r="L38" s="22"/>
      <c r="M38" s="22"/>
      <c r="N38" s="22"/>
      <c r="O38" s="22"/>
      <c r="P38" s="22"/>
    </row>
    <row r="39" spans="1:16" ht="39" customHeight="1" x14ac:dyDescent="0.15">
      <c r="A39" s="22"/>
      <c r="B39" s="35"/>
      <c r="C39" s="1178" t="s">
        <v>533</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535</v>
      </c>
      <c r="D43" s="1182"/>
      <c r="E43" s="1183"/>
      <c r="F43" s="41">
        <v>0</v>
      </c>
      <c r="G43" s="42">
        <v>0</v>
      </c>
      <c r="H43" s="42">
        <v>0</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780</v>
      </c>
      <c r="L45" s="60">
        <v>610</v>
      </c>
      <c r="M45" s="60">
        <v>576</v>
      </c>
      <c r="N45" s="60">
        <v>550</v>
      </c>
      <c r="O45" s="61">
        <v>527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363</v>
      </c>
      <c r="L48" s="64">
        <v>531</v>
      </c>
      <c r="M48" s="64">
        <v>434</v>
      </c>
      <c r="N48" s="64">
        <v>430</v>
      </c>
      <c r="O48" s="65">
        <v>346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v>
      </c>
      <c r="L49" s="64">
        <v>6</v>
      </c>
      <c r="M49" s="64">
        <v>6</v>
      </c>
      <c r="N49" s="64">
        <v>8</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5</v>
      </c>
      <c r="M50" s="64">
        <v>5</v>
      </c>
      <c r="N50" s="64">
        <v>65</v>
      </c>
      <c r="O50" s="65">
        <v>65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581</v>
      </c>
      <c r="L52" s="64">
        <v>589</v>
      </c>
      <c r="M52" s="64">
        <v>580</v>
      </c>
      <c r="N52" s="64">
        <v>573</v>
      </c>
      <c r="O52" s="65">
        <v>566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582</v>
      </c>
      <c r="L53" s="69">
        <v>563</v>
      </c>
      <c r="M53" s="69">
        <v>441</v>
      </c>
      <c r="N53" s="69">
        <v>480</v>
      </c>
      <c r="O53" s="70">
        <v>379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5416</v>
      </c>
      <c r="J41" s="83">
        <v>5773</v>
      </c>
      <c r="K41" s="83">
        <v>5779</v>
      </c>
      <c r="L41" s="83">
        <v>6047</v>
      </c>
      <c r="M41" s="84">
        <v>6277</v>
      </c>
    </row>
    <row r="42" spans="2:13" ht="27.75" customHeight="1" x14ac:dyDescent="0.15">
      <c r="B42" s="1204"/>
      <c r="C42" s="1205"/>
      <c r="D42" s="85"/>
      <c r="E42" s="1210" t="s">
        <v>26</v>
      </c>
      <c r="F42" s="1210"/>
      <c r="G42" s="1210"/>
      <c r="H42" s="1211"/>
      <c r="I42" s="86">
        <v>328</v>
      </c>
      <c r="J42" s="87">
        <v>280</v>
      </c>
      <c r="K42" s="87">
        <v>228</v>
      </c>
      <c r="L42" s="87">
        <v>175</v>
      </c>
      <c r="M42" s="88">
        <v>118</v>
      </c>
    </row>
    <row r="43" spans="2:13" ht="27.75" customHeight="1" x14ac:dyDescent="0.15">
      <c r="B43" s="1204"/>
      <c r="C43" s="1205"/>
      <c r="D43" s="85"/>
      <c r="E43" s="1210" t="s">
        <v>27</v>
      </c>
      <c r="F43" s="1210"/>
      <c r="G43" s="1210"/>
      <c r="H43" s="1211"/>
      <c r="I43" s="86">
        <v>4440</v>
      </c>
      <c r="J43" s="87">
        <v>4960</v>
      </c>
      <c r="K43" s="87">
        <v>5065</v>
      </c>
      <c r="L43" s="87">
        <v>4077</v>
      </c>
      <c r="M43" s="88">
        <v>2549</v>
      </c>
    </row>
    <row r="44" spans="2:13" ht="27.75" customHeight="1" x14ac:dyDescent="0.15">
      <c r="B44" s="1204"/>
      <c r="C44" s="1205"/>
      <c r="D44" s="85"/>
      <c r="E44" s="1210" t="s">
        <v>28</v>
      </c>
      <c r="F44" s="1210"/>
      <c r="G44" s="1210"/>
      <c r="H44" s="1211"/>
      <c r="I44" s="86">
        <v>13</v>
      </c>
      <c r="J44" s="87">
        <v>19</v>
      </c>
      <c r="K44" s="87">
        <v>16</v>
      </c>
      <c r="L44" s="87">
        <v>12</v>
      </c>
      <c r="M44" s="88">
        <v>55</v>
      </c>
    </row>
    <row r="45" spans="2:13" ht="27.75" customHeight="1" x14ac:dyDescent="0.15">
      <c r="B45" s="1204"/>
      <c r="C45" s="1205"/>
      <c r="D45" s="85"/>
      <c r="E45" s="1210" t="s">
        <v>29</v>
      </c>
      <c r="F45" s="1210"/>
      <c r="G45" s="1210"/>
      <c r="H45" s="1211"/>
      <c r="I45" s="86">
        <v>1393</v>
      </c>
      <c r="J45" s="87">
        <v>1427</v>
      </c>
      <c r="K45" s="87">
        <v>1275</v>
      </c>
      <c r="L45" s="87">
        <v>1197</v>
      </c>
      <c r="M45" s="88">
        <v>1162</v>
      </c>
    </row>
    <row r="46" spans="2:13" ht="27.75" customHeight="1" x14ac:dyDescent="0.15">
      <c r="B46" s="1204"/>
      <c r="C46" s="1205"/>
      <c r="D46" s="89"/>
      <c r="E46" s="1210" t="s">
        <v>30</v>
      </c>
      <c r="F46" s="1210"/>
      <c r="G46" s="1210"/>
      <c r="H46" s="1211"/>
      <c r="I46" s="86" t="s">
        <v>482</v>
      </c>
      <c r="J46" s="87">
        <v>3</v>
      </c>
      <c r="K46" s="87">
        <v>2</v>
      </c>
      <c r="L46" s="87" t="s">
        <v>482</v>
      </c>
      <c r="M46" s="88">
        <v>1</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4222</v>
      </c>
      <c r="J50" s="87">
        <v>6840</v>
      </c>
      <c r="K50" s="87">
        <v>8950</v>
      </c>
      <c r="L50" s="87">
        <v>8841</v>
      </c>
      <c r="M50" s="88">
        <v>10114</v>
      </c>
    </row>
    <row r="51" spans="2:13" ht="27.75" customHeight="1" x14ac:dyDescent="0.15">
      <c r="B51" s="1204"/>
      <c r="C51" s="1205"/>
      <c r="D51" s="85"/>
      <c r="E51" s="1210" t="s">
        <v>36</v>
      </c>
      <c r="F51" s="1210"/>
      <c r="G51" s="1210"/>
      <c r="H51" s="1211"/>
      <c r="I51" s="86">
        <v>444</v>
      </c>
      <c r="J51" s="87">
        <v>608</v>
      </c>
      <c r="K51" s="87">
        <v>690</v>
      </c>
      <c r="L51" s="87">
        <v>630</v>
      </c>
      <c r="M51" s="88">
        <v>1192</v>
      </c>
    </row>
    <row r="52" spans="2:13" ht="27.75" customHeight="1" x14ac:dyDescent="0.15">
      <c r="B52" s="1206"/>
      <c r="C52" s="1207"/>
      <c r="D52" s="85"/>
      <c r="E52" s="1210" t="s">
        <v>37</v>
      </c>
      <c r="F52" s="1210"/>
      <c r="G52" s="1210"/>
      <c r="H52" s="1211"/>
      <c r="I52" s="86">
        <v>6930</v>
      </c>
      <c r="J52" s="87">
        <v>6739</v>
      </c>
      <c r="K52" s="87">
        <v>6735</v>
      </c>
      <c r="L52" s="87">
        <v>6414</v>
      </c>
      <c r="M52" s="88">
        <v>6525</v>
      </c>
    </row>
    <row r="53" spans="2:13" ht="27.75" customHeight="1" thickBot="1" x14ac:dyDescent="0.2">
      <c r="B53" s="1217" t="s">
        <v>21</v>
      </c>
      <c r="C53" s="1218"/>
      <c r="D53" s="92"/>
      <c r="E53" s="1219" t="s">
        <v>38</v>
      </c>
      <c r="F53" s="1219"/>
      <c r="G53" s="1219"/>
      <c r="H53" s="1220"/>
      <c r="I53" s="93">
        <v>-5</v>
      </c>
      <c r="J53" s="94">
        <v>-1727</v>
      </c>
      <c r="K53" s="94">
        <v>-4010</v>
      </c>
      <c r="L53" s="94">
        <v>-4377</v>
      </c>
      <c r="M53" s="95">
        <v>-7669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554</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554</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550</v>
      </c>
      <c r="I42" s="354"/>
      <c r="J42" s="354"/>
      <c r="K42" s="354"/>
      <c r="L42" s="246"/>
      <c r="M42" s="246"/>
      <c r="N42" s="246"/>
      <c r="O42" s="246"/>
    </row>
    <row r="43" spans="2:17" ht="13.5" x14ac:dyDescent="0.15">
      <c r="B43" s="250"/>
      <c r="C43" s="246"/>
      <c r="D43" s="246"/>
      <c r="E43" s="246"/>
      <c r="F43" s="246"/>
      <c r="G43" s="1221" t="s">
        <v>556</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552</v>
      </c>
    </row>
    <row r="50" spans="1:17" ht="13.5" x14ac:dyDescent="0.15">
      <c r="B50" s="250"/>
      <c r="C50" s="246"/>
      <c r="D50" s="246"/>
      <c r="E50" s="246"/>
      <c r="F50" s="246"/>
      <c r="G50" s="1230"/>
      <c r="H50" s="1231"/>
      <c r="I50" s="1231"/>
      <c r="J50" s="1232"/>
      <c r="K50" s="347" t="s">
        <v>521</v>
      </c>
      <c r="L50" s="347" t="s">
        <v>522</v>
      </c>
      <c r="M50" s="347" t="s">
        <v>523</v>
      </c>
      <c r="N50" s="347" t="s">
        <v>524</v>
      </c>
      <c r="O50" s="347" t="s">
        <v>525</v>
      </c>
    </row>
    <row r="51" spans="1:17" ht="13.5" x14ac:dyDescent="0.15">
      <c r="B51" s="250"/>
      <c r="C51" s="246"/>
      <c r="D51" s="246"/>
      <c r="E51" s="246"/>
      <c r="F51" s="246"/>
      <c r="G51" s="1233" t="s">
        <v>548</v>
      </c>
      <c r="H51" s="1234"/>
      <c r="I51" s="1239" t="s">
        <v>546</v>
      </c>
      <c r="J51" s="1239"/>
      <c r="K51" s="1241"/>
      <c r="L51" s="1241"/>
      <c r="M51" s="1241"/>
      <c r="N51" s="1242"/>
      <c r="O51" s="1242"/>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555</v>
      </c>
      <c r="J53" s="1243"/>
      <c r="K53" s="1253"/>
      <c r="L53" s="1253"/>
      <c r="M53" s="1253"/>
      <c r="N53" s="1250">
        <v>29.9</v>
      </c>
      <c r="O53" s="1250">
        <v>30.7</v>
      </c>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547</v>
      </c>
      <c r="H55" s="1245"/>
      <c r="I55" s="1243" t="s">
        <v>546</v>
      </c>
      <c r="J55" s="1243"/>
      <c r="K55" s="1241"/>
      <c r="L55" s="1241"/>
      <c r="M55" s="1241"/>
      <c r="N55" s="1242">
        <v>20.2</v>
      </c>
      <c r="O55" s="1242">
        <v>38.5</v>
      </c>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555</v>
      </c>
      <c r="J57" s="1252"/>
      <c r="K57" s="1253"/>
      <c r="L57" s="1253"/>
      <c r="M57" s="1253"/>
      <c r="N57" s="1250">
        <v>55.8</v>
      </c>
      <c r="O57" s="1250">
        <v>55</v>
      </c>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550</v>
      </c>
      <c r="I64" s="354"/>
      <c r="J64" s="354"/>
      <c r="K64" s="354"/>
      <c r="L64" s="246"/>
      <c r="M64" s="246"/>
      <c r="N64" s="246"/>
      <c r="O64" s="246"/>
    </row>
    <row r="65" spans="2:30" ht="13.5" x14ac:dyDescent="0.15">
      <c r="B65" s="250"/>
      <c r="C65" s="246"/>
      <c r="D65" s="246"/>
      <c r="E65" s="246"/>
      <c r="F65" s="246"/>
      <c r="G65" s="1221" t="s">
        <v>557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549</v>
      </c>
      <c r="I71" s="351"/>
      <c r="J71" s="350"/>
      <c r="K71" s="350"/>
      <c r="L71" s="349"/>
      <c r="M71" s="350"/>
      <c r="N71" s="349"/>
      <c r="O71" s="348"/>
    </row>
    <row r="72" spans="2:30" ht="13.5" x14ac:dyDescent="0.15">
      <c r="B72" s="250"/>
      <c r="C72" s="246"/>
      <c r="D72" s="246"/>
      <c r="E72" s="246"/>
      <c r="F72" s="246"/>
      <c r="G72" s="1230"/>
      <c r="H72" s="1231"/>
      <c r="I72" s="1231"/>
      <c r="J72" s="1232"/>
      <c r="K72" s="347" t="s">
        <v>521</v>
      </c>
      <c r="L72" s="347" t="s">
        <v>522</v>
      </c>
      <c r="M72" s="347" t="s">
        <v>523</v>
      </c>
      <c r="N72" s="347" t="s">
        <v>524</v>
      </c>
      <c r="O72" s="347" t="s">
        <v>525</v>
      </c>
    </row>
    <row r="73" spans="2:30" ht="13.5" x14ac:dyDescent="0.15">
      <c r="B73" s="250"/>
      <c r="C73" s="246"/>
      <c r="D73" s="246"/>
      <c r="E73" s="246"/>
      <c r="F73" s="246"/>
      <c r="G73" s="1233" t="s">
        <v>548</v>
      </c>
      <c r="H73" s="1234"/>
      <c r="I73" s="1239" t="s">
        <v>546</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545</v>
      </c>
      <c r="J75" s="1243"/>
      <c r="K75" s="1250">
        <v>14.7</v>
      </c>
      <c r="L75" s="1250">
        <v>15.3</v>
      </c>
      <c r="M75" s="1250">
        <v>14.7</v>
      </c>
      <c r="N75" s="1250">
        <v>13.6</v>
      </c>
      <c r="O75" s="1250">
        <v>11.9</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547</v>
      </c>
      <c r="H77" s="1245"/>
      <c r="I77" s="1243" t="s">
        <v>546</v>
      </c>
      <c r="J77" s="1243"/>
      <c r="K77" s="1254">
        <v>61.3</v>
      </c>
      <c r="L77" s="1254">
        <v>54.6</v>
      </c>
      <c r="M77" s="1242">
        <v>48.7</v>
      </c>
      <c r="N77" s="1242">
        <v>20.2</v>
      </c>
      <c r="O77" s="1242">
        <v>38.5</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545</v>
      </c>
      <c r="J79" s="1252"/>
      <c r="K79" s="1256">
        <v>11.7</v>
      </c>
      <c r="L79" s="1256">
        <v>11.2</v>
      </c>
      <c r="M79" s="1256">
        <v>10.4</v>
      </c>
      <c r="N79" s="1256">
        <v>9.3000000000000007</v>
      </c>
      <c r="O79" s="1256">
        <v>9.1999999999999993</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418512</v>
      </c>
      <c r="E3" s="118"/>
      <c r="F3" s="119">
        <v>69806</v>
      </c>
      <c r="G3" s="120"/>
      <c r="H3" s="121"/>
    </row>
    <row r="4" spans="1:8" x14ac:dyDescent="0.15">
      <c r="A4" s="122"/>
      <c r="B4" s="123"/>
      <c r="C4" s="124"/>
      <c r="D4" s="125">
        <v>97943</v>
      </c>
      <c r="E4" s="126"/>
      <c r="F4" s="127">
        <v>32823</v>
      </c>
      <c r="G4" s="128"/>
      <c r="H4" s="129"/>
    </row>
    <row r="5" spans="1:8" x14ac:dyDescent="0.15">
      <c r="A5" s="110" t="s">
        <v>515</v>
      </c>
      <c r="B5" s="115"/>
      <c r="C5" s="116"/>
      <c r="D5" s="117">
        <v>1398189</v>
      </c>
      <c r="E5" s="118"/>
      <c r="F5" s="119">
        <v>74444</v>
      </c>
      <c r="G5" s="120"/>
      <c r="H5" s="121"/>
    </row>
    <row r="6" spans="1:8" x14ac:dyDescent="0.15">
      <c r="A6" s="122"/>
      <c r="B6" s="123"/>
      <c r="C6" s="124"/>
      <c r="D6" s="125">
        <v>98364</v>
      </c>
      <c r="E6" s="126"/>
      <c r="F6" s="127">
        <v>34175</v>
      </c>
      <c r="G6" s="128"/>
      <c r="H6" s="129"/>
    </row>
    <row r="7" spans="1:8" x14ac:dyDescent="0.15">
      <c r="A7" s="110" t="s">
        <v>516</v>
      </c>
      <c r="B7" s="115"/>
      <c r="C7" s="116"/>
      <c r="D7" s="117">
        <v>768672</v>
      </c>
      <c r="E7" s="118"/>
      <c r="F7" s="119">
        <v>85205</v>
      </c>
      <c r="G7" s="120"/>
      <c r="H7" s="121"/>
    </row>
    <row r="8" spans="1:8" x14ac:dyDescent="0.15">
      <c r="A8" s="122"/>
      <c r="B8" s="123"/>
      <c r="C8" s="124"/>
      <c r="D8" s="125">
        <v>115515</v>
      </c>
      <c r="E8" s="126"/>
      <c r="F8" s="127">
        <v>38847</v>
      </c>
      <c r="G8" s="128"/>
      <c r="H8" s="129"/>
    </row>
    <row r="9" spans="1:8" x14ac:dyDescent="0.15">
      <c r="A9" s="110" t="s">
        <v>517</v>
      </c>
      <c r="B9" s="115"/>
      <c r="C9" s="116"/>
      <c r="D9" s="117">
        <v>1070413</v>
      </c>
      <c r="E9" s="118"/>
      <c r="F9" s="119">
        <v>106092</v>
      </c>
      <c r="G9" s="120"/>
      <c r="H9" s="121"/>
    </row>
    <row r="10" spans="1:8" x14ac:dyDescent="0.15">
      <c r="A10" s="122"/>
      <c r="B10" s="123"/>
      <c r="C10" s="124"/>
      <c r="D10" s="125">
        <v>127990</v>
      </c>
      <c r="E10" s="126"/>
      <c r="F10" s="127">
        <v>44299</v>
      </c>
      <c r="G10" s="128"/>
      <c r="H10" s="129"/>
    </row>
    <row r="11" spans="1:8" x14ac:dyDescent="0.15">
      <c r="A11" s="110" t="s">
        <v>518</v>
      </c>
      <c r="B11" s="115"/>
      <c r="C11" s="116"/>
      <c r="D11" s="117">
        <v>1271435</v>
      </c>
      <c r="E11" s="118"/>
      <c r="F11" s="119">
        <v>78903</v>
      </c>
      <c r="G11" s="120"/>
      <c r="H11" s="121"/>
    </row>
    <row r="12" spans="1:8" x14ac:dyDescent="0.15">
      <c r="A12" s="122"/>
      <c r="B12" s="123"/>
      <c r="C12" s="130"/>
      <c r="D12" s="125">
        <v>41566</v>
      </c>
      <c r="E12" s="126"/>
      <c r="F12" s="127">
        <v>49201</v>
      </c>
      <c r="G12" s="128"/>
      <c r="H12" s="129"/>
    </row>
    <row r="13" spans="1:8" x14ac:dyDescent="0.15">
      <c r="A13" s="110"/>
      <c r="B13" s="115"/>
      <c r="C13" s="131"/>
      <c r="D13" s="132">
        <v>985444</v>
      </c>
      <c r="E13" s="133"/>
      <c r="F13" s="134">
        <v>82890</v>
      </c>
      <c r="G13" s="135"/>
      <c r="H13" s="121"/>
    </row>
    <row r="14" spans="1:8" x14ac:dyDescent="0.15">
      <c r="A14" s="122"/>
      <c r="B14" s="123"/>
      <c r="C14" s="124"/>
      <c r="D14" s="125">
        <v>96276</v>
      </c>
      <c r="E14" s="126"/>
      <c r="F14" s="127">
        <v>39869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90.71</v>
      </c>
      <c r="C19" s="136">
        <f>ROUND(VALUE(SUBSTITUTE(実質収支比率等に係る経年分析!G$48,"▲","-")),2)</f>
        <v>53.65</v>
      </c>
      <c r="D19" s="136">
        <f>ROUND(VALUE(SUBSTITUTE(実質収支比率等に係る経年分析!H$48,"▲","-")),2)</f>
        <v>113.38</v>
      </c>
      <c r="E19" s="136">
        <f>ROUND(VALUE(SUBSTITUTE(実質収支比率等に係る経年分析!I$48,"▲","-")),2)</f>
        <v>34.43</v>
      </c>
      <c r="F19" s="136">
        <f>ROUND(VALUE(SUBSTITUTE(実質収支比率等に係る経年分析!J$48,"▲","-")),2)</f>
        <v>64.3</v>
      </c>
    </row>
    <row r="20" spans="1:11" x14ac:dyDescent="0.15">
      <c r="A20" s="136" t="s">
        <v>43</v>
      </c>
      <c r="B20" s="136">
        <f>ROUND(VALUE(SUBSTITUTE(実質収支比率等に係る経年分析!F$47,"▲","-")),2)</f>
        <v>66.319999999999993</v>
      </c>
      <c r="C20" s="136">
        <f>ROUND(VALUE(SUBSTITUTE(実質収支比率等に係る経年分析!G$47,"▲","-")),2)</f>
        <v>129.06</v>
      </c>
      <c r="D20" s="136">
        <f>ROUND(VALUE(SUBSTITUTE(実質収支比率等に係る経年分析!H$47,"▲","-")),2)</f>
        <v>171.02</v>
      </c>
      <c r="E20" s="136">
        <f>ROUND(VALUE(SUBSTITUTE(実質収支比率等に係る経年分析!I$47,"▲","-")),2)</f>
        <v>162.79</v>
      </c>
      <c r="F20" s="136">
        <f>ROUND(VALUE(SUBSTITUTE(実質収支比率等に係る経年分析!J$47,"▲","-")),2)</f>
        <v>170.7</v>
      </c>
    </row>
    <row r="21" spans="1:11" x14ac:dyDescent="0.15">
      <c r="A21" s="136" t="s">
        <v>44</v>
      </c>
      <c r="B21" s="136">
        <f>IF(ISNUMBER(VALUE(SUBSTITUTE(実質収支比率等に係る経年分析!F$49,"▲","-"))),ROUND(VALUE(SUBSTITUTE(実質収支比率等に係る経年分析!F$49,"▲","-")),2),NA())</f>
        <v>61.73</v>
      </c>
      <c r="C21" s="136">
        <f>IF(ISNUMBER(VALUE(SUBSTITUTE(実質収支比率等に係る経年分析!G$49,"▲","-"))),ROUND(VALUE(SUBSTITUTE(実質収支比率等に係る経年分析!G$49,"▲","-")),2),NA())</f>
        <v>-15.17</v>
      </c>
      <c r="D21" s="136">
        <f>IF(ISNUMBER(VALUE(SUBSTITUTE(実質収支比率等に係る経年分析!H$49,"▲","-"))),ROUND(VALUE(SUBSTITUTE(実質収支比率等に係る経年分析!H$49,"▲","-")),2),NA())</f>
        <v>69.209999999999994</v>
      </c>
      <c r="E21" s="136">
        <f>IF(ISNUMBER(VALUE(SUBSTITUTE(実質収支比率等に係る経年分析!I$49,"▲","-"))),ROUND(VALUE(SUBSTITUTE(実質収支比率等に係る経年分析!I$49,"▲","-")),2),NA())</f>
        <v>-175.24</v>
      </c>
      <c r="F21" s="136">
        <f>IF(ISNUMBER(VALUE(SUBSTITUTE(実質収支比率等に係る経年分析!J$49,"▲","-"))),ROUND(VALUE(SUBSTITUTE(実質収支比率等に係る経年分析!J$49,"▲","-")),2),NA())</f>
        <v>11.72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9.5299999999999994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581</v>
      </c>
      <c r="E42" s="138"/>
      <c r="F42" s="138"/>
      <c r="G42" s="138">
        <f>'実質公債費比率（分子）の構造'!L$52</f>
        <v>589</v>
      </c>
      <c r="H42" s="138"/>
      <c r="I42" s="138"/>
      <c r="J42" s="138">
        <f>'実質公債費比率（分子）の構造'!M$52</f>
        <v>580</v>
      </c>
      <c r="K42" s="138"/>
      <c r="L42" s="138"/>
      <c r="M42" s="138">
        <f>'実質公債費比率（分子）の構造'!N$52</f>
        <v>573</v>
      </c>
      <c r="N42" s="138"/>
      <c r="O42" s="138"/>
      <c r="P42" s="138">
        <f>'実質公債費比率（分子）の構造'!O$52</f>
        <v>566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65</v>
      </c>
      <c r="L44" s="138"/>
      <c r="M44" s="138"/>
      <c r="N44" s="138">
        <f>'実質公債費比率（分子）の構造'!O$50</f>
        <v>65</v>
      </c>
      <c r="O44" s="138"/>
      <c r="P44" s="138"/>
    </row>
    <row r="45" spans="1:16" x14ac:dyDescent="0.15">
      <c r="A45" s="138" t="s">
        <v>54</v>
      </c>
      <c r="B45" s="138">
        <f>'実質公債費比率（分子）の構造'!K$49</f>
        <v>15</v>
      </c>
      <c r="C45" s="138"/>
      <c r="D45" s="138"/>
      <c r="E45" s="138">
        <f>'実質公債費比率（分子）の構造'!L$49</f>
        <v>6</v>
      </c>
      <c r="F45" s="138"/>
      <c r="G45" s="138"/>
      <c r="H45" s="138">
        <f>'実質公債費比率（分子）の構造'!M$49</f>
        <v>6</v>
      </c>
      <c r="I45" s="138"/>
      <c r="J45" s="138"/>
      <c r="K45" s="138">
        <f>'実質公債費比率（分子）の構造'!N$49</f>
        <v>8</v>
      </c>
      <c r="L45" s="138"/>
      <c r="M45" s="138"/>
      <c r="N45" s="138">
        <f>'実質公債費比率（分子）の構造'!O$49</f>
        <v>7</v>
      </c>
      <c r="O45" s="138"/>
      <c r="P45" s="138"/>
    </row>
    <row r="46" spans="1:16" x14ac:dyDescent="0.15">
      <c r="A46" s="138" t="s">
        <v>55</v>
      </c>
      <c r="B46" s="138">
        <f>'実質公債費比率（分子）の構造'!K$48</f>
        <v>363</v>
      </c>
      <c r="C46" s="138"/>
      <c r="D46" s="138"/>
      <c r="E46" s="138">
        <f>'実質公債費比率（分子）の構造'!L$48</f>
        <v>531</v>
      </c>
      <c r="F46" s="138"/>
      <c r="G46" s="138"/>
      <c r="H46" s="138">
        <f>'実質公債費比率（分子）の構造'!M$48</f>
        <v>434</v>
      </c>
      <c r="I46" s="138"/>
      <c r="J46" s="138"/>
      <c r="K46" s="138">
        <f>'実質公債費比率（分子）の構造'!N$48</f>
        <v>430</v>
      </c>
      <c r="L46" s="138"/>
      <c r="M46" s="138"/>
      <c r="N46" s="138">
        <f>'実質公債費比率（分子）の構造'!O$48</f>
        <v>346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780</v>
      </c>
      <c r="C49" s="138"/>
      <c r="D49" s="138"/>
      <c r="E49" s="138">
        <f>'実質公債費比率（分子）の構造'!L$45</f>
        <v>610</v>
      </c>
      <c r="F49" s="138"/>
      <c r="G49" s="138"/>
      <c r="H49" s="138">
        <f>'実質公債費比率（分子）の構造'!M$45</f>
        <v>576</v>
      </c>
      <c r="I49" s="138"/>
      <c r="J49" s="138"/>
      <c r="K49" s="138">
        <f>'実質公債費比率（分子）の構造'!N$45</f>
        <v>550</v>
      </c>
      <c r="L49" s="138"/>
      <c r="M49" s="138"/>
      <c r="N49" s="138">
        <f>'実質公債費比率（分子）の構造'!O$45</f>
        <v>527</v>
      </c>
      <c r="O49" s="138"/>
      <c r="P49" s="138"/>
    </row>
    <row r="50" spans="1:16" x14ac:dyDescent="0.15">
      <c r="A50" s="138" t="s">
        <v>59</v>
      </c>
      <c r="B50" s="138" t="e">
        <f>NA()</f>
        <v>#N/A</v>
      </c>
      <c r="C50" s="138">
        <f>IF(ISNUMBER('実質公債費比率（分子）の構造'!K$53),'実質公債費比率（分子）の構造'!K$53,NA())</f>
        <v>582</v>
      </c>
      <c r="D50" s="138" t="e">
        <f>NA()</f>
        <v>#N/A</v>
      </c>
      <c r="E50" s="138" t="e">
        <f>NA()</f>
        <v>#N/A</v>
      </c>
      <c r="F50" s="138">
        <f>IF(ISNUMBER('実質公債費比率（分子）の構造'!L$53),'実質公債費比率（分子）の構造'!L$53,NA())</f>
        <v>563</v>
      </c>
      <c r="G50" s="138" t="e">
        <f>NA()</f>
        <v>#N/A</v>
      </c>
      <c r="H50" s="138" t="e">
        <f>NA()</f>
        <v>#N/A</v>
      </c>
      <c r="I50" s="138">
        <f>IF(ISNUMBER('実質公債費比率（分子）の構造'!M$53),'実質公債費比率（分子）の構造'!M$53,NA())</f>
        <v>441</v>
      </c>
      <c r="J50" s="138" t="e">
        <f>NA()</f>
        <v>#N/A</v>
      </c>
      <c r="K50" s="138" t="e">
        <f>NA()</f>
        <v>#N/A</v>
      </c>
      <c r="L50" s="138">
        <f>IF(ISNUMBER('実質公債費比率（分子）の構造'!N$53),'実質公債費比率（分子）の構造'!N$53,NA())</f>
        <v>480</v>
      </c>
      <c r="M50" s="138" t="e">
        <f>NA()</f>
        <v>#N/A</v>
      </c>
      <c r="N50" s="138" t="e">
        <f>NA()</f>
        <v>#N/A</v>
      </c>
      <c r="O50" s="138">
        <f>IF(ISNUMBER('実質公債費比率（分子）の構造'!O$53),'実質公債費比率（分子）の構造'!O$53,NA())</f>
        <v>379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6930</v>
      </c>
      <c r="E56" s="137"/>
      <c r="F56" s="137"/>
      <c r="G56" s="137">
        <f>'将来負担比率（分子）の構造'!J$52</f>
        <v>6739</v>
      </c>
      <c r="H56" s="137"/>
      <c r="I56" s="137"/>
      <c r="J56" s="137">
        <f>'将来負担比率（分子）の構造'!K$52</f>
        <v>6735</v>
      </c>
      <c r="K56" s="137"/>
      <c r="L56" s="137"/>
      <c r="M56" s="137">
        <f>'将来負担比率（分子）の構造'!L$52</f>
        <v>6414</v>
      </c>
      <c r="N56" s="137"/>
      <c r="O56" s="137"/>
      <c r="P56" s="137">
        <f>'将来負担比率（分子）の構造'!M$52</f>
        <v>6525</v>
      </c>
    </row>
    <row r="57" spans="1:16" x14ac:dyDescent="0.15">
      <c r="A57" s="137" t="s">
        <v>36</v>
      </c>
      <c r="B57" s="137"/>
      <c r="C57" s="137"/>
      <c r="D57" s="137">
        <f>'将来負担比率（分子）の構造'!I$51</f>
        <v>444</v>
      </c>
      <c r="E57" s="137"/>
      <c r="F57" s="137"/>
      <c r="G57" s="137">
        <f>'将来負担比率（分子）の構造'!J$51</f>
        <v>608</v>
      </c>
      <c r="H57" s="137"/>
      <c r="I57" s="137"/>
      <c r="J57" s="137">
        <f>'将来負担比率（分子）の構造'!K$51</f>
        <v>690</v>
      </c>
      <c r="K57" s="137"/>
      <c r="L57" s="137"/>
      <c r="M57" s="137">
        <f>'将来負担比率（分子）の構造'!L$51</f>
        <v>630</v>
      </c>
      <c r="N57" s="137"/>
      <c r="O57" s="137"/>
      <c r="P57" s="137">
        <f>'将来負担比率（分子）の構造'!M$51</f>
        <v>1192</v>
      </c>
    </row>
    <row r="58" spans="1:16" x14ac:dyDescent="0.15">
      <c r="A58" s="137" t="s">
        <v>35</v>
      </c>
      <c r="B58" s="137"/>
      <c r="C58" s="137"/>
      <c r="D58" s="137">
        <f>'将来負担比率（分子）の構造'!I$50</f>
        <v>4222</v>
      </c>
      <c r="E58" s="137"/>
      <c r="F58" s="137"/>
      <c r="G58" s="137">
        <f>'将来負担比率（分子）の構造'!J$50</f>
        <v>6840</v>
      </c>
      <c r="H58" s="137"/>
      <c r="I58" s="137"/>
      <c r="J58" s="137">
        <f>'将来負担比率（分子）の構造'!K$50</f>
        <v>8950</v>
      </c>
      <c r="K58" s="137"/>
      <c r="L58" s="137"/>
      <c r="M58" s="137">
        <f>'将来負担比率（分子）の構造'!L$50</f>
        <v>8841</v>
      </c>
      <c r="N58" s="137"/>
      <c r="O58" s="137"/>
      <c r="P58" s="137">
        <f>'将来負担比率（分子）の構造'!M$50</f>
        <v>10114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v>
      </c>
      <c r="F61" s="137"/>
      <c r="G61" s="137"/>
      <c r="H61" s="137">
        <f>'将来負担比率（分子）の構造'!K$46</f>
        <v>2</v>
      </c>
      <c r="I61" s="137"/>
      <c r="J61" s="137"/>
      <c r="K61" s="137" t="str">
        <f>'将来負担比率（分子）の構造'!L$46</f>
        <v>-</v>
      </c>
      <c r="L61" s="137"/>
      <c r="M61" s="137"/>
      <c r="N61" s="137">
        <f>'将来負担比率（分子）の構造'!M$46</f>
        <v>1</v>
      </c>
      <c r="O61" s="137"/>
      <c r="P61" s="137"/>
    </row>
    <row r="62" spans="1:16" x14ac:dyDescent="0.15">
      <c r="A62" s="137" t="s">
        <v>29</v>
      </c>
      <c r="B62" s="137">
        <f>'将来負担比率（分子）の構造'!I$45</f>
        <v>1393</v>
      </c>
      <c r="C62" s="137"/>
      <c r="D62" s="137"/>
      <c r="E62" s="137">
        <f>'将来負担比率（分子）の構造'!J$45</f>
        <v>1427</v>
      </c>
      <c r="F62" s="137"/>
      <c r="G62" s="137"/>
      <c r="H62" s="137">
        <f>'将来負担比率（分子）の構造'!K$45</f>
        <v>1275</v>
      </c>
      <c r="I62" s="137"/>
      <c r="J62" s="137"/>
      <c r="K62" s="137">
        <f>'将来負担比率（分子）の構造'!L$45</f>
        <v>1197</v>
      </c>
      <c r="L62" s="137"/>
      <c r="M62" s="137"/>
      <c r="N62" s="137">
        <f>'将来負担比率（分子）の構造'!M$45</f>
        <v>1162</v>
      </c>
      <c r="O62" s="137"/>
      <c r="P62" s="137"/>
    </row>
    <row r="63" spans="1:16" x14ac:dyDescent="0.15">
      <c r="A63" s="137" t="s">
        <v>28</v>
      </c>
      <c r="B63" s="137">
        <f>'将来負担比率（分子）の構造'!I$44</f>
        <v>13</v>
      </c>
      <c r="C63" s="137"/>
      <c r="D63" s="137"/>
      <c r="E63" s="137">
        <f>'将来負担比率（分子）の構造'!J$44</f>
        <v>19</v>
      </c>
      <c r="F63" s="137"/>
      <c r="G63" s="137"/>
      <c r="H63" s="137">
        <f>'将来負担比率（分子）の構造'!K$44</f>
        <v>16</v>
      </c>
      <c r="I63" s="137"/>
      <c r="J63" s="137"/>
      <c r="K63" s="137">
        <f>'将来負担比率（分子）の構造'!L$44</f>
        <v>12</v>
      </c>
      <c r="L63" s="137"/>
      <c r="M63" s="137"/>
      <c r="N63" s="137">
        <f>'将来負担比率（分子）の構造'!M$44</f>
        <v>55</v>
      </c>
      <c r="O63" s="137"/>
      <c r="P63" s="137"/>
    </row>
    <row r="64" spans="1:16" x14ac:dyDescent="0.15">
      <c r="A64" s="137" t="s">
        <v>27</v>
      </c>
      <c r="B64" s="137">
        <f>'将来負担比率（分子）の構造'!I$43</f>
        <v>4440</v>
      </c>
      <c r="C64" s="137"/>
      <c r="D64" s="137"/>
      <c r="E64" s="137">
        <f>'将来負担比率（分子）の構造'!J$43</f>
        <v>4960</v>
      </c>
      <c r="F64" s="137"/>
      <c r="G64" s="137"/>
      <c r="H64" s="137">
        <f>'将来負担比率（分子）の構造'!K$43</f>
        <v>5065</v>
      </c>
      <c r="I64" s="137"/>
      <c r="J64" s="137"/>
      <c r="K64" s="137">
        <f>'将来負担比率（分子）の構造'!L$43</f>
        <v>4077</v>
      </c>
      <c r="L64" s="137"/>
      <c r="M64" s="137"/>
      <c r="N64" s="137">
        <f>'将来負担比率（分子）の構造'!M$43</f>
        <v>2549</v>
      </c>
      <c r="O64" s="137"/>
      <c r="P64" s="137"/>
    </row>
    <row r="65" spans="1:16" x14ac:dyDescent="0.15">
      <c r="A65" s="137" t="s">
        <v>26</v>
      </c>
      <c r="B65" s="137">
        <f>'将来負担比率（分子）の構造'!I$42</f>
        <v>328</v>
      </c>
      <c r="C65" s="137"/>
      <c r="D65" s="137"/>
      <c r="E65" s="137">
        <f>'将来負担比率（分子）の構造'!J$42</f>
        <v>280</v>
      </c>
      <c r="F65" s="137"/>
      <c r="G65" s="137"/>
      <c r="H65" s="137">
        <f>'将来負担比率（分子）の構造'!K$42</f>
        <v>228</v>
      </c>
      <c r="I65" s="137"/>
      <c r="J65" s="137"/>
      <c r="K65" s="137">
        <f>'将来負担比率（分子）の構造'!L$42</f>
        <v>175</v>
      </c>
      <c r="L65" s="137"/>
      <c r="M65" s="137"/>
      <c r="N65" s="137">
        <f>'将来負担比率（分子）の構造'!M$42</f>
        <v>118</v>
      </c>
      <c r="O65" s="137"/>
      <c r="P65" s="137"/>
    </row>
    <row r="66" spans="1:16" x14ac:dyDescent="0.15">
      <c r="A66" s="137" t="s">
        <v>25</v>
      </c>
      <c r="B66" s="137">
        <f>'将来負担比率（分子）の構造'!I$41</f>
        <v>5416</v>
      </c>
      <c r="C66" s="137"/>
      <c r="D66" s="137"/>
      <c r="E66" s="137">
        <f>'将来負担比率（分子）の構造'!J$41</f>
        <v>5773</v>
      </c>
      <c r="F66" s="137"/>
      <c r="G66" s="137"/>
      <c r="H66" s="137">
        <f>'将来負担比率（分子）の構造'!K$41</f>
        <v>5779</v>
      </c>
      <c r="I66" s="137"/>
      <c r="J66" s="137"/>
      <c r="K66" s="137">
        <f>'将来負担比率（分子）の構造'!L$41</f>
        <v>6047</v>
      </c>
      <c r="L66" s="137"/>
      <c r="M66" s="137"/>
      <c r="N66" s="137">
        <f>'将来負担比率（分子）の構造'!M$41</f>
        <v>6277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1150216</v>
      </c>
      <c r="S5" s="615"/>
      <c r="T5" s="615"/>
      <c r="U5" s="615"/>
      <c r="V5" s="615"/>
      <c r="W5" s="615"/>
      <c r="X5" s="615"/>
      <c r="Y5" s="616"/>
      <c r="Z5" s="617">
        <v>3.7</v>
      </c>
      <c r="AA5" s="617"/>
      <c r="AB5" s="617"/>
      <c r="AC5" s="617"/>
      <c r="AD5" s="618">
        <v>1150216</v>
      </c>
      <c r="AE5" s="618"/>
      <c r="AF5" s="618"/>
      <c r="AG5" s="618"/>
      <c r="AH5" s="618"/>
      <c r="AI5" s="618"/>
      <c r="AJ5" s="618"/>
      <c r="AK5" s="618"/>
      <c r="AL5" s="619">
        <v>29.9</v>
      </c>
      <c r="AM5" s="620"/>
      <c r="AN5" s="620"/>
      <c r="AO5" s="621"/>
      <c r="AP5" s="611" t="s">
        <v>208</v>
      </c>
      <c r="AQ5" s="612"/>
      <c r="AR5" s="612"/>
      <c r="AS5" s="612"/>
      <c r="AT5" s="612"/>
      <c r="AU5" s="612"/>
      <c r="AV5" s="612"/>
      <c r="AW5" s="612"/>
      <c r="AX5" s="612"/>
      <c r="AY5" s="612"/>
      <c r="AZ5" s="612"/>
      <c r="BA5" s="612"/>
      <c r="BB5" s="612"/>
      <c r="BC5" s="612"/>
      <c r="BD5" s="612"/>
      <c r="BE5" s="612"/>
      <c r="BF5" s="613"/>
      <c r="BG5" s="625">
        <v>1150216</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73617</v>
      </c>
      <c r="S6" s="626"/>
      <c r="T6" s="626"/>
      <c r="U6" s="626"/>
      <c r="V6" s="626"/>
      <c r="W6" s="626"/>
      <c r="X6" s="626"/>
      <c r="Y6" s="627"/>
      <c r="Z6" s="628">
        <v>0.2</v>
      </c>
      <c r="AA6" s="628"/>
      <c r="AB6" s="628"/>
      <c r="AC6" s="628"/>
      <c r="AD6" s="629">
        <v>73617</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1150216</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102670</v>
      </c>
      <c r="CS6" s="626"/>
      <c r="CT6" s="626"/>
      <c r="CU6" s="626"/>
      <c r="CV6" s="626"/>
      <c r="CW6" s="626"/>
      <c r="CX6" s="626"/>
      <c r="CY6" s="627"/>
      <c r="CZ6" s="628">
        <v>0.4</v>
      </c>
      <c r="DA6" s="628"/>
      <c r="DB6" s="628"/>
      <c r="DC6" s="628"/>
      <c r="DD6" s="634" t="s">
        <v>209</v>
      </c>
      <c r="DE6" s="626"/>
      <c r="DF6" s="626"/>
      <c r="DG6" s="626"/>
      <c r="DH6" s="626"/>
      <c r="DI6" s="626"/>
      <c r="DJ6" s="626"/>
      <c r="DK6" s="626"/>
      <c r="DL6" s="626"/>
      <c r="DM6" s="626"/>
      <c r="DN6" s="626"/>
      <c r="DO6" s="626"/>
      <c r="DP6" s="627"/>
      <c r="DQ6" s="634">
        <v>102670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762</v>
      </c>
      <c r="S7" s="626"/>
      <c r="T7" s="626"/>
      <c r="U7" s="626"/>
      <c r="V7" s="626"/>
      <c r="W7" s="626"/>
      <c r="X7" s="626"/>
      <c r="Y7" s="627"/>
      <c r="Z7" s="628">
        <v>0</v>
      </c>
      <c r="AA7" s="628"/>
      <c r="AB7" s="628"/>
      <c r="AC7" s="628"/>
      <c r="AD7" s="629">
        <v>762</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501968</v>
      </c>
      <c r="BH7" s="626"/>
      <c r="BI7" s="626"/>
      <c r="BJ7" s="626"/>
      <c r="BK7" s="626"/>
      <c r="BL7" s="626"/>
      <c r="BM7" s="626"/>
      <c r="BN7" s="627"/>
      <c r="BO7" s="628">
        <v>43.6</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3186693</v>
      </c>
      <c r="CS7" s="626"/>
      <c r="CT7" s="626"/>
      <c r="CU7" s="626"/>
      <c r="CV7" s="626"/>
      <c r="CW7" s="626"/>
      <c r="CX7" s="626"/>
      <c r="CY7" s="627"/>
      <c r="CZ7" s="628">
        <v>11.7</v>
      </c>
      <c r="DA7" s="628"/>
      <c r="DB7" s="628"/>
      <c r="DC7" s="628"/>
      <c r="DD7" s="634">
        <v>130425</v>
      </c>
      <c r="DE7" s="626"/>
      <c r="DF7" s="626"/>
      <c r="DG7" s="626"/>
      <c r="DH7" s="626"/>
      <c r="DI7" s="626"/>
      <c r="DJ7" s="626"/>
      <c r="DK7" s="626"/>
      <c r="DL7" s="626"/>
      <c r="DM7" s="626"/>
      <c r="DN7" s="626"/>
      <c r="DO7" s="626"/>
      <c r="DP7" s="627"/>
      <c r="DQ7" s="634">
        <v>1449865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2216</v>
      </c>
      <c r="S8" s="626"/>
      <c r="T8" s="626"/>
      <c r="U8" s="626"/>
      <c r="V8" s="626"/>
      <c r="W8" s="626"/>
      <c r="X8" s="626"/>
      <c r="Y8" s="627"/>
      <c r="Z8" s="628">
        <v>0</v>
      </c>
      <c r="AA8" s="628"/>
      <c r="AB8" s="628"/>
      <c r="AC8" s="628"/>
      <c r="AD8" s="629">
        <v>2216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19821</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1937318</v>
      </c>
      <c r="CS8" s="626"/>
      <c r="CT8" s="626"/>
      <c r="CU8" s="626"/>
      <c r="CV8" s="626"/>
      <c r="CW8" s="626"/>
      <c r="CX8" s="626"/>
      <c r="CY8" s="627"/>
      <c r="CZ8" s="628">
        <v>7.1</v>
      </c>
      <c r="DA8" s="628"/>
      <c r="DB8" s="628"/>
      <c r="DC8" s="628"/>
      <c r="DD8" s="634">
        <v>242009</v>
      </c>
      <c r="DE8" s="626"/>
      <c r="DF8" s="626"/>
      <c r="DG8" s="626"/>
      <c r="DH8" s="626"/>
      <c r="DI8" s="626"/>
      <c r="DJ8" s="626"/>
      <c r="DK8" s="626"/>
      <c r="DL8" s="626"/>
      <c r="DM8" s="626"/>
      <c r="DN8" s="626"/>
      <c r="DO8" s="626"/>
      <c r="DP8" s="627"/>
      <c r="DQ8" s="634">
        <v>997765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1294</v>
      </c>
      <c r="S9" s="626"/>
      <c r="T9" s="626"/>
      <c r="U9" s="626"/>
      <c r="V9" s="626"/>
      <c r="W9" s="626"/>
      <c r="X9" s="626"/>
      <c r="Y9" s="627"/>
      <c r="Z9" s="628">
        <v>0</v>
      </c>
      <c r="AA9" s="628"/>
      <c r="AB9" s="628"/>
      <c r="AC9" s="628"/>
      <c r="AD9" s="629">
        <v>1294</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407369</v>
      </c>
      <c r="BH9" s="626"/>
      <c r="BI9" s="626"/>
      <c r="BJ9" s="626"/>
      <c r="BK9" s="626"/>
      <c r="BL9" s="626"/>
      <c r="BM9" s="626"/>
      <c r="BN9" s="627"/>
      <c r="BO9" s="628">
        <v>35.4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401309</v>
      </c>
      <c r="CS9" s="626"/>
      <c r="CT9" s="626"/>
      <c r="CU9" s="626"/>
      <c r="CV9" s="626"/>
      <c r="CW9" s="626"/>
      <c r="CX9" s="626"/>
      <c r="CY9" s="627"/>
      <c r="CZ9" s="628">
        <v>1.5</v>
      </c>
      <c r="DA9" s="628"/>
      <c r="DB9" s="628"/>
      <c r="DC9" s="628"/>
      <c r="DD9" s="634">
        <v>12520</v>
      </c>
      <c r="DE9" s="626"/>
      <c r="DF9" s="626"/>
      <c r="DG9" s="626"/>
      <c r="DH9" s="626"/>
      <c r="DI9" s="626"/>
      <c r="DJ9" s="626"/>
      <c r="DK9" s="626"/>
      <c r="DL9" s="626"/>
      <c r="DM9" s="626"/>
      <c r="DN9" s="626"/>
      <c r="DO9" s="626"/>
      <c r="DP9" s="627"/>
      <c r="DQ9" s="634">
        <v>375520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224807</v>
      </c>
      <c r="S10" s="626"/>
      <c r="T10" s="626"/>
      <c r="U10" s="626"/>
      <c r="V10" s="626"/>
      <c r="W10" s="626"/>
      <c r="X10" s="626"/>
      <c r="Y10" s="627"/>
      <c r="Z10" s="628">
        <v>0.7</v>
      </c>
      <c r="AA10" s="628"/>
      <c r="AB10" s="628"/>
      <c r="AC10" s="628"/>
      <c r="AD10" s="629">
        <v>224807</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26716</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34653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14875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16008</v>
      </c>
      <c r="S11" s="626"/>
      <c r="T11" s="626"/>
      <c r="U11" s="626"/>
      <c r="V11" s="626"/>
      <c r="W11" s="626"/>
      <c r="X11" s="626"/>
      <c r="Y11" s="627"/>
      <c r="Z11" s="628">
        <v>0.1</v>
      </c>
      <c r="AA11" s="628"/>
      <c r="AB11" s="628"/>
      <c r="AC11" s="628"/>
      <c r="AD11" s="629">
        <v>16008</v>
      </c>
      <c r="AE11" s="629"/>
      <c r="AF11" s="629"/>
      <c r="AG11" s="629"/>
      <c r="AH11" s="629"/>
      <c r="AI11" s="629"/>
      <c r="AJ11" s="629"/>
      <c r="AK11" s="629"/>
      <c r="AL11" s="630">
        <v>0.4</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48062</v>
      </c>
      <c r="BH11" s="626"/>
      <c r="BI11" s="626"/>
      <c r="BJ11" s="626"/>
      <c r="BK11" s="626"/>
      <c r="BL11" s="626"/>
      <c r="BM11" s="626"/>
      <c r="BN11" s="627"/>
      <c r="BO11" s="628">
        <v>4.2</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3429913</v>
      </c>
      <c r="CS11" s="626"/>
      <c r="CT11" s="626"/>
      <c r="CU11" s="626"/>
      <c r="CV11" s="626"/>
      <c r="CW11" s="626"/>
      <c r="CX11" s="626"/>
      <c r="CY11" s="627"/>
      <c r="CZ11" s="628">
        <v>12.6</v>
      </c>
      <c r="DA11" s="628"/>
      <c r="DB11" s="628"/>
      <c r="DC11" s="628"/>
      <c r="DD11" s="634">
        <v>2713507</v>
      </c>
      <c r="DE11" s="626"/>
      <c r="DF11" s="626"/>
      <c r="DG11" s="626"/>
      <c r="DH11" s="626"/>
      <c r="DI11" s="626"/>
      <c r="DJ11" s="626"/>
      <c r="DK11" s="626"/>
      <c r="DL11" s="626"/>
      <c r="DM11" s="626"/>
      <c r="DN11" s="626"/>
      <c r="DO11" s="626"/>
      <c r="DP11" s="627"/>
      <c r="DQ11" s="634">
        <v>1367846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526100</v>
      </c>
      <c r="BH12" s="626"/>
      <c r="BI12" s="626"/>
      <c r="BJ12" s="626"/>
      <c r="BK12" s="626"/>
      <c r="BL12" s="626"/>
      <c r="BM12" s="626"/>
      <c r="BN12" s="627"/>
      <c r="BO12" s="628">
        <v>45.7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175032</v>
      </c>
      <c r="CS12" s="626"/>
      <c r="CT12" s="626"/>
      <c r="CU12" s="626"/>
      <c r="CV12" s="626"/>
      <c r="CW12" s="626"/>
      <c r="CX12" s="626"/>
      <c r="CY12" s="627"/>
      <c r="CZ12" s="628">
        <v>0.6</v>
      </c>
      <c r="DA12" s="628"/>
      <c r="DB12" s="628"/>
      <c r="DC12" s="628"/>
      <c r="DD12" s="634" t="s">
        <v>111</v>
      </c>
      <c r="DE12" s="626"/>
      <c r="DF12" s="626"/>
      <c r="DG12" s="626"/>
      <c r="DH12" s="626"/>
      <c r="DI12" s="626"/>
      <c r="DJ12" s="626"/>
      <c r="DK12" s="626"/>
      <c r="DL12" s="626"/>
      <c r="DM12" s="626"/>
      <c r="DN12" s="626"/>
      <c r="DO12" s="626"/>
      <c r="DP12" s="627"/>
      <c r="DQ12" s="634">
        <v>126466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21946</v>
      </c>
      <c r="S13" s="626"/>
      <c r="T13" s="626"/>
      <c r="U13" s="626"/>
      <c r="V13" s="626"/>
      <c r="W13" s="626"/>
      <c r="X13" s="626"/>
      <c r="Y13" s="627"/>
      <c r="Z13" s="628">
        <v>0.1</v>
      </c>
      <c r="AA13" s="628"/>
      <c r="AB13" s="628"/>
      <c r="AC13" s="628"/>
      <c r="AD13" s="629">
        <v>21946</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526086</v>
      </c>
      <c r="BH13" s="626"/>
      <c r="BI13" s="626"/>
      <c r="BJ13" s="626"/>
      <c r="BK13" s="626"/>
      <c r="BL13" s="626"/>
      <c r="BM13" s="626"/>
      <c r="BN13" s="627"/>
      <c r="BO13" s="628">
        <v>45.7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14636421</v>
      </c>
      <c r="CS13" s="626"/>
      <c r="CT13" s="626"/>
      <c r="CU13" s="626"/>
      <c r="CV13" s="626"/>
      <c r="CW13" s="626"/>
      <c r="CX13" s="626"/>
      <c r="CY13" s="627"/>
      <c r="CZ13" s="628">
        <v>53.9</v>
      </c>
      <c r="DA13" s="628"/>
      <c r="DB13" s="628"/>
      <c r="DC13" s="628"/>
      <c r="DD13" s="634">
        <v>12001153</v>
      </c>
      <c r="DE13" s="626"/>
      <c r="DF13" s="626"/>
      <c r="DG13" s="626"/>
      <c r="DH13" s="626"/>
      <c r="DI13" s="626"/>
      <c r="DJ13" s="626"/>
      <c r="DK13" s="626"/>
      <c r="DL13" s="626"/>
      <c r="DM13" s="626"/>
      <c r="DN13" s="626"/>
      <c r="DO13" s="626"/>
      <c r="DP13" s="627"/>
      <c r="DQ13" s="634">
        <v>2136557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37892</v>
      </c>
      <c r="BH14" s="626"/>
      <c r="BI14" s="626"/>
      <c r="BJ14" s="626"/>
      <c r="BK14" s="626"/>
      <c r="BL14" s="626"/>
      <c r="BM14" s="626"/>
      <c r="BN14" s="627"/>
      <c r="BO14" s="628">
        <v>3.3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314235</v>
      </c>
      <c r="CS14" s="626"/>
      <c r="CT14" s="626"/>
      <c r="CU14" s="626"/>
      <c r="CV14" s="626"/>
      <c r="CW14" s="626"/>
      <c r="CX14" s="626"/>
      <c r="CY14" s="627"/>
      <c r="CZ14" s="628">
        <v>1.2</v>
      </c>
      <c r="DA14" s="628"/>
      <c r="DB14" s="628"/>
      <c r="DC14" s="628"/>
      <c r="DD14" s="634">
        <v>55725</v>
      </c>
      <c r="DE14" s="626"/>
      <c r="DF14" s="626"/>
      <c r="DG14" s="626"/>
      <c r="DH14" s="626"/>
      <c r="DI14" s="626"/>
      <c r="DJ14" s="626"/>
      <c r="DK14" s="626"/>
      <c r="DL14" s="626"/>
      <c r="DM14" s="626"/>
      <c r="DN14" s="626"/>
      <c r="DO14" s="626"/>
      <c r="DP14" s="627"/>
      <c r="DQ14" s="634">
        <v>257261</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5208</v>
      </c>
      <c r="S15" s="626"/>
      <c r="T15" s="626"/>
      <c r="U15" s="626"/>
      <c r="V15" s="626"/>
      <c r="W15" s="626"/>
      <c r="X15" s="626"/>
      <c r="Y15" s="627"/>
      <c r="Z15" s="628">
        <v>0</v>
      </c>
      <c r="AA15" s="628"/>
      <c r="AB15" s="628"/>
      <c r="AC15" s="628"/>
      <c r="AD15" s="629">
        <v>5208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84256</v>
      </c>
      <c r="BH15" s="626"/>
      <c r="BI15" s="626"/>
      <c r="BJ15" s="626"/>
      <c r="BK15" s="626"/>
      <c r="BL15" s="626"/>
      <c r="BM15" s="626"/>
      <c r="BN15" s="627"/>
      <c r="BO15" s="628">
        <v>7.3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1260030</v>
      </c>
      <c r="CS15" s="626"/>
      <c r="CT15" s="626"/>
      <c r="CU15" s="626"/>
      <c r="CV15" s="626"/>
      <c r="CW15" s="626"/>
      <c r="CX15" s="626"/>
      <c r="CY15" s="627"/>
      <c r="CZ15" s="628">
        <v>4.5999999999999996</v>
      </c>
      <c r="DA15" s="628"/>
      <c r="DB15" s="628"/>
      <c r="DC15" s="628"/>
      <c r="DD15" s="634">
        <v>717250</v>
      </c>
      <c r="DE15" s="626"/>
      <c r="DF15" s="626"/>
      <c r="DG15" s="626"/>
      <c r="DH15" s="626"/>
      <c r="DI15" s="626"/>
      <c r="DJ15" s="626"/>
      <c r="DK15" s="626"/>
      <c r="DL15" s="626"/>
      <c r="DM15" s="626"/>
      <c r="DN15" s="626"/>
      <c r="DO15" s="626"/>
      <c r="DP15" s="627"/>
      <c r="DQ15" s="634">
        <v>609379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7214692</v>
      </c>
      <c r="S16" s="626"/>
      <c r="T16" s="626"/>
      <c r="U16" s="626"/>
      <c r="V16" s="626"/>
      <c r="W16" s="626"/>
      <c r="X16" s="626"/>
      <c r="Y16" s="627"/>
      <c r="Z16" s="628">
        <v>23</v>
      </c>
      <c r="AA16" s="628"/>
      <c r="AB16" s="628"/>
      <c r="AC16" s="628"/>
      <c r="AD16" s="629">
        <v>2339927</v>
      </c>
      <c r="AE16" s="629"/>
      <c r="AF16" s="629"/>
      <c r="AG16" s="629"/>
      <c r="AH16" s="629"/>
      <c r="AI16" s="629"/>
      <c r="AJ16" s="629"/>
      <c r="AK16" s="629"/>
      <c r="AL16" s="630">
        <v>60.7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1170261</v>
      </c>
      <c r="CS16" s="626"/>
      <c r="CT16" s="626"/>
      <c r="CU16" s="626"/>
      <c r="CV16" s="626"/>
      <c r="CW16" s="626"/>
      <c r="CX16" s="626"/>
      <c r="CY16" s="627"/>
      <c r="CZ16" s="628">
        <v>4.3</v>
      </c>
      <c r="DA16" s="628"/>
      <c r="DB16" s="628"/>
      <c r="DC16" s="628"/>
      <c r="DD16" s="634" t="s">
        <v>111</v>
      </c>
      <c r="DE16" s="626"/>
      <c r="DF16" s="626"/>
      <c r="DG16" s="626"/>
      <c r="DH16" s="626"/>
      <c r="DI16" s="626"/>
      <c r="DJ16" s="626"/>
      <c r="DK16" s="626"/>
      <c r="DL16" s="626"/>
      <c r="DM16" s="626"/>
      <c r="DN16" s="626"/>
      <c r="DO16" s="626"/>
      <c r="DP16" s="627"/>
      <c r="DQ16" s="634">
        <v>294469</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2339927</v>
      </c>
      <c r="S17" s="626"/>
      <c r="T17" s="626"/>
      <c r="U17" s="626"/>
      <c r="V17" s="626"/>
      <c r="W17" s="626"/>
      <c r="X17" s="626"/>
      <c r="Y17" s="627"/>
      <c r="Z17" s="628">
        <v>7.5</v>
      </c>
      <c r="AA17" s="628"/>
      <c r="AB17" s="628"/>
      <c r="AC17" s="628"/>
      <c r="AD17" s="629">
        <v>2339927</v>
      </c>
      <c r="AE17" s="629"/>
      <c r="AF17" s="629"/>
      <c r="AG17" s="629"/>
      <c r="AH17" s="629"/>
      <c r="AI17" s="629"/>
      <c r="AJ17" s="629"/>
      <c r="AK17" s="629"/>
      <c r="AL17" s="630">
        <v>60.7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527079</v>
      </c>
      <c r="CS17" s="626"/>
      <c r="CT17" s="626"/>
      <c r="CU17" s="626"/>
      <c r="CV17" s="626"/>
      <c r="CW17" s="626"/>
      <c r="CX17" s="626"/>
      <c r="CY17" s="627"/>
      <c r="CZ17" s="628">
        <v>1.9</v>
      </c>
      <c r="DA17" s="628"/>
      <c r="DB17" s="628"/>
      <c r="DC17" s="628"/>
      <c r="DD17" s="634" t="s">
        <v>111</v>
      </c>
      <c r="DE17" s="626"/>
      <c r="DF17" s="626"/>
      <c r="DG17" s="626"/>
      <c r="DH17" s="626"/>
      <c r="DI17" s="626"/>
      <c r="DJ17" s="626"/>
      <c r="DK17" s="626"/>
      <c r="DL17" s="626"/>
      <c r="DM17" s="626"/>
      <c r="DN17" s="626"/>
      <c r="DO17" s="626"/>
      <c r="DP17" s="627"/>
      <c r="DQ17" s="634">
        <v>501547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160501</v>
      </c>
      <c r="S18" s="626"/>
      <c r="T18" s="626"/>
      <c r="U18" s="626"/>
      <c r="V18" s="626"/>
      <c r="W18" s="626"/>
      <c r="X18" s="626"/>
      <c r="Y18" s="627"/>
      <c r="Z18" s="628">
        <v>0.5</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4714264</v>
      </c>
      <c r="S19" s="626"/>
      <c r="T19" s="626"/>
      <c r="U19" s="626"/>
      <c r="V19" s="626"/>
      <c r="W19" s="626"/>
      <c r="X19" s="626"/>
      <c r="Y19" s="627"/>
      <c r="Z19" s="628">
        <v>15.1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8710766</v>
      </c>
      <c r="S20" s="626"/>
      <c r="T20" s="626"/>
      <c r="U20" s="626"/>
      <c r="V20" s="626"/>
      <c r="W20" s="626"/>
      <c r="X20" s="626"/>
      <c r="Y20" s="627"/>
      <c r="Z20" s="628">
        <v>27.8</v>
      </c>
      <c r="AA20" s="628"/>
      <c r="AB20" s="628"/>
      <c r="AC20" s="628"/>
      <c r="AD20" s="629">
        <v>3836001</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27175614</v>
      </c>
      <c r="CS20" s="626"/>
      <c r="CT20" s="626"/>
      <c r="CU20" s="626"/>
      <c r="CV20" s="626"/>
      <c r="CW20" s="626"/>
      <c r="CX20" s="626"/>
      <c r="CY20" s="627"/>
      <c r="CZ20" s="628">
        <v>100</v>
      </c>
      <c r="DA20" s="628"/>
      <c r="DB20" s="628"/>
      <c r="DC20" s="628"/>
      <c r="DD20" s="634">
        <v>15872589</v>
      </c>
      <c r="DE20" s="626"/>
      <c r="DF20" s="626"/>
      <c r="DG20" s="626"/>
      <c r="DH20" s="626"/>
      <c r="DI20" s="626"/>
      <c r="DJ20" s="626"/>
      <c r="DK20" s="626"/>
      <c r="DL20" s="626"/>
      <c r="DM20" s="626"/>
      <c r="DN20" s="626"/>
      <c r="DO20" s="626"/>
      <c r="DP20" s="627"/>
      <c r="DQ20" s="634">
        <v>8234220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1670</v>
      </c>
      <c r="S21" s="626"/>
      <c r="T21" s="626"/>
      <c r="U21" s="626"/>
      <c r="V21" s="626"/>
      <c r="W21" s="626"/>
      <c r="X21" s="626"/>
      <c r="Y21" s="627"/>
      <c r="Z21" s="628">
        <v>0</v>
      </c>
      <c r="AA21" s="628"/>
      <c r="AB21" s="628"/>
      <c r="AC21" s="628"/>
      <c r="AD21" s="629">
        <v>1670</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4100</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113382</v>
      </c>
      <c r="S23" s="626"/>
      <c r="T23" s="626"/>
      <c r="U23" s="626"/>
      <c r="V23" s="626"/>
      <c r="W23" s="626"/>
      <c r="X23" s="626"/>
      <c r="Y23" s="627"/>
      <c r="Z23" s="628">
        <v>0.4</v>
      </c>
      <c r="AA23" s="628"/>
      <c r="AB23" s="628"/>
      <c r="AC23" s="628"/>
      <c r="AD23" s="629">
        <v>12228</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8432</v>
      </c>
      <c r="S24" s="626"/>
      <c r="T24" s="626"/>
      <c r="U24" s="626"/>
      <c r="V24" s="626"/>
      <c r="W24" s="626"/>
      <c r="X24" s="626"/>
      <c r="Y24" s="627"/>
      <c r="Z24" s="628">
        <v>0</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2605871</v>
      </c>
      <c r="CS24" s="615"/>
      <c r="CT24" s="615"/>
      <c r="CU24" s="615"/>
      <c r="CV24" s="615"/>
      <c r="CW24" s="615"/>
      <c r="CX24" s="615"/>
      <c r="CY24" s="616"/>
      <c r="CZ24" s="652">
        <v>9.6</v>
      </c>
      <c r="DA24" s="653"/>
      <c r="DB24" s="653"/>
      <c r="DC24" s="654"/>
      <c r="DD24" s="651">
        <v>2092720</v>
      </c>
      <c r="DE24" s="615"/>
      <c r="DF24" s="615"/>
      <c r="DG24" s="615"/>
      <c r="DH24" s="615"/>
      <c r="DI24" s="615"/>
      <c r="DJ24" s="615"/>
      <c r="DK24" s="616"/>
      <c r="DL24" s="651">
        <v>1806999</v>
      </c>
      <c r="DM24" s="615"/>
      <c r="DN24" s="615"/>
      <c r="DO24" s="615"/>
      <c r="DP24" s="615"/>
      <c r="DQ24" s="615"/>
      <c r="DR24" s="615"/>
      <c r="DS24" s="615"/>
      <c r="DT24" s="615"/>
      <c r="DU24" s="615"/>
      <c r="DV24" s="616"/>
      <c r="DW24" s="619">
        <v>44.7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2977677</v>
      </c>
      <c r="S25" s="626"/>
      <c r="T25" s="626"/>
      <c r="U25" s="626"/>
      <c r="V25" s="626"/>
      <c r="W25" s="626"/>
      <c r="X25" s="626"/>
      <c r="Y25" s="627"/>
      <c r="Z25" s="628">
        <v>9.5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1449705</v>
      </c>
      <c r="CS25" s="657"/>
      <c r="CT25" s="657"/>
      <c r="CU25" s="657"/>
      <c r="CV25" s="657"/>
      <c r="CW25" s="657"/>
      <c r="CX25" s="657"/>
      <c r="CY25" s="658"/>
      <c r="CZ25" s="659">
        <v>5.3</v>
      </c>
      <c r="DA25" s="660"/>
      <c r="DB25" s="660"/>
      <c r="DC25" s="661"/>
      <c r="DD25" s="634">
        <v>1429591</v>
      </c>
      <c r="DE25" s="657"/>
      <c r="DF25" s="657"/>
      <c r="DG25" s="657"/>
      <c r="DH25" s="657"/>
      <c r="DI25" s="657"/>
      <c r="DJ25" s="657"/>
      <c r="DK25" s="658"/>
      <c r="DL25" s="634">
        <v>1149246</v>
      </c>
      <c r="DM25" s="657"/>
      <c r="DN25" s="657"/>
      <c r="DO25" s="657"/>
      <c r="DP25" s="657"/>
      <c r="DQ25" s="657"/>
      <c r="DR25" s="657"/>
      <c r="DS25" s="657"/>
      <c r="DT25" s="657"/>
      <c r="DU25" s="657"/>
      <c r="DV25" s="658"/>
      <c r="DW25" s="630">
        <v>28.4</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975988</v>
      </c>
      <c r="CS26" s="626"/>
      <c r="CT26" s="626"/>
      <c r="CU26" s="626"/>
      <c r="CV26" s="626"/>
      <c r="CW26" s="626"/>
      <c r="CX26" s="626"/>
      <c r="CY26" s="627"/>
      <c r="CZ26" s="659">
        <v>3.6</v>
      </c>
      <c r="DA26" s="660"/>
      <c r="DB26" s="660"/>
      <c r="DC26" s="661"/>
      <c r="DD26" s="634">
        <v>964220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1984492</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1150216</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629087</v>
      </c>
      <c r="CS27" s="657"/>
      <c r="CT27" s="657"/>
      <c r="CU27" s="657"/>
      <c r="CV27" s="657"/>
      <c r="CW27" s="657"/>
      <c r="CX27" s="657"/>
      <c r="CY27" s="658"/>
      <c r="CZ27" s="659">
        <v>2.2999999999999998</v>
      </c>
      <c r="DA27" s="660"/>
      <c r="DB27" s="660"/>
      <c r="DC27" s="661"/>
      <c r="DD27" s="634">
        <v>161582</v>
      </c>
      <c r="DE27" s="657"/>
      <c r="DF27" s="657"/>
      <c r="DG27" s="657"/>
      <c r="DH27" s="657"/>
      <c r="DI27" s="657"/>
      <c r="DJ27" s="657"/>
      <c r="DK27" s="658"/>
      <c r="DL27" s="634">
        <v>158606</v>
      </c>
      <c r="DM27" s="657"/>
      <c r="DN27" s="657"/>
      <c r="DO27" s="657"/>
      <c r="DP27" s="657"/>
      <c r="DQ27" s="657"/>
      <c r="DR27" s="657"/>
      <c r="DS27" s="657"/>
      <c r="DT27" s="657"/>
      <c r="DU27" s="657"/>
      <c r="DV27" s="658"/>
      <c r="DW27" s="630">
        <v>3.9</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346209</v>
      </c>
      <c r="S28" s="626"/>
      <c r="T28" s="626"/>
      <c r="U28" s="626"/>
      <c r="V28" s="626"/>
      <c r="W28" s="626"/>
      <c r="X28" s="626"/>
      <c r="Y28" s="627"/>
      <c r="Z28" s="628">
        <v>1.1000000000000001</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527079</v>
      </c>
      <c r="CS28" s="626"/>
      <c r="CT28" s="626"/>
      <c r="CU28" s="626"/>
      <c r="CV28" s="626"/>
      <c r="CW28" s="626"/>
      <c r="CX28" s="626"/>
      <c r="CY28" s="627"/>
      <c r="CZ28" s="659">
        <v>1.9</v>
      </c>
      <c r="DA28" s="660"/>
      <c r="DB28" s="660"/>
      <c r="DC28" s="661"/>
      <c r="DD28" s="634">
        <v>501547</v>
      </c>
      <c r="DE28" s="626"/>
      <c r="DF28" s="626"/>
      <c r="DG28" s="626"/>
      <c r="DH28" s="626"/>
      <c r="DI28" s="626"/>
      <c r="DJ28" s="626"/>
      <c r="DK28" s="627"/>
      <c r="DL28" s="634">
        <v>499147</v>
      </c>
      <c r="DM28" s="626"/>
      <c r="DN28" s="626"/>
      <c r="DO28" s="626"/>
      <c r="DP28" s="626"/>
      <c r="DQ28" s="626"/>
      <c r="DR28" s="626"/>
      <c r="DS28" s="626"/>
      <c r="DT28" s="626"/>
      <c r="DU28" s="626"/>
      <c r="DV28" s="627"/>
      <c r="DW28" s="630">
        <v>12.3</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29188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527079</v>
      </c>
      <c r="CS29" s="657"/>
      <c r="CT29" s="657"/>
      <c r="CU29" s="657"/>
      <c r="CV29" s="657"/>
      <c r="CW29" s="657"/>
      <c r="CX29" s="657"/>
      <c r="CY29" s="658"/>
      <c r="CZ29" s="659">
        <v>1.9</v>
      </c>
      <c r="DA29" s="660"/>
      <c r="DB29" s="660"/>
      <c r="DC29" s="661"/>
      <c r="DD29" s="634">
        <v>501547</v>
      </c>
      <c r="DE29" s="657"/>
      <c r="DF29" s="657"/>
      <c r="DG29" s="657"/>
      <c r="DH29" s="657"/>
      <c r="DI29" s="657"/>
      <c r="DJ29" s="657"/>
      <c r="DK29" s="658"/>
      <c r="DL29" s="634">
        <v>499147</v>
      </c>
      <c r="DM29" s="657"/>
      <c r="DN29" s="657"/>
      <c r="DO29" s="657"/>
      <c r="DP29" s="657"/>
      <c r="DQ29" s="657"/>
      <c r="DR29" s="657"/>
      <c r="DS29" s="657"/>
      <c r="DT29" s="657"/>
      <c r="DU29" s="657"/>
      <c r="DV29" s="658"/>
      <c r="DW29" s="630">
        <v>12.3</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6212618</v>
      </c>
      <c r="S30" s="626"/>
      <c r="T30" s="626"/>
      <c r="U30" s="626"/>
      <c r="V30" s="626"/>
      <c r="W30" s="626"/>
      <c r="X30" s="626"/>
      <c r="Y30" s="627"/>
      <c r="Z30" s="628">
        <v>19.8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98.8</v>
      </c>
      <c r="BH30" s="684"/>
      <c r="BI30" s="684"/>
      <c r="BJ30" s="684"/>
      <c r="BK30" s="684"/>
      <c r="BL30" s="684"/>
      <c r="BM30" s="620">
        <v>95.5</v>
      </c>
      <c r="BN30" s="684"/>
      <c r="BO30" s="684"/>
      <c r="BP30" s="684"/>
      <c r="BQ30" s="685"/>
      <c r="BR30" s="683">
        <v>99.1</v>
      </c>
      <c r="BS30" s="684"/>
      <c r="BT30" s="684"/>
      <c r="BU30" s="684"/>
      <c r="BV30" s="684"/>
      <c r="BW30" s="684"/>
      <c r="BX30" s="620">
        <v>95.4</v>
      </c>
      <c r="BY30" s="684"/>
      <c r="BZ30" s="684"/>
      <c r="CA30" s="684"/>
      <c r="CB30" s="685"/>
      <c r="CD30" s="688"/>
      <c r="CE30" s="689"/>
      <c r="CF30" s="639" t="s">
        <v>291</v>
      </c>
      <c r="CG30" s="640"/>
      <c r="CH30" s="640"/>
      <c r="CI30" s="640"/>
      <c r="CJ30" s="640"/>
      <c r="CK30" s="640"/>
      <c r="CL30" s="640"/>
      <c r="CM30" s="640"/>
      <c r="CN30" s="640"/>
      <c r="CO30" s="640"/>
      <c r="CP30" s="640"/>
      <c r="CQ30" s="641"/>
      <c r="CR30" s="625">
        <v>478113</v>
      </c>
      <c r="CS30" s="626"/>
      <c r="CT30" s="626"/>
      <c r="CU30" s="626"/>
      <c r="CV30" s="626"/>
      <c r="CW30" s="626"/>
      <c r="CX30" s="626"/>
      <c r="CY30" s="627"/>
      <c r="CZ30" s="659">
        <v>1.8</v>
      </c>
      <c r="DA30" s="660"/>
      <c r="DB30" s="660"/>
      <c r="DC30" s="661"/>
      <c r="DD30" s="634">
        <v>460113</v>
      </c>
      <c r="DE30" s="626"/>
      <c r="DF30" s="626"/>
      <c r="DG30" s="626"/>
      <c r="DH30" s="626"/>
      <c r="DI30" s="626"/>
      <c r="DJ30" s="626"/>
      <c r="DK30" s="627"/>
      <c r="DL30" s="634">
        <v>457713</v>
      </c>
      <c r="DM30" s="626"/>
      <c r="DN30" s="626"/>
      <c r="DO30" s="626"/>
      <c r="DP30" s="626"/>
      <c r="DQ30" s="626"/>
      <c r="DR30" s="626"/>
      <c r="DS30" s="626"/>
      <c r="DT30" s="626"/>
      <c r="DU30" s="626"/>
      <c r="DV30" s="627"/>
      <c r="DW30" s="630">
        <v>11.3</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9956793</v>
      </c>
      <c r="S31" s="626"/>
      <c r="T31" s="626"/>
      <c r="U31" s="626"/>
      <c r="V31" s="626"/>
      <c r="W31" s="626"/>
      <c r="X31" s="626"/>
      <c r="Y31" s="627"/>
      <c r="Z31" s="628">
        <v>31.8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98.4</v>
      </c>
      <c r="BH31" s="657"/>
      <c r="BI31" s="657"/>
      <c r="BJ31" s="657"/>
      <c r="BK31" s="657"/>
      <c r="BL31" s="657"/>
      <c r="BM31" s="631">
        <v>94.5</v>
      </c>
      <c r="BN31" s="681"/>
      <c r="BO31" s="681"/>
      <c r="BP31" s="681"/>
      <c r="BQ31" s="682"/>
      <c r="BR31" s="680">
        <v>98.9</v>
      </c>
      <c r="BS31" s="657"/>
      <c r="BT31" s="657"/>
      <c r="BU31" s="657"/>
      <c r="BV31" s="657"/>
      <c r="BW31" s="657"/>
      <c r="BX31" s="631">
        <v>94.8</v>
      </c>
      <c r="BY31" s="681"/>
      <c r="BZ31" s="681"/>
      <c r="CA31" s="681"/>
      <c r="CB31" s="682"/>
      <c r="CD31" s="688"/>
      <c r="CE31" s="689"/>
      <c r="CF31" s="639" t="s">
        <v>295</v>
      </c>
      <c r="CG31" s="640"/>
      <c r="CH31" s="640"/>
      <c r="CI31" s="640"/>
      <c r="CJ31" s="640"/>
      <c r="CK31" s="640"/>
      <c r="CL31" s="640"/>
      <c r="CM31" s="640"/>
      <c r="CN31" s="640"/>
      <c r="CO31" s="640"/>
      <c r="CP31" s="640"/>
      <c r="CQ31" s="641"/>
      <c r="CR31" s="625">
        <v>48966</v>
      </c>
      <c r="CS31" s="657"/>
      <c r="CT31" s="657"/>
      <c r="CU31" s="657"/>
      <c r="CV31" s="657"/>
      <c r="CW31" s="657"/>
      <c r="CX31" s="657"/>
      <c r="CY31" s="658"/>
      <c r="CZ31" s="659">
        <v>0.2</v>
      </c>
      <c r="DA31" s="660"/>
      <c r="DB31" s="660"/>
      <c r="DC31" s="661"/>
      <c r="DD31" s="634">
        <v>41434</v>
      </c>
      <c r="DE31" s="657"/>
      <c r="DF31" s="657"/>
      <c r="DG31" s="657"/>
      <c r="DH31" s="657"/>
      <c r="DI31" s="657"/>
      <c r="DJ31" s="657"/>
      <c r="DK31" s="658"/>
      <c r="DL31" s="634">
        <v>41434</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267003</v>
      </c>
      <c r="S32" s="626"/>
      <c r="T32" s="626"/>
      <c r="U32" s="626"/>
      <c r="V32" s="626"/>
      <c r="W32" s="626"/>
      <c r="X32" s="626"/>
      <c r="Y32" s="627"/>
      <c r="Z32" s="628">
        <v>0.9</v>
      </c>
      <c r="AA32" s="628"/>
      <c r="AB32" s="628"/>
      <c r="AC32" s="628"/>
      <c r="AD32" s="629">
        <v>2301</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95.7</v>
      </c>
      <c r="BN32" s="693"/>
      <c r="BO32" s="693"/>
      <c r="BP32" s="693"/>
      <c r="BQ32" s="695"/>
      <c r="BR32" s="692">
        <v>99.1</v>
      </c>
      <c r="BS32" s="693"/>
      <c r="BT32" s="693"/>
      <c r="BU32" s="693"/>
      <c r="BV32" s="693"/>
      <c r="BW32" s="693"/>
      <c r="BX32" s="694">
        <v>95.1</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707486</v>
      </c>
      <c r="S33" s="626"/>
      <c r="T33" s="626"/>
      <c r="U33" s="626"/>
      <c r="V33" s="626"/>
      <c r="W33" s="626"/>
      <c r="X33" s="626"/>
      <c r="Y33" s="627"/>
      <c r="Z33" s="628">
        <v>2.2999999999999998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7554066</v>
      </c>
      <c r="CS33" s="657"/>
      <c r="CT33" s="657"/>
      <c r="CU33" s="657"/>
      <c r="CV33" s="657"/>
      <c r="CW33" s="657"/>
      <c r="CX33" s="657"/>
      <c r="CY33" s="658"/>
      <c r="CZ33" s="659">
        <v>27.8</v>
      </c>
      <c r="DA33" s="660"/>
      <c r="DB33" s="660"/>
      <c r="DC33" s="661"/>
      <c r="DD33" s="634">
        <v>3386296</v>
      </c>
      <c r="DE33" s="657"/>
      <c r="DF33" s="657"/>
      <c r="DG33" s="657"/>
      <c r="DH33" s="657"/>
      <c r="DI33" s="657"/>
      <c r="DJ33" s="657"/>
      <c r="DK33" s="658"/>
      <c r="DL33" s="634">
        <v>2038395</v>
      </c>
      <c r="DM33" s="657"/>
      <c r="DN33" s="657"/>
      <c r="DO33" s="657"/>
      <c r="DP33" s="657"/>
      <c r="DQ33" s="657"/>
      <c r="DR33" s="657"/>
      <c r="DS33" s="657"/>
      <c r="DT33" s="657"/>
      <c r="DU33" s="657"/>
      <c r="DV33" s="658"/>
      <c r="DW33" s="630">
        <v>50.4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1496406</v>
      </c>
      <c r="CS34" s="626"/>
      <c r="CT34" s="626"/>
      <c r="CU34" s="626"/>
      <c r="CV34" s="626"/>
      <c r="CW34" s="626"/>
      <c r="CX34" s="626"/>
      <c r="CY34" s="627"/>
      <c r="CZ34" s="659">
        <v>5.5</v>
      </c>
      <c r="DA34" s="660"/>
      <c r="DB34" s="660"/>
      <c r="DC34" s="661"/>
      <c r="DD34" s="634">
        <v>786987</v>
      </c>
      <c r="DE34" s="626"/>
      <c r="DF34" s="626"/>
      <c r="DG34" s="626"/>
      <c r="DH34" s="626"/>
      <c r="DI34" s="626"/>
      <c r="DJ34" s="626"/>
      <c r="DK34" s="627"/>
      <c r="DL34" s="634">
        <v>567905</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194586</v>
      </c>
      <c r="S35" s="626"/>
      <c r="T35" s="626"/>
      <c r="U35" s="626"/>
      <c r="V35" s="626"/>
      <c r="W35" s="626"/>
      <c r="X35" s="626"/>
      <c r="Y35" s="627"/>
      <c r="Z35" s="628">
        <v>0.6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1214857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159389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137295</v>
      </c>
      <c r="CS35" s="657"/>
      <c r="CT35" s="657"/>
      <c r="CU35" s="657"/>
      <c r="CV35" s="657"/>
      <c r="CW35" s="657"/>
      <c r="CX35" s="657"/>
      <c r="CY35" s="658"/>
      <c r="CZ35" s="659">
        <v>0.5</v>
      </c>
      <c r="DA35" s="660"/>
      <c r="DB35" s="660"/>
      <c r="DC35" s="661"/>
      <c r="DD35" s="634">
        <v>129527</v>
      </c>
      <c r="DE35" s="657"/>
      <c r="DF35" s="657"/>
      <c r="DG35" s="657"/>
      <c r="DH35" s="657"/>
      <c r="DI35" s="657"/>
      <c r="DJ35" s="657"/>
      <c r="DK35" s="658"/>
      <c r="DL35" s="634">
        <v>129527</v>
      </c>
      <c r="DM35" s="657"/>
      <c r="DN35" s="657"/>
      <c r="DO35" s="657"/>
      <c r="DP35" s="657"/>
      <c r="DQ35" s="657"/>
      <c r="DR35" s="657"/>
      <c r="DS35" s="657"/>
      <c r="DT35" s="657"/>
      <c r="DU35" s="657"/>
      <c r="DV35" s="658"/>
      <c r="DW35" s="630">
        <v>3.2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31319816</v>
      </c>
      <c r="S36" s="698"/>
      <c r="T36" s="698"/>
      <c r="U36" s="698"/>
      <c r="V36" s="698"/>
      <c r="W36" s="698"/>
      <c r="X36" s="698"/>
      <c r="Y36" s="699"/>
      <c r="Z36" s="700">
        <v>100</v>
      </c>
      <c r="AA36" s="700"/>
      <c r="AB36" s="700"/>
      <c r="AC36" s="700"/>
      <c r="AD36" s="701">
        <v>3852200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613337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122095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2444455</v>
      </c>
      <c r="CS36" s="626"/>
      <c r="CT36" s="626"/>
      <c r="CU36" s="626"/>
      <c r="CV36" s="626"/>
      <c r="CW36" s="626"/>
      <c r="CX36" s="626"/>
      <c r="CY36" s="627"/>
      <c r="CZ36" s="659">
        <v>9</v>
      </c>
      <c r="DA36" s="660"/>
      <c r="DB36" s="660"/>
      <c r="DC36" s="661"/>
      <c r="DD36" s="634">
        <v>1641248</v>
      </c>
      <c r="DE36" s="626"/>
      <c r="DF36" s="626"/>
      <c r="DG36" s="626"/>
      <c r="DH36" s="626"/>
      <c r="DI36" s="626"/>
      <c r="DJ36" s="626"/>
      <c r="DK36" s="627"/>
      <c r="DL36" s="634">
        <v>917305</v>
      </c>
      <c r="DM36" s="626"/>
      <c r="DN36" s="626"/>
      <c r="DO36" s="626"/>
      <c r="DP36" s="626"/>
      <c r="DQ36" s="626"/>
      <c r="DR36" s="626"/>
      <c r="DS36" s="626"/>
      <c r="DT36" s="626"/>
      <c r="DU36" s="626"/>
      <c r="DV36" s="627"/>
      <c r="DW36" s="630">
        <v>22.7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57058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2123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393892</v>
      </c>
      <c r="CS37" s="657"/>
      <c r="CT37" s="657"/>
      <c r="CU37" s="657"/>
      <c r="CV37" s="657"/>
      <c r="CW37" s="657"/>
      <c r="CX37" s="657"/>
      <c r="CY37" s="658"/>
      <c r="CZ37" s="659">
        <v>1.4</v>
      </c>
      <c r="DA37" s="660"/>
      <c r="DB37" s="660"/>
      <c r="DC37" s="661"/>
      <c r="DD37" s="634">
        <v>393750</v>
      </c>
      <c r="DE37" s="657"/>
      <c r="DF37" s="657"/>
      <c r="DG37" s="657"/>
      <c r="DH37" s="657"/>
      <c r="DI37" s="657"/>
      <c r="DJ37" s="657"/>
      <c r="DK37" s="658"/>
      <c r="DL37" s="634">
        <v>393750</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3551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544462</v>
      </c>
      <c r="CS38" s="626"/>
      <c r="CT38" s="626"/>
      <c r="CU38" s="626"/>
      <c r="CV38" s="626"/>
      <c r="CW38" s="626"/>
      <c r="CX38" s="626"/>
      <c r="CY38" s="627"/>
      <c r="CZ38" s="659">
        <v>2</v>
      </c>
      <c r="DA38" s="660"/>
      <c r="DB38" s="660"/>
      <c r="DC38" s="661"/>
      <c r="DD38" s="634">
        <v>451950</v>
      </c>
      <c r="DE38" s="626"/>
      <c r="DF38" s="626"/>
      <c r="DG38" s="626"/>
      <c r="DH38" s="626"/>
      <c r="DI38" s="626"/>
      <c r="DJ38" s="626"/>
      <c r="DK38" s="627"/>
      <c r="DL38" s="634">
        <v>423658</v>
      </c>
      <c r="DM38" s="626"/>
      <c r="DN38" s="626"/>
      <c r="DO38" s="626"/>
      <c r="DP38" s="626"/>
      <c r="DQ38" s="626"/>
      <c r="DR38" s="626"/>
      <c r="DS38" s="626"/>
      <c r="DT38" s="626"/>
      <c r="DU38" s="626"/>
      <c r="DV38" s="627"/>
      <c r="DW38" s="630">
        <v>10.5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2874708</v>
      </c>
      <c r="CS39" s="657"/>
      <c r="CT39" s="657"/>
      <c r="CU39" s="657"/>
      <c r="CV39" s="657"/>
      <c r="CW39" s="657"/>
      <c r="CX39" s="657"/>
      <c r="CY39" s="658"/>
      <c r="CZ39" s="659">
        <v>10.6</v>
      </c>
      <c r="DA39" s="660"/>
      <c r="DB39" s="660"/>
      <c r="DC39" s="661"/>
      <c r="DD39" s="634">
        <v>376584</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129713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56740</v>
      </c>
      <c r="CS40" s="626"/>
      <c r="CT40" s="626"/>
      <c r="CU40" s="626"/>
      <c r="CV40" s="626"/>
      <c r="CW40" s="626"/>
      <c r="CX40" s="626"/>
      <c r="CY40" s="627"/>
      <c r="CZ40" s="659">
        <v>0.2</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414749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17015677</v>
      </c>
      <c r="CS42" s="626"/>
      <c r="CT42" s="626"/>
      <c r="CU42" s="626"/>
      <c r="CV42" s="626"/>
      <c r="CW42" s="626"/>
      <c r="CX42" s="626"/>
      <c r="CY42" s="627"/>
      <c r="CZ42" s="659">
        <v>62.6</v>
      </c>
      <c r="DA42" s="708"/>
      <c r="DB42" s="708"/>
      <c r="DC42" s="709"/>
      <c r="DD42" s="634">
        <v>2755204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103741</v>
      </c>
      <c r="CS43" s="657"/>
      <c r="CT43" s="657"/>
      <c r="CU43" s="657"/>
      <c r="CV43" s="657"/>
      <c r="CW43" s="657"/>
      <c r="CX43" s="657"/>
      <c r="CY43" s="658"/>
      <c r="CZ43" s="659">
        <v>0.4</v>
      </c>
      <c r="DA43" s="660"/>
      <c r="DB43" s="660"/>
      <c r="DC43" s="661"/>
      <c r="DD43" s="634">
        <v>103741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15872589</v>
      </c>
      <c r="CS44" s="626"/>
      <c r="CT44" s="626"/>
      <c r="CU44" s="626"/>
      <c r="CV44" s="626"/>
      <c r="CW44" s="626"/>
      <c r="CX44" s="626"/>
      <c r="CY44" s="627"/>
      <c r="CZ44" s="659">
        <v>58.4</v>
      </c>
      <c r="DA44" s="708"/>
      <c r="DB44" s="708"/>
      <c r="DC44" s="709"/>
      <c r="DD44" s="634">
        <v>2487908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14279981</v>
      </c>
      <c r="CS45" s="657"/>
      <c r="CT45" s="657"/>
      <c r="CU45" s="657"/>
      <c r="CV45" s="657"/>
      <c r="CW45" s="657"/>
      <c r="CX45" s="657"/>
      <c r="CY45" s="658"/>
      <c r="CZ45" s="659">
        <v>52.5</v>
      </c>
      <c r="DA45" s="660"/>
      <c r="DB45" s="660"/>
      <c r="DC45" s="661"/>
      <c r="DD45" s="634">
        <v>1425492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518913</v>
      </c>
      <c r="CS46" s="626"/>
      <c r="CT46" s="626"/>
      <c r="CU46" s="626"/>
      <c r="CV46" s="626"/>
      <c r="CW46" s="626"/>
      <c r="CX46" s="626"/>
      <c r="CY46" s="627"/>
      <c r="CZ46" s="659">
        <v>1.9</v>
      </c>
      <c r="DA46" s="708"/>
      <c r="DB46" s="708"/>
      <c r="DC46" s="709"/>
      <c r="DD46" s="634">
        <v>233220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1143088</v>
      </c>
      <c r="CS47" s="657"/>
      <c r="CT47" s="657"/>
      <c r="CU47" s="657"/>
      <c r="CV47" s="657"/>
      <c r="CW47" s="657"/>
      <c r="CX47" s="657"/>
      <c r="CY47" s="658"/>
      <c r="CZ47" s="659">
        <v>4.2</v>
      </c>
      <c r="DA47" s="660"/>
      <c r="DB47" s="660"/>
      <c r="DC47" s="661"/>
      <c r="DD47" s="634">
        <v>267296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27175614</v>
      </c>
      <c r="CS49" s="693"/>
      <c r="CT49" s="693"/>
      <c r="CU49" s="693"/>
      <c r="CV49" s="693"/>
      <c r="CW49" s="693"/>
      <c r="CX49" s="693"/>
      <c r="CY49" s="720"/>
      <c r="CZ49" s="721">
        <v>100</v>
      </c>
      <c r="DA49" s="722"/>
      <c r="DB49" s="722"/>
      <c r="DC49" s="723"/>
      <c r="DD49" s="724">
        <v>8234220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31320</v>
      </c>
      <c r="R7" s="755"/>
      <c r="S7" s="755"/>
      <c r="T7" s="755"/>
      <c r="U7" s="755"/>
      <c r="V7" s="755">
        <v>27176</v>
      </c>
      <c r="W7" s="755"/>
      <c r="X7" s="755"/>
      <c r="Y7" s="755"/>
      <c r="Z7" s="755"/>
      <c r="AA7" s="755">
        <f>Q7-V7</f>
        <v>4144</v>
      </c>
      <c r="AB7" s="755"/>
      <c r="AC7" s="755"/>
      <c r="AD7" s="755"/>
      <c r="AE7" s="756"/>
      <c r="AF7" s="757">
        <v>2642</v>
      </c>
      <c r="AG7" s="758"/>
      <c r="AH7" s="758"/>
      <c r="AI7" s="758"/>
      <c r="AJ7" s="759"/>
      <c r="AK7" s="794">
        <v>6213</v>
      </c>
      <c r="AL7" s="795"/>
      <c r="AM7" s="795"/>
      <c r="AN7" s="795"/>
      <c r="AO7" s="795"/>
      <c r="AP7" s="795">
        <v>6277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31320</v>
      </c>
      <c r="R23" s="814"/>
      <c r="S23" s="814"/>
      <c r="T23" s="814"/>
      <c r="U23" s="814"/>
      <c r="V23" s="814">
        <v>27176</v>
      </c>
      <c r="W23" s="814"/>
      <c r="X23" s="814"/>
      <c r="Y23" s="814"/>
      <c r="Z23" s="814"/>
      <c r="AA23" s="814">
        <v>4144</v>
      </c>
      <c r="AB23" s="814"/>
      <c r="AC23" s="814"/>
      <c r="AD23" s="814"/>
      <c r="AE23" s="815"/>
      <c r="AF23" s="816">
        <v>2642</v>
      </c>
      <c r="AG23" s="814"/>
      <c r="AH23" s="814"/>
      <c r="AI23" s="814"/>
      <c r="AJ23" s="817"/>
      <c r="AK23" s="818"/>
      <c r="AL23" s="819"/>
      <c r="AM23" s="819"/>
      <c r="AN23" s="819"/>
      <c r="AO23" s="819"/>
      <c r="AP23" s="814">
        <v>6277</v>
      </c>
      <c r="AQ23" s="814"/>
      <c r="AR23" s="814"/>
      <c r="AS23" s="814"/>
      <c r="AT23" s="814"/>
      <c r="AU23" s="820"/>
      <c r="AV23" s="820"/>
      <c r="AW23" s="820"/>
      <c r="AX23" s="820"/>
      <c r="AY23" s="821"/>
      <c r="AZ23" s="829" t="s">
        <v>368</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2166</v>
      </c>
      <c r="R28" s="843"/>
      <c r="S28" s="843"/>
      <c r="T28" s="843"/>
      <c r="U28" s="843"/>
      <c r="V28" s="843">
        <v>2007</v>
      </c>
      <c r="W28" s="843"/>
      <c r="X28" s="843"/>
      <c r="Y28" s="843"/>
      <c r="Z28" s="843"/>
      <c r="AA28" s="843">
        <f>Q28-V28</f>
        <v>159</v>
      </c>
      <c r="AB28" s="843"/>
      <c r="AC28" s="843"/>
      <c r="AD28" s="843"/>
      <c r="AE28" s="844"/>
      <c r="AF28" s="845">
        <v>159</v>
      </c>
      <c r="AG28" s="843"/>
      <c r="AH28" s="843"/>
      <c r="AI28" s="843"/>
      <c r="AJ28" s="846"/>
      <c r="AK28" s="847">
        <v>264</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1296</v>
      </c>
      <c r="R29" s="779"/>
      <c r="S29" s="779"/>
      <c r="T29" s="779"/>
      <c r="U29" s="779"/>
      <c r="V29" s="779">
        <v>1233</v>
      </c>
      <c r="W29" s="779"/>
      <c r="X29" s="779"/>
      <c r="Y29" s="779"/>
      <c r="Z29" s="779"/>
      <c r="AA29" s="780">
        <f>Q29-V29</f>
        <v>63</v>
      </c>
      <c r="AB29" s="782"/>
      <c r="AC29" s="782"/>
      <c r="AD29" s="782"/>
      <c r="AE29" s="783"/>
      <c r="AF29" s="781">
        <v>63</v>
      </c>
      <c r="AG29" s="782"/>
      <c r="AH29" s="782"/>
      <c r="AI29" s="782"/>
      <c r="AJ29" s="783"/>
      <c r="AK29" s="850">
        <v>200</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147</v>
      </c>
      <c r="R30" s="779"/>
      <c r="S30" s="779"/>
      <c r="T30" s="779"/>
      <c r="U30" s="779"/>
      <c r="V30" s="779">
        <v>144</v>
      </c>
      <c r="W30" s="779"/>
      <c r="X30" s="779"/>
      <c r="Y30" s="779"/>
      <c r="Z30" s="779"/>
      <c r="AA30" s="779">
        <f>Q30-V30</f>
        <v>3</v>
      </c>
      <c r="AB30" s="779"/>
      <c r="AC30" s="779"/>
      <c r="AD30" s="779"/>
      <c r="AE30" s="780"/>
      <c r="AF30" s="781">
        <v>3</v>
      </c>
      <c r="AG30" s="782"/>
      <c r="AH30" s="782"/>
      <c r="AI30" s="782"/>
      <c r="AJ30" s="783"/>
      <c r="AK30" s="850">
        <v>48</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457</v>
      </c>
      <c r="R31" s="779"/>
      <c r="S31" s="779"/>
      <c r="T31" s="779"/>
      <c r="U31" s="779"/>
      <c r="V31" s="779">
        <v>396</v>
      </c>
      <c r="W31" s="779"/>
      <c r="X31" s="779"/>
      <c r="Y31" s="779"/>
      <c r="Z31" s="779"/>
      <c r="AA31" s="779">
        <f>Q31-V31</f>
        <v>61</v>
      </c>
      <c r="AB31" s="779"/>
      <c r="AC31" s="779"/>
      <c r="AD31" s="779"/>
      <c r="AE31" s="780"/>
      <c r="AF31" s="781">
        <v>23</v>
      </c>
      <c r="AG31" s="782"/>
      <c r="AH31" s="782"/>
      <c r="AI31" s="782"/>
      <c r="AJ31" s="783"/>
      <c r="AK31" s="850">
        <v>57</v>
      </c>
      <c r="AL31" s="851"/>
      <c r="AM31" s="851"/>
      <c r="AN31" s="851"/>
      <c r="AO31" s="851"/>
      <c r="AP31" s="851">
        <v>1089</v>
      </c>
      <c r="AQ31" s="851"/>
      <c r="AR31" s="851"/>
      <c r="AS31" s="851"/>
      <c r="AT31" s="851"/>
      <c r="AU31" s="851">
        <v>349</v>
      </c>
      <c r="AV31" s="851"/>
      <c r="AW31" s="851"/>
      <c r="AX31" s="851"/>
      <c r="AY31" s="851"/>
      <c r="AZ31" s="852" t="s">
        <v>536</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1617</v>
      </c>
      <c r="R32" s="779"/>
      <c r="S32" s="779"/>
      <c r="T32" s="779"/>
      <c r="U32" s="779"/>
      <c r="V32" s="779">
        <v>2167</v>
      </c>
      <c r="W32" s="779"/>
      <c r="X32" s="779"/>
      <c r="Y32" s="779"/>
      <c r="Z32" s="779"/>
      <c r="AA32" s="779">
        <f>Q32-V32</f>
        <v>-550</v>
      </c>
      <c r="AB32" s="779"/>
      <c r="AC32" s="779"/>
      <c r="AD32" s="779"/>
      <c r="AE32" s="780"/>
      <c r="AF32" s="781" t="s">
        <v>111</v>
      </c>
      <c r="AG32" s="782"/>
      <c r="AH32" s="782"/>
      <c r="AI32" s="782"/>
      <c r="AJ32" s="783"/>
      <c r="AK32" s="850">
        <v>613</v>
      </c>
      <c r="AL32" s="851"/>
      <c r="AM32" s="851"/>
      <c r="AN32" s="851"/>
      <c r="AO32" s="851"/>
      <c r="AP32" s="851">
        <v>4546</v>
      </c>
      <c r="AQ32" s="851"/>
      <c r="AR32" s="851"/>
      <c r="AS32" s="851"/>
      <c r="AT32" s="851"/>
      <c r="AU32" s="851">
        <v>2742</v>
      </c>
      <c r="AV32" s="851"/>
      <c r="AW32" s="851"/>
      <c r="AX32" s="851"/>
      <c r="AY32" s="851"/>
      <c r="AZ32" s="852" t="s">
        <v>536</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248</v>
      </c>
      <c r="AG63" s="862"/>
      <c r="AH63" s="862"/>
      <c r="AI63" s="862"/>
      <c r="AJ63" s="863"/>
      <c r="AK63" s="864"/>
      <c r="AL63" s="859"/>
      <c r="AM63" s="859"/>
      <c r="AN63" s="859"/>
      <c r="AO63" s="859"/>
      <c r="AP63" s="862">
        <v>5635</v>
      </c>
      <c r="AQ63" s="862"/>
      <c r="AR63" s="862"/>
      <c r="AS63" s="862"/>
      <c r="AT63" s="862"/>
      <c r="AU63" s="862">
        <v>3091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389</v>
      </c>
      <c r="R66" s="738"/>
      <c r="S66" s="738"/>
      <c r="T66" s="738"/>
      <c r="U66" s="739"/>
      <c r="V66" s="737" t="s">
        <v>390</v>
      </c>
      <c r="W66" s="738"/>
      <c r="X66" s="738"/>
      <c r="Y66" s="738"/>
      <c r="Z66" s="739"/>
      <c r="AA66" s="737" t="s">
        <v>391</v>
      </c>
      <c r="AB66" s="738"/>
      <c r="AC66" s="738"/>
      <c r="AD66" s="738"/>
      <c r="AE66" s="739"/>
      <c r="AF66" s="872" t="s">
        <v>392</v>
      </c>
      <c r="AG66" s="833"/>
      <c r="AH66" s="833"/>
      <c r="AI66" s="833"/>
      <c r="AJ66" s="873"/>
      <c r="AK66" s="737" t="s">
        <v>393</v>
      </c>
      <c r="AL66" s="761"/>
      <c r="AM66" s="761"/>
      <c r="AN66" s="761"/>
      <c r="AO66" s="762"/>
      <c r="AP66" s="737" t="s">
        <v>394</v>
      </c>
      <c r="AQ66" s="738"/>
      <c r="AR66" s="738"/>
      <c r="AS66" s="738"/>
      <c r="AT66" s="739"/>
      <c r="AU66" s="737" t="s">
        <v>395</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2768</v>
      </c>
      <c r="R68" s="886"/>
      <c r="S68" s="886"/>
      <c r="T68" s="886"/>
      <c r="U68" s="886"/>
      <c r="V68" s="886">
        <v>2704</v>
      </c>
      <c r="W68" s="886"/>
      <c r="X68" s="886"/>
      <c r="Y68" s="886"/>
      <c r="Z68" s="886"/>
      <c r="AA68" s="886">
        <v>64</v>
      </c>
      <c r="AB68" s="886"/>
      <c r="AC68" s="886"/>
      <c r="AD68" s="886"/>
      <c r="AE68" s="886"/>
      <c r="AF68" s="886">
        <v>64</v>
      </c>
      <c r="AG68" s="886"/>
      <c r="AH68" s="886"/>
      <c r="AI68" s="886"/>
      <c r="AJ68" s="886"/>
      <c r="AK68" s="886" t="s">
        <v>544</v>
      </c>
      <c r="AL68" s="886"/>
      <c r="AM68" s="886"/>
      <c r="AN68" s="886"/>
      <c r="AO68" s="886"/>
      <c r="AP68" s="886">
        <v>609</v>
      </c>
      <c r="AQ68" s="886"/>
      <c r="AR68" s="886"/>
      <c r="AS68" s="886"/>
      <c r="AT68" s="886"/>
      <c r="AU68" s="886">
        <v>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2</v>
      </c>
      <c r="AB70" s="851"/>
      <c r="AC70" s="851"/>
      <c r="AD70" s="851"/>
      <c r="AE70" s="851"/>
      <c r="AF70" s="851">
        <v>2</v>
      </c>
      <c r="AG70" s="851"/>
      <c r="AH70" s="851"/>
      <c r="AI70" s="851"/>
      <c r="AJ70" s="851"/>
      <c r="AK70" s="851">
        <v>3</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663</v>
      </c>
      <c r="R71" s="851"/>
      <c r="S71" s="851"/>
      <c r="T71" s="851"/>
      <c r="U71" s="851"/>
      <c r="V71" s="851">
        <v>650</v>
      </c>
      <c r="W71" s="851"/>
      <c r="X71" s="851"/>
      <c r="Y71" s="851"/>
      <c r="Z71" s="851"/>
      <c r="AA71" s="851">
        <v>13</v>
      </c>
      <c r="AB71" s="851"/>
      <c r="AC71" s="851"/>
      <c r="AD71" s="851"/>
      <c r="AE71" s="851"/>
      <c r="AF71" s="851">
        <v>13</v>
      </c>
      <c r="AG71" s="851"/>
      <c r="AH71" s="851"/>
      <c r="AI71" s="851"/>
      <c r="AJ71" s="851"/>
      <c r="AK71" s="851">
        <v>11</v>
      </c>
      <c r="AL71" s="851"/>
      <c r="AM71" s="851"/>
      <c r="AN71" s="851"/>
      <c r="AO71" s="851"/>
      <c r="AP71" s="851">
        <v>49</v>
      </c>
      <c r="AQ71" s="851"/>
      <c r="AR71" s="851"/>
      <c r="AS71" s="851"/>
      <c r="AT71" s="851"/>
      <c r="AU71" s="851">
        <v>18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10846</v>
      </c>
      <c r="AG88" s="862"/>
      <c r="AH88" s="862"/>
      <c r="AI88" s="862"/>
      <c r="AJ88" s="862"/>
      <c r="AK88" s="859"/>
      <c r="AL88" s="859"/>
      <c r="AM88" s="859"/>
      <c r="AN88" s="859"/>
      <c r="AO88" s="859"/>
      <c r="AP88" s="862">
        <v>658</v>
      </c>
      <c r="AQ88" s="862"/>
      <c r="AR88" s="862"/>
      <c r="AS88" s="862"/>
      <c r="AT88" s="862"/>
      <c r="AU88" s="862">
        <v>55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286</v>
      </c>
      <c r="AG109" s="915"/>
      <c r="AH109" s="915"/>
      <c r="AI109" s="915"/>
      <c r="AJ109" s="916"/>
      <c r="AK109" s="914" t="s">
        <v>285</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286</v>
      </c>
      <c r="BW109" s="915"/>
      <c r="BX109" s="915"/>
      <c r="BY109" s="915"/>
      <c r="BZ109" s="916"/>
      <c r="CA109" s="914" t="s">
        <v>285</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286</v>
      </c>
      <c r="DM109" s="915"/>
      <c r="DN109" s="915"/>
      <c r="DO109" s="915"/>
      <c r="DP109" s="916"/>
      <c r="DQ109" s="914" t="s">
        <v>285</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576206</v>
      </c>
      <c r="AB110" s="922"/>
      <c r="AC110" s="922"/>
      <c r="AD110" s="922"/>
      <c r="AE110" s="923"/>
      <c r="AF110" s="924">
        <v>549614</v>
      </c>
      <c r="AG110" s="922"/>
      <c r="AH110" s="922"/>
      <c r="AI110" s="922"/>
      <c r="AJ110" s="923"/>
      <c r="AK110" s="924">
        <v>527079</v>
      </c>
      <c r="AL110" s="922"/>
      <c r="AM110" s="922"/>
      <c r="AN110" s="922"/>
      <c r="AO110" s="923"/>
      <c r="AP110" s="925">
        <v>14.8</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5779363</v>
      </c>
      <c r="BR110" s="957"/>
      <c r="BS110" s="957"/>
      <c r="BT110" s="957"/>
      <c r="BU110" s="957"/>
      <c r="BV110" s="957">
        <v>6047359</v>
      </c>
      <c r="BW110" s="957"/>
      <c r="BX110" s="957"/>
      <c r="BY110" s="957"/>
      <c r="BZ110" s="957"/>
      <c r="CA110" s="957">
        <v>6276732</v>
      </c>
      <c r="CB110" s="957"/>
      <c r="CC110" s="957"/>
      <c r="CD110" s="957"/>
      <c r="CE110" s="957"/>
      <c r="CF110" s="971">
        <v>175.8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228465</v>
      </c>
      <c r="BR111" s="950"/>
      <c r="BS111" s="950"/>
      <c r="BT111" s="950"/>
      <c r="BU111" s="950"/>
      <c r="BV111" s="950">
        <v>174775</v>
      </c>
      <c r="BW111" s="950"/>
      <c r="BX111" s="950"/>
      <c r="BY111" s="950"/>
      <c r="BZ111" s="950"/>
      <c r="CA111" s="950">
        <v>118401</v>
      </c>
      <c r="CB111" s="950"/>
      <c r="CC111" s="950"/>
      <c r="CD111" s="950"/>
      <c r="CE111" s="950"/>
      <c r="CF111" s="944">
        <v>3.3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5064982</v>
      </c>
      <c r="BR112" s="950"/>
      <c r="BS112" s="950"/>
      <c r="BT112" s="950"/>
      <c r="BU112" s="950"/>
      <c r="BV112" s="950">
        <v>4077265</v>
      </c>
      <c r="BW112" s="950"/>
      <c r="BX112" s="950"/>
      <c r="BY112" s="950"/>
      <c r="BZ112" s="950"/>
      <c r="CA112" s="950">
        <v>2548957</v>
      </c>
      <c r="CB112" s="950"/>
      <c r="CC112" s="950"/>
      <c r="CD112" s="950"/>
      <c r="CE112" s="950"/>
      <c r="CF112" s="944">
        <v>71.400000000000006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228465</v>
      </c>
      <c r="DH112" s="950"/>
      <c r="DI112" s="950"/>
      <c r="DJ112" s="950"/>
      <c r="DK112" s="950"/>
      <c r="DL112" s="950">
        <v>174775</v>
      </c>
      <c r="DM112" s="950"/>
      <c r="DN112" s="950"/>
      <c r="DO112" s="950"/>
      <c r="DP112" s="950"/>
      <c r="DQ112" s="950">
        <v>118401</v>
      </c>
      <c r="DR112" s="950"/>
      <c r="DS112" s="950"/>
      <c r="DT112" s="950"/>
      <c r="DU112" s="950"/>
      <c r="DV112" s="951">
        <v>3.3</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434452</v>
      </c>
      <c r="AB113" s="964"/>
      <c r="AC113" s="964"/>
      <c r="AD113" s="964"/>
      <c r="AE113" s="965"/>
      <c r="AF113" s="966">
        <v>430491</v>
      </c>
      <c r="AG113" s="964"/>
      <c r="AH113" s="964"/>
      <c r="AI113" s="964"/>
      <c r="AJ113" s="965"/>
      <c r="AK113" s="966">
        <v>346202</v>
      </c>
      <c r="AL113" s="964"/>
      <c r="AM113" s="964"/>
      <c r="AN113" s="964"/>
      <c r="AO113" s="965"/>
      <c r="AP113" s="967">
        <v>9.6999999999999993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15968</v>
      </c>
      <c r="BR113" s="950"/>
      <c r="BS113" s="950"/>
      <c r="BT113" s="950"/>
      <c r="BU113" s="950"/>
      <c r="BV113" s="950">
        <v>11534</v>
      </c>
      <c r="BW113" s="950"/>
      <c r="BX113" s="950"/>
      <c r="BY113" s="950"/>
      <c r="BZ113" s="950"/>
      <c r="CA113" s="950">
        <v>54967</v>
      </c>
      <c r="CB113" s="950"/>
      <c r="CC113" s="950"/>
      <c r="CD113" s="950"/>
      <c r="CE113" s="950"/>
      <c r="CF113" s="944">
        <v>1.5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6202</v>
      </c>
      <c r="AB114" s="989"/>
      <c r="AC114" s="989"/>
      <c r="AD114" s="989"/>
      <c r="AE114" s="990"/>
      <c r="AF114" s="991">
        <v>7860</v>
      </c>
      <c r="AG114" s="989"/>
      <c r="AH114" s="989"/>
      <c r="AI114" s="989"/>
      <c r="AJ114" s="990"/>
      <c r="AK114" s="991">
        <v>6906</v>
      </c>
      <c r="AL114" s="989"/>
      <c r="AM114" s="989"/>
      <c r="AN114" s="989"/>
      <c r="AO114" s="990"/>
      <c r="AP114" s="992">
        <v>0.2</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1274564</v>
      </c>
      <c r="BR114" s="950"/>
      <c r="BS114" s="950"/>
      <c r="BT114" s="950"/>
      <c r="BU114" s="950"/>
      <c r="BV114" s="950">
        <v>1196525</v>
      </c>
      <c r="BW114" s="950"/>
      <c r="BX114" s="950"/>
      <c r="BY114" s="950"/>
      <c r="BZ114" s="950"/>
      <c r="CA114" s="950">
        <v>1162387</v>
      </c>
      <c r="CB114" s="950"/>
      <c r="CC114" s="950"/>
      <c r="CD114" s="950"/>
      <c r="CE114" s="950"/>
      <c r="CF114" s="944">
        <v>32.6</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5114</v>
      </c>
      <c r="AB115" s="964"/>
      <c r="AC115" s="964"/>
      <c r="AD115" s="964"/>
      <c r="AE115" s="965"/>
      <c r="AF115" s="966">
        <v>65114</v>
      </c>
      <c r="AG115" s="964"/>
      <c r="AH115" s="964"/>
      <c r="AI115" s="964"/>
      <c r="AJ115" s="965"/>
      <c r="AK115" s="966">
        <v>65114</v>
      </c>
      <c r="AL115" s="964"/>
      <c r="AM115" s="964"/>
      <c r="AN115" s="964"/>
      <c r="AO115" s="965"/>
      <c r="AP115" s="967">
        <v>1.8</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1941</v>
      </c>
      <c r="BR115" s="950"/>
      <c r="BS115" s="950"/>
      <c r="BT115" s="950"/>
      <c r="BU115" s="950"/>
      <c r="BV115" s="950" t="s">
        <v>111</v>
      </c>
      <c r="BW115" s="950"/>
      <c r="BX115" s="950"/>
      <c r="BY115" s="950"/>
      <c r="BZ115" s="950"/>
      <c r="CA115" s="950">
        <v>851</v>
      </c>
      <c r="CB115" s="950"/>
      <c r="CC115" s="950"/>
      <c r="CD115" s="950"/>
      <c r="CE115" s="950"/>
      <c r="CF115" s="944">
        <v>0</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1021974</v>
      </c>
      <c r="AB117" s="1007"/>
      <c r="AC117" s="1007"/>
      <c r="AD117" s="1007"/>
      <c r="AE117" s="1008"/>
      <c r="AF117" s="1009">
        <v>1053079</v>
      </c>
      <c r="AG117" s="1007"/>
      <c r="AH117" s="1007"/>
      <c r="AI117" s="1007"/>
      <c r="AJ117" s="1008"/>
      <c r="AK117" s="1009">
        <v>945301</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286</v>
      </c>
      <c r="AG118" s="915"/>
      <c r="AH118" s="915"/>
      <c r="AI118" s="915"/>
      <c r="AJ118" s="916"/>
      <c r="AK118" s="914" t="s">
        <v>285</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436</v>
      </c>
      <c r="BP119" s="1036"/>
      <c r="BQ119" s="1027">
        <v>12365283</v>
      </c>
      <c r="BR119" s="1028"/>
      <c r="BS119" s="1028"/>
      <c r="BT119" s="1028"/>
      <c r="BU119" s="1028"/>
      <c r="BV119" s="1028">
        <v>11507458</v>
      </c>
      <c r="BW119" s="1028"/>
      <c r="BX119" s="1028"/>
      <c r="BY119" s="1028"/>
      <c r="BZ119" s="1028"/>
      <c r="CA119" s="1028">
        <v>10162295</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8950019</v>
      </c>
      <c r="BR120" s="957"/>
      <c r="BS120" s="957"/>
      <c r="BT120" s="957"/>
      <c r="BU120" s="957"/>
      <c r="BV120" s="957">
        <v>8840703</v>
      </c>
      <c r="BW120" s="957"/>
      <c r="BX120" s="957"/>
      <c r="BY120" s="957"/>
      <c r="BZ120" s="957"/>
      <c r="CA120" s="957">
        <v>10114191</v>
      </c>
      <c r="CB120" s="957"/>
      <c r="CC120" s="957"/>
      <c r="CD120" s="957"/>
      <c r="CE120" s="957"/>
      <c r="CF120" s="971">
        <v>283.2</v>
      </c>
      <c r="CG120" s="972"/>
      <c r="CH120" s="972"/>
      <c r="CI120" s="972"/>
      <c r="CJ120" s="972"/>
      <c r="CK120" s="1037" t="s">
        <v>440</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4662422</v>
      </c>
      <c r="DH120" s="957"/>
      <c r="DI120" s="957"/>
      <c r="DJ120" s="957"/>
      <c r="DK120" s="957"/>
      <c r="DL120" s="957">
        <v>3561832</v>
      </c>
      <c r="DM120" s="957"/>
      <c r="DN120" s="957"/>
      <c r="DO120" s="957"/>
      <c r="DP120" s="957"/>
      <c r="DQ120" s="957">
        <v>2741859</v>
      </c>
      <c r="DR120" s="957"/>
      <c r="DS120" s="957"/>
      <c r="DT120" s="957"/>
      <c r="DU120" s="957"/>
      <c r="DV120" s="958">
        <v>76.8</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5114</v>
      </c>
      <c r="AB121" s="989"/>
      <c r="AC121" s="989"/>
      <c r="AD121" s="989"/>
      <c r="AE121" s="990"/>
      <c r="AF121" s="991">
        <v>65114</v>
      </c>
      <c r="AG121" s="989"/>
      <c r="AH121" s="989"/>
      <c r="AI121" s="989"/>
      <c r="AJ121" s="990"/>
      <c r="AK121" s="991">
        <v>65114</v>
      </c>
      <c r="AL121" s="989"/>
      <c r="AM121" s="989"/>
      <c r="AN121" s="989"/>
      <c r="AO121" s="990"/>
      <c r="AP121" s="992">
        <v>1.8</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689505</v>
      </c>
      <c r="BR121" s="950"/>
      <c r="BS121" s="950"/>
      <c r="BT121" s="950"/>
      <c r="BU121" s="950"/>
      <c r="BV121" s="950">
        <v>630048</v>
      </c>
      <c r="BW121" s="950"/>
      <c r="BX121" s="950"/>
      <c r="BY121" s="950"/>
      <c r="BZ121" s="950"/>
      <c r="CA121" s="950">
        <v>1192147</v>
      </c>
      <c r="CB121" s="950"/>
      <c r="CC121" s="950"/>
      <c r="CD121" s="950"/>
      <c r="CE121" s="950"/>
      <c r="CF121" s="944">
        <v>33.4</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402560</v>
      </c>
      <c r="DH121" s="950"/>
      <c r="DI121" s="950"/>
      <c r="DJ121" s="950"/>
      <c r="DK121" s="950"/>
      <c r="DL121" s="950">
        <v>515433</v>
      </c>
      <c r="DM121" s="950"/>
      <c r="DN121" s="950"/>
      <c r="DO121" s="950"/>
      <c r="DP121" s="950"/>
      <c r="DQ121" s="950">
        <v>348593</v>
      </c>
      <c r="DR121" s="950"/>
      <c r="DS121" s="950"/>
      <c r="DT121" s="950"/>
      <c r="DU121" s="950"/>
      <c r="DV121" s="951">
        <v>9.8000000000000007</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6735368</v>
      </c>
      <c r="BR122" s="1028"/>
      <c r="BS122" s="1028"/>
      <c r="BT122" s="1028"/>
      <c r="BU122" s="1028"/>
      <c r="BV122" s="1028">
        <v>6413630</v>
      </c>
      <c r="BW122" s="1028"/>
      <c r="BX122" s="1028"/>
      <c r="BY122" s="1028"/>
      <c r="BZ122" s="1028"/>
      <c r="CA122" s="1028">
        <v>6525228</v>
      </c>
      <c r="CB122" s="1028"/>
      <c r="CC122" s="1028"/>
      <c r="CD122" s="1028"/>
      <c r="CE122" s="1028"/>
      <c r="CF122" s="1048">
        <v>182.7</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444</v>
      </c>
      <c r="BP123" s="1036"/>
      <c r="BQ123" s="1095">
        <v>16374892</v>
      </c>
      <c r="BR123" s="1096"/>
      <c r="BS123" s="1096"/>
      <c r="BT123" s="1096"/>
      <c r="BU123" s="1096"/>
      <c r="BV123" s="1096">
        <v>15884381</v>
      </c>
      <c r="BW123" s="1096"/>
      <c r="BX123" s="1096"/>
      <c r="BY123" s="1096"/>
      <c r="BZ123" s="1096"/>
      <c r="CA123" s="1096">
        <v>17831566</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22450</v>
      </c>
      <c r="AB128" s="1078"/>
      <c r="AC128" s="1078"/>
      <c r="AD128" s="1078"/>
      <c r="AE128" s="1079"/>
      <c r="AF128" s="1080">
        <v>24545</v>
      </c>
      <c r="AG128" s="1078"/>
      <c r="AH128" s="1078"/>
      <c r="AI128" s="1078"/>
      <c r="AJ128" s="1079"/>
      <c r="AK128" s="1080">
        <v>27932</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1941</v>
      </c>
      <c r="DH128" s="1070"/>
      <c r="DI128" s="1070"/>
      <c r="DJ128" s="1070"/>
      <c r="DK128" s="1070"/>
      <c r="DL128" s="1070" t="s">
        <v>111</v>
      </c>
      <c r="DM128" s="1070"/>
      <c r="DN128" s="1070"/>
      <c r="DO128" s="1070"/>
      <c r="DP128" s="1070"/>
      <c r="DQ128" s="1070">
        <v>851</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4138883</v>
      </c>
      <c r="AB129" s="989"/>
      <c r="AC129" s="989"/>
      <c r="AD129" s="989"/>
      <c r="AE129" s="990"/>
      <c r="AF129" s="991">
        <v>4245374</v>
      </c>
      <c r="AG129" s="989"/>
      <c r="AH129" s="989"/>
      <c r="AI129" s="989"/>
      <c r="AJ129" s="990"/>
      <c r="AK129" s="991">
        <v>4107979</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558246</v>
      </c>
      <c r="AB130" s="989"/>
      <c r="AC130" s="989"/>
      <c r="AD130" s="989"/>
      <c r="AE130" s="990"/>
      <c r="AF130" s="991">
        <v>546899</v>
      </c>
      <c r="AG130" s="989"/>
      <c r="AH130" s="989"/>
      <c r="AI130" s="989"/>
      <c r="AJ130" s="990"/>
      <c r="AK130" s="991">
        <v>537095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3580637</v>
      </c>
      <c r="AB131" s="1014"/>
      <c r="AC131" s="1014"/>
      <c r="AD131" s="1014"/>
      <c r="AE131" s="1015"/>
      <c r="AF131" s="1013">
        <v>3698475</v>
      </c>
      <c r="AG131" s="1014"/>
      <c r="AH131" s="1014"/>
      <c r="AI131" s="1014"/>
      <c r="AJ131" s="1015"/>
      <c r="AK131" s="1013">
        <v>3570884</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12.32400827</v>
      </c>
      <c r="AB132" s="1130"/>
      <c r="AC132" s="1130"/>
      <c r="AD132" s="1130"/>
      <c r="AE132" s="1131"/>
      <c r="AF132" s="1132">
        <v>13.022529560000001</v>
      </c>
      <c r="AG132" s="1130"/>
      <c r="AH132" s="1130"/>
      <c r="AI132" s="1130"/>
      <c r="AJ132" s="1131"/>
      <c r="AK132" s="1132">
        <v>10.649295800000001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14.7</v>
      </c>
      <c r="AB133" s="1113"/>
      <c r="AC133" s="1113"/>
      <c r="AD133" s="1113"/>
      <c r="AE133" s="1114"/>
      <c r="AF133" s="1112">
        <v>13.6</v>
      </c>
      <c r="AG133" s="1113"/>
      <c r="AH133" s="1113"/>
      <c r="AI133" s="1113"/>
      <c r="AJ133" s="1114"/>
      <c r="AK133" s="1112">
        <v>11.9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1449705</v>
      </c>
      <c r="L9" s="266">
        <v>116125</v>
      </c>
      <c r="M9" s="267">
        <v>85150</v>
      </c>
      <c r="N9" s="268">
        <v>36.4</v>
      </c>
    </row>
    <row r="10" spans="1:16" x14ac:dyDescent="0.15">
      <c r="A10" s="250"/>
      <c r="B10" s="246"/>
      <c r="C10" s="246"/>
      <c r="D10" s="246"/>
      <c r="E10" s="246"/>
      <c r="F10" s="246"/>
      <c r="G10" s="1152" t="s">
        <v>478</v>
      </c>
      <c r="H10" s="1153"/>
      <c r="I10" s="1153"/>
      <c r="J10" s="1154"/>
      <c r="K10" s="269">
        <v>104575</v>
      </c>
      <c r="L10" s="270">
        <v>8377</v>
      </c>
      <c r="M10" s="271">
        <v>9032</v>
      </c>
      <c r="N10" s="272">
        <v>-7.3</v>
      </c>
    </row>
    <row r="11" spans="1:16" ht="13.5" customHeight="1" x14ac:dyDescent="0.15">
      <c r="A11" s="250"/>
      <c r="B11" s="246"/>
      <c r="C11" s="246"/>
      <c r="D11" s="246"/>
      <c r="E11" s="246"/>
      <c r="F11" s="246"/>
      <c r="G11" s="1152" t="s">
        <v>479</v>
      </c>
      <c r="H11" s="1153"/>
      <c r="I11" s="1153"/>
      <c r="J11" s="1154"/>
      <c r="K11" s="269">
        <v>186744</v>
      </c>
      <c r="L11" s="270">
        <v>14959</v>
      </c>
      <c r="M11" s="271">
        <v>13711</v>
      </c>
      <c r="N11" s="272">
        <v>9.1</v>
      </c>
    </row>
    <row r="12" spans="1:16" ht="13.5" customHeight="1" x14ac:dyDescent="0.15">
      <c r="A12" s="250"/>
      <c r="B12" s="246"/>
      <c r="C12" s="246"/>
      <c r="D12" s="246"/>
      <c r="E12" s="246"/>
      <c r="F12" s="246"/>
      <c r="G12" s="1152" t="s">
        <v>480</v>
      </c>
      <c r="H12" s="1153"/>
      <c r="I12" s="1153"/>
      <c r="J12" s="1154"/>
      <c r="K12" s="269">
        <v>718</v>
      </c>
      <c r="L12" s="270">
        <v>58</v>
      </c>
      <c r="M12" s="271">
        <v>641</v>
      </c>
      <c r="N12" s="272">
        <v>-91</v>
      </c>
    </row>
    <row r="13" spans="1:16" ht="13.5" customHeight="1" x14ac:dyDescent="0.15">
      <c r="A13" s="250"/>
      <c r="B13" s="246"/>
      <c r="C13" s="246"/>
      <c r="D13" s="246"/>
      <c r="E13" s="246"/>
      <c r="F13" s="246"/>
      <c r="G13" s="1152" t="s">
        <v>481</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483</v>
      </c>
      <c r="H14" s="1153"/>
      <c r="I14" s="1153"/>
      <c r="J14" s="1154"/>
      <c r="K14" s="269">
        <v>44241</v>
      </c>
      <c r="L14" s="270">
        <v>3544</v>
      </c>
      <c r="M14" s="271">
        <v>4184</v>
      </c>
      <c r="N14" s="272">
        <v>-15.3</v>
      </c>
    </row>
    <row r="15" spans="1:16" ht="13.5" customHeight="1" x14ac:dyDescent="0.15">
      <c r="A15" s="250"/>
      <c r="B15" s="246"/>
      <c r="C15" s="246"/>
      <c r="D15" s="246"/>
      <c r="E15" s="246"/>
      <c r="F15" s="246"/>
      <c r="G15" s="1152" t="s">
        <v>484</v>
      </c>
      <c r="H15" s="1153"/>
      <c r="I15" s="1153"/>
      <c r="J15" s="1154"/>
      <c r="K15" s="269">
        <v>103741</v>
      </c>
      <c r="L15" s="270">
        <v>8310</v>
      </c>
      <c r="M15" s="271">
        <v>2000</v>
      </c>
      <c r="N15" s="272">
        <v>315.5</v>
      </c>
    </row>
    <row r="16" spans="1:16" x14ac:dyDescent="0.15">
      <c r="A16" s="250"/>
      <c r="B16" s="246"/>
      <c r="C16" s="246"/>
      <c r="D16" s="246"/>
      <c r="E16" s="246"/>
      <c r="F16" s="246"/>
      <c r="G16" s="1155" t="s">
        <v>485</v>
      </c>
      <c r="H16" s="1156"/>
      <c r="I16" s="1156"/>
      <c r="J16" s="1157"/>
      <c r="K16" s="270">
        <v>-134218</v>
      </c>
      <c r="L16" s="270">
        <v>-10751</v>
      </c>
      <c r="M16" s="271">
        <v>-8546</v>
      </c>
      <c r="N16" s="272">
        <v>25.8</v>
      </c>
    </row>
    <row r="17" spans="1:16" x14ac:dyDescent="0.15">
      <c r="A17" s="250"/>
      <c r="B17" s="246"/>
      <c r="C17" s="246"/>
      <c r="D17" s="246"/>
      <c r="E17" s="246"/>
      <c r="F17" s="246"/>
      <c r="G17" s="1155" t="s">
        <v>169</v>
      </c>
      <c r="H17" s="1156"/>
      <c r="I17" s="1156"/>
      <c r="J17" s="1157"/>
      <c r="K17" s="270">
        <v>1755506</v>
      </c>
      <c r="L17" s="270">
        <v>140620</v>
      </c>
      <c r="M17" s="271">
        <v>106172</v>
      </c>
      <c r="N17" s="272">
        <v>32.4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14.5</v>
      </c>
      <c r="L21" s="283">
        <v>10.19</v>
      </c>
      <c r="M21" s="284">
        <v>4.3099999999999996</v>
      </c>
      <c r="N21" s="251"/>
      <c r="O21" s="285"/>
      <c r="P21" s="281"/>
    </row>
    <row r="22" spans="1:16" s="286" customFormat="1" x14ac:dyDescent="0.15">
      <c r="A22" s="281"/>
      <c r="B22" s="251"/>
      <c r="C22" s="251"/>
      <c r="D22" s="251"/>
      <c r="E22" s="251"/>
      <c r="F22" s="251"/>
      <c r="G22" s="1147" t="s">
        <v>491</v>
      </c>
      <c r="H22" s="1148"/>
      <c r="I22" s="1148"/>
      <c r="J22" s="1149"/>
      <c r="K22" s="287">
        <v>94.5</v>
      </c>
      <c r="L22" s="288">
        <v>96.4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527079</v>
      </c>
      <c r="L32" s="296">
        <v>42220</v>
      </c>
      <c r="M32" s="297">
        <v>58921</v>
      </c>
      <c r="N32" s="298">
        <v>-28.3</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v>1</v>
      </c>
      <c r="N34" s="298" t="s">
        <v>482</v>
      </c>
    </row>
    <row r="35" spans="1:16" ht="27" customHeight="1" x14ac:dyDescent="0.15">
      <c r="A35" s="250"/>
      <c r="B35" s="246"/>
      <c r="C35" s="246"/>
      <c r="D35" s="246"/>
      <c r="E35" s="246"/>
      <c r="F35" s="246"/>
      <c r="G35" s="1163" t="s">
        <v>498</v>
      </c>
      <c r="H35" s="1164"/>
      <c r="I35" s="1164"/>
      <c r="J35" s="1165"/>
      <c r="K35" s="296">
        <v>346202</v>
      </c>
      <c r="L35" s="296">
        <v>27732</v>
      </c>
      <c r="M35" s="297">
        <v>21946</v>
      </c>
      <c r="N35" s="298">
        <v>26.4</v>
      </c>
    </row>
    <row r="36" spans="1:16" ht="27" customHeight="1" x14ac:dyDescent="0.15">
      <c r="A36" s="250"/>
      <c r="B36" s="246"/>
      <c r="C36" s="246"/>
      <c r="D36" s="246"/>
      <c r="E36" s="246"/>
      <c r="F36" s="246"/>
      <c r="G36" s="1163" t="s">
        <v>499</v>
      </c>
      <c r="H36" s="1164"/>
      <c r="I36" s="1164"/>
      <c r="J36" s="1165"/>
      <c r="K36" s="296">
        <v>6906</v>
      </c>
      <c r="L36" s="296">
        <v>553</v>
      </c>
      <c r="M36" s="297">
        <v>3467</v>
      </c>
      <c r="N36" s="298">
        <v>-84</v>
      </c>
    </row>
    <row r="37" spans="1:16" ht="13.5" customHeight="1" x14ac:dyDescent="0.15">
      <c r="A37" s="250"/>
      <c r="B37" s="246"/>
      <c r="C37" s="246"/>
      <c r="D37" s="246"/>
      <c r="E37" s="246"/>
      <c r="F37" s="246"/>
      <c r="G37" s="1163" t="s">
        <v>500</v>
      </c>
      <c r="H37" s="1164"/>
      <c r="I37" s="1164"/>
      <c r="J37" s="1165"/>
      <c r="K37" s="296">
        <v>65114</v>
      </c>
      <c r="L37" s="296">
        <v>5216</v>
      </c>
      <c r="M37" s="297">
        <v>1242</v>
      </c>
      <c r="N37" s="298">
        <v>320</v>
      </c>
    </row>
    <row r="38" spans="1:16" ht="27" customHeight="1" x14ac:dyDescent="0.15">
      <c r="A38" s="250"/>
      <c r="B38" s="246"/>
      <c r="C38" s="246"/>
      <c r="D38" s="246"/>
      <c r="E38" s="246"/>
      <c r="F38" s="246"/>
      <c r="G38" s="1166" t="s">
        <v>501</v>
      </c>
      <c r="H38" s="1167"/>
      <c r="I38" s="1167"/>
      <c r="J38" s="1168"/>
      <c r="K38" s="299" t="s">
        <v>482</v>
      </c>
      <c r="L38" s="299" t="s">
        <v>482</v>
      </c>
      <c r="M38" s="300">
        <v>1</v>
      </c>
      <c r="N38" s="301" t="s">
        <v>482</v>
      </c>
      <c r="O38" s="295"/>
    </row>
    <row r="39" spans="1:16" x14ac:dyDescent="0.15">
      <c r="A39" s="250"/>
      <c r="B39" s="246"/>
      <c r="C39" s="246"/>
      <c r="D39" s="246"/>
      <c r="E39" s="246"/>
      <c r="F39" s="246"/>
      <c r="G39" s="1166" t="s">
        <v>502</v>
      </c>
      <c r="H39" s="1167"/>
      <c r="I39" s="1167"/>
      <c r="J39" s="1168"/>
      <c r="K39" s="302">
        <v>-27932</v>
      </c>
      <c r="L39" s="302">
        <v>-2237</v>
      </c>
      <c r="M39" s="303">
        <v>-1780</v>
      </c>
      <c r="N39" s="304">
        <v>25.7</v>
      </c>
      <c r="O39" s="295"/>
    </row>
    <row r="40" spans="1:16" ht="27" customHeight="1" x14ac:dyDescent="0.15">
      <c r="A40" s="250"/>
      <c r="B40" s="246"/>
      <c r="C40" s="246"/>
      <c r="D40" s="246"/>
      <c r="E40" s="246"/>
      <c r="F40" s="246"/>
      <c r="G40" s="1163" t="s">
        <v>503</v>
      </c>
      <c r="H40" s="1164"/>
      <c r="I40" s="1164"/>
      <c r="J40" s="1165"/>
      <c r="K40" s="302">
        <v>-537095</v>
      </c>
      <c r="L40" s="302">
        <v>-43023</v>
      </c>
      <c r="M40" s="303">
        <v>-57269</v>
      </c>
      <c r="N40" s="304">
        <v>-24.9</v>
      </c>
      <c r="O40" s="295"/>
    </row>
    <row r="41" spans="1:16" x14ac:dyDescent="0.15">
      <c r="A41" s="250"/>
      <c r="B41" s="246"/>
      <c r="C41" s="246"/>
      <c r="D41" s="246"/>
      <c r="E41" s="246"/>
      <c r="F41" s="246"/>
      <c r="G41" s="1169" t="s">
        <v>280</v>
      </c>
      <c r="H41" s="1170"/>
      <c r="I41" s="1170"/>
      <c r="J41" s="1171"/>
      <c r="K41" s="296">
        <v>380274</v>
      </c>
      <c r="L41" s="302">
        <v>30461</v>
      </c>
      <c r="M41" s="303">
        <v>26530</v>
      </c>
      <c r="N41" s="304">
        <v>14.8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5693853</v>
      </c>
      <c r="J51" s="322">
        <v>418512</v>
      </c>
      <c r="K51" s="323">
        <v>173</v>
      </c>
      <c r="L51" s="324">
        <v>69806</v>
      </c>
      <c r="M51" s="325">
        <v>13.4</v>
      </c>
      <c r="N51" s="326">
        <v>159.6</v>
      </c>
    </row>
    <row r="52" spans="1:14" x14ac:dyDescent="0.15">
      <c r="A52" s="250"/>
      <c r="B52" s="246"/>
      <c r="C52" s="246"/>
      <c r="D52" s="246"/>
      <c r="E52" s="246"/>
      <c r="F52" s="246"/>
      <c r="G52" s="327"/>
      <c r="H52" s="328" t="s">
        <v>514</v>
      </c>
      <c r="I52" s="329">
        <v>1332510</v>
      </c>
      <c r="J52" s="330">
        <v>97943</v>
      </c>
      <c r="K52" s="331">
        <v>712.9</v>
      </c>
      <c r="L52" s="332">
        <v>32823</v>
      </c>
      <c r="M52" s="333">
        <v>1</v>
      </c>
      <c r="N52" s="334">
        <v>711.9</v>
      </c>
    </row>
    <row r="53" spans="1:14" x14ac:dyDescent="0.15">
      <c r="A53" s="250"/>
      <c r="B53" s="246"/>
      <c r="C53" s="246"/>
      <c r="D53" s="246"/>
      <c r="E53" s="246"/>
      <c r="F53" s="246"/>
      <c r="G53" s="312" t="s">
        <v>515</v>
      </c>
      <c r="H53" s="313"/>
      <c r="I53" s="321">
        <v>18503633</v>
      </c>
      <c r="J53" s="322">
        <v>1398189</v>
      </c>
      <c r="K53" s="323">
        <v>234.1</v>
      </c>
      <c r="L53" s="324">
        <v>74444</v>
      </c>
      <c r="M53" s="325">
        <v>6.6</v>
      </c>
      <c r="N53" s="326">
        <v>227.5</v>
      </c>
    </row>
    <row r="54" spans="1:14" x14ac:dyDescent="0.15">
      <c r="A54" s="250"/>
      <c r="B54" s="246"/>
      <c r="C54" s="246"/>
      <c r="D54" s="246"/>
      <c r="E54" s="246"/>
      <c r="F54" s="246"/>
      <c r="G54" s="327"/>
      <c r="H54" s="328" t="s">
        <v>514</v>
      </c>
      <c r="I54" s="329">
        <v>1301743</v>
      </c>
      <c r="J54" s="330">
        <v>98364</v>
      </c>
      <c r="K54" s="331">
        <v>0.4</v>
      </c>
      <c r="L54" s="332">
        <v>34175</v>
      </c>
      <c r="M54" s="333">
        <v>4.0999999999999996</v>
      </c>
      <c r="N54" s="334">
        <v>-3.7</v>
      </c>
    </row>
    <row r="55" spans="1:14" x14ac:dyDescent="0.15">
      <c r="A55" s="250"/>
      <c r="B55" s="246"/>
      <c r="C55" s="246"/>
      <c r="D55" s="246"/>
      <c r="E55" s="246"/>
      <c r="F55" s="246"/>
      <c r="G55" s="312" t="s">
        <v>516</v>
      </c>
      <c r="H55" s="313"/>
      <c r="I55" s="321">
        <v>9848990</v>
      </c>
      <c r="J55" s="322">
        <v>768672</v>
      </c>
      <c r="K55" s="323">
        <v>-45</v>
      </c>
      <c r="L55" s="324">
        <v>85205</v>
      </c>
      <c r="M55" s="325">
        <v>14.5</v>
      </c>
      <c r="N55" s="326">
        <v>-59.5</v>
      </c>
    </row>
    <row r="56" spans="1:14" x14ac:dyDescent="0.15">
      <c r="A56" s="250"/>
      <c r="B56" s="246"/>
      <c r="C56" s="246"/>
      <c r="D56" s="246"/>
      <c r="E56" s="246"/>
      <c r="F56" s="246"/>
      <c r="G56" s="327"/>
      <c r="H56" s="328" t="s">
        <v>514</v>
      </c>
      <c r="I56" s="329">
        <v>1480095</v>
      </c>
      <c r="J56" s="330">
        <v>115515</v>
      </c>
      <c r="K56" s="331">
        <v>17.399999999999999</v>
      </c>
      <c r="L56" s="332">
        <v>38847</v>
      </c>
      <c r="M56" s="333">
        <v>13.7</v>
      </c>
      <c r="N56" s="334">
        <v>3.7</v>
      </c>
    </row>
    <row r="57" spans="1:14" x14ac:dyDescent="0.15">
      <c r="A57" s="250"/>
      <c r="B57" s="246"/>
      <c r="C57" s="246"/>
      <c r="D57" s="246"/>
      <c r="E57" s="246"/>
      <c r="F57" s="246"/>
      <c r="G57" s="312" t="s">
        <v>517</v>
      </c>
      <c r="H57" s="313"/>
      <c r="I57" s="321">
        <v>13496834</v>
      </c>
      <c r="J57" s="322">
        <v>1070413</v>
      </c>
      <c r="K57" s="323">
        <v>39.299999999999997</v>
      </c>
      <c r="L57" s="324">
        <v>106092</v>
      </c>
      <c r="M57" s="325">
        <v>24.5</v>
      </c>
      <c r="N57" s="326">
        <v>14.8</v>
      </c>
    </row>
    <row r="58" spans="1:14" x14ac:dyDescent="0.15">
      <c r="A58" s="250"/>
      <c r="B58" s="246"/>
      <c r="C58" s="246"/>
      <c r="D58" s="246"/>
      <c r="E58" s="246"/>
      <c r="F58" s="246"/>
      <c r="G58" s="327"/>
      <c r="H58" s="328" t="s">
        <v>514</v>
      </c>
      <c r="I58" s="329">
        <v>1613822</v>
      </c>
      <c r="J58" s="330">
        <v>127990</v>
      </c>
      <c r="K58" s="331">
        <v>10.8</v>
      </c>
      <c r="L58" s="332">
        <v>44299</v>
      </c>
      <c r="M58" s="333">
        <v>14</v>
      </c>
      <c r="N58" s="334">
        <v>-3.2</v>
      </c>
    </row>
    <row r="59" spans="1:14" x14ac:dyDescent="0.15">
      <c r="A59" s="250"/>
      <c r="B59" s="246"/>
      <c r="C59" s="246"/>
      <c r="D59" s="246"/>
      <c r="E59" s="246"/>
      <c r="F59" s="246"/>
      <c r="G59" s="312" t="s">
        <v>518</v>
      </c>
      <c r="H59" s="313"/>
      <c r="I59" s="321">
        <v>15872589</v>
      </c>
      <c r="J59" s="322">
        <v>1271435</v>
      </c>
      <c r="K59" s="323">
        <v>18.8</v>
      </c>
      <c r="L59" s="324">
        <v>78903</v>
      </c>
      <c r="M59" s="325">
        <v>-25.6</v>
      </c>
      <c r="N59" s="326">
        <v>44.4</v>
      </c>
    </row>
    <row r="60" spans="1:14" x14ac:dyDescent="0.15">
      <c r="A60" s="250"/>
      <c r="B60" s="246"/>
      <c r="C60" s="246"/>
      <c r="D60" s="246"/>
      <c r="E60" s="246"/>
      <c r="F60" s="246"/>
      <c r="G60" s="327"/>
      <c r="H60" s="328" t="s">
        <v>514</v>
      </c>
      <c r="I60" s="335">
        <v>518913</v>
      </c>
      <c r="J60" s="330">
        <v>41566</v>
      </c>
      <c r="K60" s="331">
        <v>-67.5</v>
      </c>
      <c r="L60" s="332">
        <v>49201</v>
      </c>
      <c r="M60" s="333">
        <v>11.1</v>
      </c>
      <c r="N60" s="334">
        <v>-78.599999999999994</v>
      </c>
    </row>
    <row r="61" spans="1:14" x14ac:dyDescent="0.15">
      <c r="A61" s="250"/>
      <c r="B61" s="246"/>
      <c r="C61" s="246"/>
      <c r="D61" s="246"/>
      <c r="E61" s="246"/>
      <c r="F61" s="246"/>
      <c r="G61" s="312" t="s">
        <v>519</v>
      </c>
      <c r="H61" s="336"/>
      <c r="I61" s="337">
        <v>12683180</v>
      </c>
      <c r="J61" s="338">
        <v>985444</v>
      </c>
      <c r="K61" s="339">
        <v>84</v>
      </c>
      <c r="L61" s="340">
        <v>82890</v>
      </c>
      <c r="M61" s="341">
        <v>6.7</v>
      </c>
      <c r="N61" s="326">
        <v>77.3</v>
      </c>
    </row>
    <row r="62" spans="1:14" x14ac:dyDescent="0.15">
      <c r="A62" s="250"/>
      <c r="B62" s="246"/>
      <c r="C62" s="246"/>
      <c r="D62" s="246"/>
      <c r="E62" s="246"/>
      <c r="F62" s="246"/>
      <c r="G62" s="327"/>
      <c r="H62" s="328" t="s">
        <v>514</v>
      </c>
      <c r="I62" s="329">
        <v>1249417</v>
      </c>
      <c r="J62" s="330">
        <v>96276</v>
      </c>
      <c r="K62" s="331">
        <v>134.80000000000001</v>
      </c>
      <c r="L62" s="332">
        <v>39869</v>
      </c>
      <c r="M62" s="333">
        <v>8.8000000000000007</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66.319999999999993</v>
      </c>
      <c r="G47" s="12">
        <v>129.06</v>
      </c>
      <c r="H47" s="12">
        <v>171.02</v>
      </c>
      <c r="I47" s="12">
        <v>162.79</v>
      </c>
      <c r="J47" s="13">
        <v>170.7</v>
      </c>
    </row>
    <row r="48" spans="2:10" ht="57.75" customHeight="1" x14ac:dyDescent="0.15">
      <c r="B48" s="14"/>
      <c r="C48" s="1174" t="s">
        <v>4</v>
      </c>
      <c r="D48" s="1174"/>
      <c r="E48" s="1175"/>
      <c r="F48" s="15">
        <v>90.71</v>
      </c>
      <c r="G48" s="16">
        <v>53.65</v>
      </c>
      <c r="H48" s="16">
        <v>113.38</v>
      </c>
      <c r="I48" s="16">
        <v>34.43</v>
      </c>
      <c r="J48" s="17">
        <v>64.3</v>
      </c>
    </row>
    <row r="49" spans="2:10" ht="57.75" customHeight="1" thickBot="1" x14ac:dyDescent="0.2">
      <c r="B49" s="18"/>
      <c r="C49" s="1176" t="s">
        <v>5</v>
      </c>
      <c r="D49" s="1176"/>
      <c r="E49" s="1177"/>
      <c r="F49" s="19">
        <v>61.73</v>
      </c>
      <c r="G49" s="20" t="s">
        <v>526</v>
      </c>
      <c r="H49" s="20">
        <v>69.209999999999994</v>
      </c>
      <c r="I49" s="20" t="s">
        <v>527</v>
      </c>
      <c r="J49" s="21">
        <v>11.72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2018-11-06T07:51:30Z</cp:lastPrinted>
  <dcterms:created xsi:type="dcterms:W3CDTF">2018-01-24T03:43:01Z</dcterms:created>
  <dcterms:modified xsi:type="dcterms:W3CDTF">2018-11-06T07:52:03Z</dcterms:modified>
</cp:coreProperties>
</file>