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6-2_掲載後修正（R6.3.26）\"/>
    </mc:Choice>
  </mc:AlternateContent>
  <bookViews>
    <workbookView xWindow="-105" yWindow="-105" windowWidth="23250" windowHeight="12570" tabRatio="6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BE34" i="10" l="1"/>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<sst xmlns="http://schemas.openxmlformats.org/spreadsheetml/2006/main" count="1144" uniqueCount="613">
  <si>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</si>
  <si>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</si>
  <si>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</si>
  <si>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</si>
  <si>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</si>
  <si>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</si>
  <si>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</si>
  <si>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</si>
  <si>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</si>
  <si>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</si>
  <si>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</si>
  <si>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</si>
  <si>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</si>
  <si>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</si>
  <si>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</si>
  <si>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</si>
  <si>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</si>
  <si>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</si>
  <si>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</si>
  <si>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</si>
  <si>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</si>
  <si>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</si>
  <si>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</si>
  <si>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</si>
  <si>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</si>
  <si>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</si>
  <si>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</si>
  <si>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</si>
  <si>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</si>
  <si>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</si>
  <si>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</si>
  <si>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</si>
  <si>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</si>
  <si>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</si>
  <si>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</si>
  <si>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</si>
  <si>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</si>
  <si>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</si>
  <si>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</si>
  <si>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</si>
  <si>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</si>
  <si>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</si>
  <si>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</si>
  <si>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</si>
  <si>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</si>
  <si>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</si>
  <si>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</si>
  <si>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</si>
  <si>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</si>
  <si>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</si>
  <si>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</si>
  <si>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</si>
  <si>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</si>
  <si>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</si>
  <si>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</si>
  <si>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</si>
  <si>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</si>
  <si>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</si>
  <si>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</si>
  <si>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</si>
  <si>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</si>
  <si>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</si>
  <si>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</si>
  <si>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</si>
  <si>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</si>
  <si>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</si>
  <si>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</si>
  <si>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</si>
  <si>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</si>
  <si>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</si>
  <si>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</si>
  <si>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</si>
  <si>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</si>
  <si>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</si>
  <si>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</si>
  <si>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</si>
  <si>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</si>
  <si>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</si>
  <si>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</si>
  <si>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</si>
  <si>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</si>
  <si>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</si>
  <si>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</si>
  <si>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</si>
  <si>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</si>
  <si>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</si>
  <si>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</si>
  <si>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</si>
  <si>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</si>
  <si>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</si>
  <si>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</si>
  <si>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</si>
  <si>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</si>
  <si>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</si>
  <si>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</si>
  <si>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</si>
  <si>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</si>
  <si>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</si>
  <si>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</si>
  <si>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</si>
  <si>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</si>
  <si>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</si>
  <si>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</si>
  <si>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</si>
  <si>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</si>
  <si>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</si>
  <si>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</si>
  <si>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</si>
  <si>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</si>
  <si>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</si>
  <si>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</si>
  <si>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</si>
  <si>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</si>
  <si>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</si>
  <si>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</si>
  <si>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</si>
  <si>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</si>
  <si>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</si>
  <si>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</si>
  <si>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</si>
  <si>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</si>
  <si>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</si>
  <si>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</si>
  <si>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</si>
  <si>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</si>
  <si>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</si>
  <si>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</si>
  <si>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</si>
  <si>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</si>
  <si>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</si>
  <si>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</si>
  <si>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</si>
  <si>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</si>
  <si>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</si>
  <si>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</si>
  <si>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</si>
  <si>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</si>
  <si>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</si>
  <si>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</si>
  <si>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</si>
  <si>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</si>
  <si>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</si>
  <si>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</si>
  <si>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</si>
  <si>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</si>
  <si>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</si>
  <si>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</si>
  <si>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</si>
  <si>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</si>
  <si>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</si>
  <si>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</si>
  <si>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</si>
  <si>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</si>
  <si>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</si>
  <si>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</si>
  <si>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</si>
  <si>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</si>
  <si>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</si>
  <si>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</si>
  <si>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</si>
  <si>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</si>
  <si>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</si>
  <si>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</si>
  <si>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</si>
  <si>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</si>
  <si>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</si>
  <si>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</si>
  <si>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</si>
  <si>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</si>
  <si>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</si>
  <si>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</si>
  <si>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</si>
  <si>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</si>
  <si>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</si>
  <si>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</si>
  <si>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</si>
  <si>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</si>
  <si>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</si>
  <si>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</si>
  <si>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</si>
  <si>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</si>
  <si>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</si>
  <si>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</si>
  <si>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</si>
  <si>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</si>
  <si>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</si>
  <si>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</si>
  <si>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</si>
  <si>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</si>
  <si>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</si>
  <si>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</si>
  <si>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</si>
  <si>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</si>
  <si>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</si>
  <si>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</si>
  <si>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</si>
  <si>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</si>
  <si>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</si>
  <si>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</si>
  <si>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</si>
  <si>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</si>
  <si>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</si>
  <si>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</si>
  <si>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</si>
  <si>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</si>
  <si>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</si>
  <si>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</si>
  <si>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</si>
  <si>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</si>
  <si>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</si>
  <si>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</si>
  <si>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</si>
  <si>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</si>
  <si>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</si>
  <si>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</si>
  <si>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</si>
  <si>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</si>
  <si>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</si>
  <si>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</si>
  <si>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</si>
  <si>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</si>
  <si>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</si>
  <si>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</si>
  <si>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</si>
  <si>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</si>
  <si>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</si>
  <si>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</si>
  <si>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</si>
  <si>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</si>
  <si>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</si>
  <si>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</si>
  <si>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</si>
  <si>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</si>
  <si>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</si>
  <si>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</si>
  <si>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</si>
  <si>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</si>
  <si>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</si>
  <si>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</si>
  <si>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</si>
  <si>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</si>
  <si>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</si>
  <si>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</si>
  <si>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</si>
  <si>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</si>
  <si>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</si>
  <si>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</si>
  <si>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</si>
  <si>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</si>
  <si>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</si>
  <si>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</si>
  <si>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</si>
  <si>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</si>
  <si>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</si>
  <si>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</si>
  <si>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</si>
  <si>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</si>
  <si>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</si>
  <si>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</si>
  <si>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</si>
  <si>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</si>
  <si>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</si>
  <si>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</si>
  <si>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</si>
  <si>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</si>
  <si>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</si>
  <si>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</si>
  <si>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</si>
  <si>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</si>
  <si>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</si>
  <si>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</si>
  <si>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</si>
  <si>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</si>
  <si>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</si>
  <si>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</si>
  <si>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</si>
  <si>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</si>
  <si>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</si>
  <si>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</si>
  <si>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</si>
  <si>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</si>
  <si>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</si>
  <si>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</si>
  <si>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</si>
  <si>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</si>
  <si>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</si>
  <si>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</si>
  <si>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</si>
  <si>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</si>
  <si>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</si>
  <si>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</si>
  <si>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</si>
  <si>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</si>
  <si>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</si>
  <si>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</si>
  <si>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</si>
  <si>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</si>
  <si>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</si>
  <si>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</si>
  <si>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</si>
  <si>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</si>
  <si>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</si>
  <si>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</si>
  <si>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</si>
  <si>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</si>
  <si>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</si>
  <si>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</si>
  <si>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</si>
  <si>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</si>
  <si>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</si>
  <si>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</si>
  <si>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</si>
  <si>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</si>
  <si>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</si>
  <si>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</si>
  <si>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</si>
  <si>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</si>
  <si>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</si>
  <si>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</si>
  <si>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</si>
  <si>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</si>
  <si>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</si>
  <si>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</si>
  <si>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</si>
  <si>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</si>
  <si>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</si>
  <si>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</si>
  <si>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</si>
  <si>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</si>
  <si>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</si>
  <si>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</si>
  <si>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</si>
  <si>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</si>
  <si>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</si>
  <si>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</si>
  <si>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</si>
  <si>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</si>
  <si>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</si>
  <si>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</si>
  <si>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</si>
  <si>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</si>
  <si>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</si>
  <si>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</si>
  <si>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</si>
  <si>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</si>
  <si>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</si>
  <si>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</si>
  <si>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</si>
  <si>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</si>
  <si>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</si>
  <si>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</si>
  <si>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</si>
  <si>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</si>
  <si>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</si>
  <si>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</si>
  <si>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</si>
  <si>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</si>
  <si>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</si>
  <si>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</si>
  <si>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</si>
  <si>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</si>
  <si>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</si>
  <si>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</si>
  <si>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</si>
  <si>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</si>
  <si>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</si>
  <si>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</si>
  <si>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</si>
  <si>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</si>
  <si>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</si>
  <si>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</si>
  <si>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</si>
  <si>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</si>
  <si>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</si>
  <si>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</si>
  <si>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</si>
  <si>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</si>
  <si>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</si>
  <si>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</si>
  <si>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</si>
  <si>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</si>
  <si>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</si>
  <si>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</si>
  <si>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</si>
  <si>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</si>
  <si>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</si>
  <si>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</si>
  <si>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</si>
  <si>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</si>
  <si>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</si>
  <si>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</si>
  <si>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</si>
  <si>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</si>
  <si>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</si>
  <si>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</si>
  <si>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</si>
  <si>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</si>
  <si>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</si>
  <si>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</si>
  <si>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</si>
  <si>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</si>
  <si>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</si>
  <si>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</si>
  <si>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</si>
  <si>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</si>
  <si>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</si>
  <si>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</si>
  <si>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</si>
  <si>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</si>
  <si>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</si>
  <si>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</si>
  <si>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</si>
  <si>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法適用企業</t>
    <phoneticPr fontId="5"/>
  </si>
  <si>
    <t>地方卸売市場特別会計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</si>
  <si>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</si>
  <si>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</si>
  <si>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</si>
  <si>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</si>
  <si>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</si>
  <si>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</si>
  <si>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</si>
  <si>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</si>
  <si>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</si>
  <si>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</si>
  <si>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</si>
  <si>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</si>
  <si>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</si>
  <si>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</si>
  <si>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</si>
  <si>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</si>
  <si>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</si>
  <si>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</si>
  <si>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</si>
  <si>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</si>
  <si>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</si>
  <si>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</si>
  <si>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</si>
  <si>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</si>
  <si>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</si>
  <si>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</si>
  <si>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</si>
  <si>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</si>
  <si>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</si>
  <si>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</si>
  <si>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</si>
  <si>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</si>
  <si>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</si>
  <si>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</si>
  <si>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</si>
  <si>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</si>
  <si>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</si>
  <si>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</si>
  <si>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</si>
  <si>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</si>
  <si>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</si>
  <si>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</si>
  <si>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</si>
  <si>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</si>
  <si>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</si>
  <si>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</si>
  <si>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</si>
  <si>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</si>
  <si>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</si>
  <si>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</si>
  <si>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</si>
  <si>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</si>
  <si>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</si>
  <si>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</si>
  <si>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</si>
  <si>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</si>
  <si>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</si>
  <si>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</si>
  <si>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</si>
  <si>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</si>
  <si>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</si>
  <si>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</si>
  <si>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</si>
  <si>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</si>
  <si>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</si>
  <si>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</si>
  <si>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</si>
  <si>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</si>
  <si>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</si>
  <si>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</si>
  <si>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</si>
  <si>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</si>
  <si>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</si>
  <si>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</si>
  <si>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</si>
  <si>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</si>
  <si>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</si>
  <si>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</si>
  <si>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</si>
  <si>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</si>
  <si>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</si>
  <si>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</si>
  <si>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</si>
  <si>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</si>
  <si>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</si>
  <si>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</si>
  <si>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</si>
  <si>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</si>
  <si>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</si>
  <si>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</si>
  <si>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</si>
  <si>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</si>
  <si>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</si>
  <si>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</si>
  <si>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</si>
  <si>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</si>
  <si>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</si>
  <si>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</si>
  <si>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</si>
  <si>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</si>
  <si>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</si>
  <si>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</si>
  <si>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</si>
  <si>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</si>
  <si>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</si>
  <si>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</si>
  <si>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</si>
  <si>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</si>
  <si>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</si>
  <si>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</si>
  <si>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</si>
  <si>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</si>
  <si>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</si>
  <si>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</si>
  <si>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</si>
  <si>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</si>
  <si>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</si>
  <si>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</si>
  <si>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</si>
  <si>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</si>
  <si>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</si>
  <si>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</si>
  <si>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</si>
  <si>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</si>
  <si>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</si>
  <si>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</si>
  <si>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</si>
  <si>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</si>
  <si>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</si>
  <si>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</si>
  <si>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</si>
  <si>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</si>
  <si>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</si>
  <si>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</si>
  <si>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</si>
  <si>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</si>
  <si>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</si>
  <si>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</si>
  <si>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</si>
  <si>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</si>
  <si>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</si>
  <si>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</si>
  <si>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</si>
  <si>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</si>
  <si>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</si>
  <si>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</si>
  <si>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</si>
  <si>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</si>
  <si>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</si>
  <si>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</si>
  <si>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</si>
  <si>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</si>
  <si>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</si>
  <si>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</si>
  <si>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</si>
  <si>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</si>
  <si>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</si>
  <si>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</si>
  <si>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</si>
  <si>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</si>
  <si>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</si>
  <si>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</si>
  <si>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</si>
  <si>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</si>
  <si>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</si>
  <si>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37.86</t>
  </si>
  <si>
    <t>▲ 33.93</t>
  </si>
  <si>
    <t>▲ 14.61</t>
  </si>
  <si>
    <t>▲ 22.60</t>
  </si>
  <si>
    <t>上水道事業会計</t>
  </si>
  <si>
    <t>一般会計</t>
  </si>
  <si>
    <t>介護保険特別会計</t>
  </si>
  <si>
    <t>国民健康保険特別会計</t>
  </si>
  <si>
    <t>下水道事業会計</t>
  </si>
  <si>
    <t>後期高齢者医療特別会計</t>
  </si>
  <si>
    <t>地方卸売市場特別会計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</si>
  <si>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</si>
  <si>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</si>
  <si>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</si>
  <si>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</si>
  <si>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</si>
  <si>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</si>
  <si>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</si>
  <si>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</si>
  <si>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</si>
  <si>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石巻地区広域行政事務組合</t>
    <rPh sb="0" eb="4">
      <t>イシノマキチク</t>
    </rPh>
    <rPh sb="4" eb="12">
      <t>コウイキギョウセイジムクミアイ</t>
    </rPh>
    <phoneticPr fontId="2"/>
  </si>
  <si>
    <t>宮城県市町村職員退職手当組合</t>
    <rPh sb="0" eb="3">
      <t>ミヤギケン</t>
    </rPh>
    <rPh sb="3" eb="8">
      <t>シチョウソンショクイン</t>
    </rPh>
    <rPh sb="8" eb="14">
      <t>タイショクテアテクミアイ</t>
    </rPh>
    <phoneticPr fontId="2"/>
  </si>
  <si>
    <t>宮城県後期高齢者医療広域連合</t>
    <rPh sb="0" eb="3">
      <t>ミヤギケン</t>
    </rPh>
    <rPh sb="3" eb="8">
      <t>コウキコウレイシャ</t>
    </rPh>
    <rPh sb="8" eb="14">
      <t>イリョウコウイキレンゴウ</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</si>
  <si>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</si>
  <si>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10">
      <t>ジチシンコウ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</si>
  <si>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</si>
  <si>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</si>
  <si>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5">
      <t>ウオイチバ</t>
    </rPh>
    <phoneticPr fontId="2"/>
  </si>
  <si>
    <t>女川みらい創造</t>
    <rPh sb="0" eb="2">
      <t>オナガワ</t>
    </rPh>
    <rPh sb="5" eb="7">
      <t>ソウゾウ</t>
    </rPh>
    <phoneticPr fontId="2"/>
  </si>
  <si>
    <t>公共施設整備等基金</t>
    <phoneticPr fontId="5"/>
  </si>
  <si>
    <t>電源立地地域対策交付金事業基金</t>
    <phoneticPr fontId="5"/>
  </si>
  <si>
    <t>カタールフレンド基金</t>
    <phoneticPr fontId="5"/>
  </si>
  <si>
    <t>復興まちづくり基金</t>
    <rPh sb="0" eb="2">
      <t>フッコウ</t>
    </rPh>
    <rPh sb="7" eb="9">
      <t>キキン</t>
    </rPh>
    <phoneticPr fontId="5"/>
  </si>
  <si>
    <t>電源立地促進対策交付金事業基金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</si>
</sst>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44" xfId="12" quotePrefix="1"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6FD0-462C-BD74-9BDE6E6251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3337385</c:v>
                </c:pt>
                <c:pt idx="1">
                  <c:v>2403958</c:v>
                </c:pt>
                <c:pt idx="2">
                  <c:v>3088315</c:v>
                </c:pt>
                <c:pt idx="3">
                  <c:v>726820</c:v>
                </c:pt>
                <c:pt idx="4">
                  <c:v>874797</c:v>
                </c:pt>
              </c:numCache>
            </c:numRef>
          </c:val>
          <c:smooth val="0"/>
          <c:extLst>
            <c:ext xmlns:c16="http://schemas.microsoft.com/office/drawing/2014/chart" uri="{C3380CC4-5D6E-409C-BE32-E72D297353CC}">
              <c16:uniqueId val="{00000001-6FD0-462C-BD74-9BDE6E6251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37.51</c:v>
                </c:pt>
                <c:pt idx="1">
                  <c:v>5.1100000000000003</c:v>
                </c:pt>
                <c:pt idx="2">
                  <c:v>5.22</c:v>
                </c:pt>
                <c:pt idx="3">
                  <c:v>4.1399999999999997</c:v>
                </c:pt>
                <c:pt idx="4">
                  <c:v>4.07</c:v>
                </c:pt>
              </c:numCache>
            </c:numRef>
          </c:val>
          <c:extLst>
            <c:ext xmlns:c16="http://schemas.microsoft.com/office/drawing/2014/chart" uri="{C3380CC4-5D6E-409C-BE32-E72D297353CC}">
              <c16:uniqueId val="{00000000-D5BE-4428-99A8-7446820D07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372.23</c:v>
                </c:pt>
                <c:pt idx="1">
                  <c:v>395.38</c:v>
                </c:pt>
                <c:pt idx="2">
                  <c:v>364.38</c:v>
                </c:pt>
                <c:pt idx="3">
                  <c:v>333.88</c:v>
                </c:pt>
                <c:pt idx="4">
                  <c:v>327.14</c:v>
                </c:pt>
              </c:numCache>
            </c:numRef>
          </c:val>
          <c:extLst>
            <c:ext xmlns:c16="http://schemas.microsoft.com/office/drawing/2014/chart" uri="{C3380CC4-5D6E-409C-BE32-E72D297353CC}">
              <c16:uniqueId val="{00000001-D5BE-4428-99A8-7446820D07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36.97</c:v>
                </c:pt>
                <c:pt idx="1">
                  <c:v>-37.86</c:v>
                </c:pt>
                <c:pt idx="2">
                  <c:v>-33.93</c:v>
                </c:pt>
                <c:pt idx="3">
                  <c:v>-14.61</c:v>
                </c:pt>
                <c:pt idx="4">
                  <c:v>-22.6</c:v>
                </c:pt>
              </c:numCache>
            </c:numRef>
          </c:val>
          <c:smooth val="0"/>
          <c:extLst>
            <c:ext xmlns:c16="http://schemas.microsoft.com/office/drawing/2014/chart" uri="{C3380CC4-5D6E-409C-BE32-E72D297353CC}">
              <c16:uniqueId val="{00000002-D5BE-4428-99A8-7446820D07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6.05</c:v>
                </c:pt>
                <c:pt idx="2">
                  <c:v>#N/A</c:v>
                </c:pt>
                <c:pt idx="3">
                  <c:v>3.85</c:v>
                </c:pt>
                <c:pt idx="4">
                  <c:v>#N/A</c:v>
                </c:pt>
                <c:pt idx="5">
                  <c:v>7.82</c:v>
                </c:pt>
                <c:pt idx="6">
                  <c:v>#N/A</c:v>
                </c:pt>
                <c:pt idx="7">
                  <c:v>7.51</c:v>
                </c:pt>
                <c:pt idx="8">
                  <c:v>0</c:v>
                </c:pt>
                <c:pt idx="9">
                  <c:v>0</c:v>
                </c:pt>
              </c:numCache>
            </c:numRef>
          </c:val>
          <c:extLst>
            <c:ext xmlns:c16="http://schemas.microsoft.com/office/drawing/2014/chart" uri="{C3380CC4-5D6E-409C-BE32-E72D297353CC}">
              <c16:uniqueId val="{00000000-AA14-496E-8AEA-640E8C67A6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14-496E-8AEA-640E8C67A6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14-496E-8AEA-640E8C67A6F6}"/>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A14-496E-8AEA-640E8C67A6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0.01</c:v>
                </c:pt>
                <c:pt idx="8">
                  <c:v>#N/A</c:v>
                </c:pt>
                <c:pt idx="9">
                  <c:v>0.01</c:v>
                </c:pt>
              </c:numCache>
            </c:numRef>
          </c:val>
          <c:extLst>
            <c:ext xmlns:c16="http://schemas.microsoft.com/office/drawing/2014/chart" uri="{C3380CC4-5D6E-409C-BE32-E72D297353CC}">
              <c16:uniqueId val="{00000004-AA14-496E-8AEA-640E8C67A6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0.23</c:v>
                </c:pt>
              </c:numCache>
            </c:numRef>
          </c:val>
          <c:extLst>
            <c:ext xmlns:c16="http://schemas.microsoft.com/office/drawing/2014/chart" uri="{C3380CC4-5D6E-409C-BE32-E72D297353CC}">
              <c16:uniqueId val="{00000005-AA14-496E-8AEA-640E8C67A6F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0.69</c:v>
                </c:pt>
                <c:pt idx="4">
                  <c:v>#N/A</c:v>
                </c:pt>
                <c:pt idx="5">
                  <c:v>0.59</c:v>
                </c:pt>
                <c:pt idx="6">
                  <c:v>#N/A</c:v>
                </c:pt>
                <c:pt idx="7">
                  <c:v>0.44</c:v>
                </c:pt>
                <c:pt idx="8">
                  <c:v>#N/A</c:v>
                </c:pt>
                <c:pt idx="9">
                  <c:v>0.55000000000000004</c:v>
                </c:pt>
              </c:numCache>
            </c:numRef>
          </c:val>
          <c:extLst>
            <c:ext xmlns:c16="http://schemas.microsoft.com/office/drawing/2014/chart" uri="{C3380CC4-5D6E-409C-BE32-E72D297353CC}">
              <c16:uniqueId val="{00000006-AA14-496E-8AEA-640E8C67A6F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1.71</c:v>
                </c:pt>
                <c:pt idx="2">
                  <c:v>#N/A</c:v>
                </c:pt>
                <c:pt idx="3">
                  <c:v>0.56000000000000005</c:v>
                </c:pt>
                <c:pt idx="4">
                  <c:v>#N/A</c:v>
                </c:pt>
                <c:pt idx="5">
                  <c:v>1.07</c:v>
                </c:pt>
                <c:pt idx="6">
                  <c:v>#N/A</c:v>
                </c:pt>
                <c:pt idx="7">
                  <c:v>1</c:v>
                </c:pt>
                <c:pt idx="8">
                  <c:v>#N/A</c:v>
                </c:pt>
                <c:pt idx="9">
                  <c:v>1.02</c:v>
                </c:pt>
              </c:numCache>
            </c:numRef>
          </c:val>
          <c:extLst>
            <c:ext xmlns:c16="http://schemas.microsoft.com/office/drawing/2014/chart" uri="{C3380CC4-5D6E-409C-BE32-E72D297353CC}">
              <c16:uniqueId val="{00000007-AA14-496E-8AEA-640E8C67A6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37.5</c:v>
                </c:pt>
                <c:pt idx="2">
                  <c:v>#N/A</c:v>
                </c:pt>
                <c:pt idx="3">
                  <c:v>5.0999999999999996</c:v>
                </c:pt>
                <c:pt idx="4">
                  <c:v>#N/A</c:v>
                </c:pt>
                <c:pt idx="5">
                  <c:v>5.21</c:v>
                </c:pt>
                <c:pt idx="6">
                  <c:v>#N/A</c:v>
                </c:pt>
                <c:pt idx="7">
                  <c:v>4.13</c:v>
                </c:pt>
                <c:pt idx="8">
                  <c:v>#N/A</c:v>
                </c:pt>
                <c:pt idx="9">
                  <c:v>4.07</c:v>
                </c:pt>
              </c:numCache>
            </c:numRef>
          </c:val>
          <c:extLst>
            <c:ext xmlns:c16="http://schemas.microsoft.com/office/drawing/2014/chart" uri="{C3380CC4-5D6E-409C-BE32-E72D297353CC}">
              <c16:uniqueId val="{00000008-AA14-496E-8AEA-640E8C67A6F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7.41</c:v>
                </c:pt>
              </c:numCache>
            </c:numRef>
          </c:val>
          <c:extLst>
            <c:ext xmlns:c16="http://schemas.microsoft.com/office/drawing/2014/chart" uri="{C3380CC4-5D6E-409C-BE32-E72D297353CC}">
              <c16:uniqueId val="{00000009-AA14-496E-8AEA-640E8C67A6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419</c:v>
                </c:pt>
                <c:pt idx="5">
                  <c:v>437</c:v>
                </c:pt>
                <c:pt idx="8">
                  <c:v>469</c:v>
                </c:pt>
                <c:pt idx="11">
                  <c:v>500</c:v>
                </c:pt>
                <c:pt idx="14">
                  <c:v>629</c:v>
                </c:pt>
              </c:numCache>
            </c:numRef>
          </c:val>
          <c:extLst>
            <c:ext xmlns:c16="http://schemas.microsoft.com/office/drawing/2014/chart" uri="{C3380CC4-5D6E-409C-BE32-E72D297353CC}">
              <c16:uniqueId val="{00000000-E18E-4359-AA1C-B8B31E5C1D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8E-4359-AA1C-B8B31E5C1D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8E-4359-AA1C-B8B31E5C1D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4</c:v>
                </c:pt>
                <c:pt idx="6">
                  <c:v>5</c:v>
                </c:pt>
                <c:pt idx="9">
                  <c:v>8</c:v>
                </c:pt>
                <c:pt idx="12">
                  <c:v>9</c:v>
                </c:pt>
              </c:numCache>
            </c:numRef>
          </c:val>
          <c:extLst>
            <c:ext xmlns:c16="http://schemas.microsoft.com/office/drawing/2014/chart" uri="{C3380CC4-5D6E-409C-BE32-E72D297353CC}">
              <c16:uniqueId val="{00000003-E18E-4359-AA1C-B8B31E5C1D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216</c:v>
                </c:pt>
                <c:pt idx="6">
                  <c:v>195</c:v>
                </c:pt>
                <c:pt idx="9">
                  <c:v>171</c:v>
                </c:pt>
                <c:pt idx="12">
                  <c:v>198</c:v>
                </c:pt>
              </c:numCache>
            </c:numRef>
          </c:val>
          <c:extLst>
            <c:ext xmlns:c16="http://schemas.microsoft.com/office/drawing/2014/chart" uri="{C3380CC4-5D6E-409C-BE32-E72D297353CC}">
              <c16:uniqueId val="{00000004-E18E-4359-AA1C-B8B31E5C1D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8E-4359-AA1C-B8B31E5C1D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8E-4359-AA1C-B8B31E5C1D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325</c:v>
                </c:pt>
                <c:pt idx="3">
                  <c:v>317</c:v>
                </c:pt>
                <c:pt idx="6">
                  <c:v>381</c:v>
                </c:pt>
                <c:pt idx="9">
                  <c:v>558</c:v>
                </c:pt>
                <c:pt idx="12">
                  <c:v>597</c:v>
                </c:pt>
              </c:numCache>
            </c:numRef>
          </c:val>
          <c:extLst>
            <c:ext xmlns:c16="http://schemas.microsoft.com/office/drawing/2014/chart" uri="{C3380CC4-5D6E-409C-BE32-E72D297353CC}">
              <c16:uniqueId val="{00000007-E18E-4359-AA1C-B8B31E5C1D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122</c:v>
                </c:pt>
                <c:pt idx="2">
                  <c:v>#N/A</c:v>
                </c:pt>
                <c:pt idx="3">
                  <c:v>#N/A</c:v>
                </c:pt>
                <c:pt idx="4">
                  <c:v>100</c:v>
                </c:pt>
                <c:pt idx="5">
                  <c:v>#N/A</c:v>
                </c:pt>
                <c:pt idx="6">
                  <c:v>#N/A</c:v>
                </c:pt>
                <c:pt idx="7">
                  <c:v>112</c:v>
                </c:pt>
                <c:pt idx="8">
                  <c:v>#N/A</c:v>
                </c:pt>
                <c:pt idx="9">
                  <c:v>#N/A</c:v>
                </c:pt>
                <c:pt idx="10">
                  <c:v>237</c:v>
                </c:pt>
                <c:pt idx="11">
                  <c:v>#N/A</c:v>
                </c:pt>
                <c:pt idx="12">
                  <c:v>#N/A</c:v>
                </c:pt>
                <c:pt idx="13">
                  <c:v>175</c:v>
                </c:pt>
                <c:pt idx="14">
                  <c:v>#N/A</c:v>
                </c:pt>
              </c:numCache>
            </c:numRef>
          </c:val>
          <c:smooth val="0"/>
          <c:extLst>
            <c:ext xmlns:c16="http://schemas.microsoft.com/office/drawing/2014/chart" uri="{C3380CC4-5D6E-409C-BE32-E72D297353CC}">
              <c16:uniqueId val="{00000008-E18E-4359-AA1C-B8B31E5C1D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3626</c:v>
                </c:pt>
                <c:pt idx="5">
                  <c:v>3947</c:v>
                </c:pt>
                <c:pt idx="8">
                  <c:v>4365</c:v>
                </c:pt>
                <c:pt idx="11">
                  <c:v>4689</c:v>
                </c:pt>
                <c:pt idx="14">
                  <c:v>5358</c:v>
                </c:pt>
              </c:numCache>
            </c:numRef>
          </c:val>
          <c:extLst>
            <c:ext xmlns:c16="http://schemas.microsoft.com/office/drawing/2014/chart" uri="{C3380CC4-5D6E-409C-BE32-E72D297353CC}">
              <c16:uniqueId val="{00000000-1A47-44B6-BA60-A882CF69E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3609</c:v>
                </c:pt>
                <c:pt idx="5">
                  <c:v>2426</c:v>
                </c:pt>
                <c:pt idx="8">
                  <c:v>3247</c:v>
                </c:pt>
                <c:pt idx="11">
                  <c:v>2515</c:v>
                </c:pt>
                <c:pt idx="14">
                  <c:v>1811</c:v>
                </c:pt>
              </c:numCache>
            </c:numRef>
          </c:val>
          <c:extLst>
            <c:ext xmlns:c16="http://schemas.microsoft.com/office/drawing/2014/chart" uri="{C3380CC4-5D6E-409C-BE32-E72D297353CC}">
              <c16:uniqueId val="{00000001-1A47-44B6-BA60-A882CF69E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18696</c:v>
                </c:pt>
                <c:pt idx="5">
                  <c:v>19426</c:v>
                </c:pt>
                <c:pt idx="8">
                  <c:v>18001</c:v>
                </c:pt>
                <c:pt idx="11">
                  <c:v>18243</c:v>
                </c:pt>
                <c:pt idx="14">
                  <c:v>18237</c:v>
                </c:pt>
              </c:numCache>
            </c:numRef>
          </c:val>
          <c:extLst>
            <c:ext xmlns:c16="http://schemas.microsoft.com/office/drawing/2014/chart" uri="{C3380CC4-5D6E-409C-BE32-E72D297353CC}">
              <c16:uniqueId val="{00000002-1A47-44B6-BA60-A882CF69E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47-44B6-BA60-A882CF69E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47-44B6-BA60-A882CF69E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47-44B6-BA60-A882CF69E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740</c:v>
                </c:pt>
                <c:pt idx="3">
                  <c:v>735</c:v>
                </c:pt>
                <c:pt idx="6">
                  <c:v>652</c:v>
                </c:pt>
                <c:pt idx="9">
                  <c:v>654</c:v>
                </c:pt>
                <c:pt idx="12">
                  <c:v>619</c:v>
                </c:pt>
              </c:numCache>
            </c:numRef>
          </c:val>
          <c:extLst>
            <c:ext xmlns:c16="http://schemas.microsoft.com/office/drawing/2014/chart" uri="{C3380CC4-5D6E-409C-BE32-E72D297353CC}">
              <c16:uniqueId val="{00000006-1A47-44B6-BA60-A882CF69E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c:v>
                </c:pt>
                <c:pt idx="3">
                  <c:v>32</c:v>
                </c:pt>
                <c:pt idx="6">
                  <c:v>39</c:v>
                </c:pt>
                <c:pt idx="9">
                  <c:v>37</c:v>
                </c:pt>
                <c:pt idx="12">
                  <c:v>33</c:v>
                </c:pt>
              </c:numCache>
            </c:numRef>
          </c:val>
          <c:extLst>
            <c:ext xmlns:c16="http://schemas.microsoft.com/office/drawing/2014/chart" uri="{C3380CC4-5D6E-409C-BE32-E72D297353CC}">
              <c16:uniqueId val="{00000007-1A47-44B6-BA60-A882CF69E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2859</c:v>
                </c:pt>
                <c:pt idx="3">
                  <c:v>2763</c:v>
                </c:pt>
                <c:pt idx="6">
                  <c:v>2570</c:v>
                </c:pt>
                <c:pt idx="9">
                  <c:v>2326</c:v>
                </c:pt>
                <c:pt idx="12">
                  <c:v>2136</c:v>
                </c:pt>
              </c:numCache>
            </c:numRef>
          </c:val>
          <c:extLst>
            <c:ext xmlns:c16="http://schemas.microsoft.com/office/drawing/2014/chart" uri="{C3380CC4-5D6E-409C-BE32-E72D297353CC}">
              <c16:uniqueId val="{00000008-1A47-44B6-BA60-A882CF69E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47-44B6-BA60-A882CF69E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6104</c:v>
                </c:pt>
                <c:pt idx="3">
                  <c:v>5873</c:v>
                </c:pt>
                <c:pt idx="6">
                  <c:v>6113</c:v>
                </c:pt>
                <c:pt idx="9">
                  <c:v>6902</c:v>
                </c:pt>
                <c:pt idx="12">
                  <c:v>7315</c:v>
                </c:pt>
              </c:numCache>
            </c:numRef>
          </c:val>
          <c:extLst>
            <c:ext xmlns:c16="http://schemas.microsoft.com/office/drawing/2014/chart" uri="{C3380CC4-5D6E-409C-BE32-E72D297353CC}">
              <c16:uniqueId val="{0000000A-1A47-44B6-BA60-A882CF69E6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47-44B6-BA60-A882CF69E6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13129</c:v>
                </c:pt>
                <c:pt idx="1">
                  <c:v>12787</c:v>
                </c:pt>
                <c:pt idx="2">
                  <c:v>12116</c:v>
                </c:pt>
              </c:numCache>
            </c:numRef>
          </c:val>
          <c:extLst>
            <c:ext xmlns:c16="http://schemas.microsoft.com/office/drawing/2014/chart" uri="{C3380CC4-5D6E-409C-BE32-E72D297353CC}">
              <c16:uniqueId val="{00000000-7161-42FB-AE2D-D8F813737E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7161-42FB-AE2D-D8F813737E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5224</c:v>
                </c:pt>
                <c:pt idx="1">
                  <c:v>4825</c:v>
                </c:pt>
                <c:pt idx="2">
                  <c:v>5475</c:v>
                </c:pt>
              </c:numCache>
            </c:numRef>
          </c:val>
          <c:extLst>
            <c:ext xmlns:c16="http://schemas.microsoft.com/office/drawing/2014/chart" uri="{C3380CC4-5D6E-409C-BE32-E72D297353CC}">
              <c16:uniqueId val="{00000002-7161-42FB-AE2D-D8F813737E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東日本大震災以降、災害公営住宅の建設に伴い借入を行っており、元金据置期間の終了により元金償還が発生している。また、出島架橋建設事業に係る辺地対策事業債についても、元金償還が発生しており、今後も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算入公債費等については、辺地対策事業債に係る償還額の増加に伴い、増加している。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本町では、満期一括償還による借入がない。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残高は、漁港や教育関係施設の借入の完済などにより減少する一方で、災害公営住宅債や出島架橋建設事業に係る辺地対策事業債の借入により増加傾向である。今後も、出島架橋建設事業や万石浦漁港整備事業に係る起債の発行を予定しているため、増加する見込みであるが、元利償還金が基準財政需要額算入対象であることから、充当可能財源も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原子力発電施設の固定資産税（償却資産分）を計画的に積立を行っていたが、固定資産税の性質上、毎年減収となっており、近年は歳出が歳入を超過しているため取崩している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近年、財政調整基金の取崩し額が増えてきている傾向であるため、歳入歳出のバランスを計り、取崩し額の抑制に努める。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・公共施設整備等基金：公共施設の整備及び管理運営に資するため。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・カタールフレンド基金：女川町の子供たちが将来に夢と希望を持ち、かつ、安全で健やかに育つことを目的とした教育のための事業に要する経費の財源に充てるため。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・復興まちづくり基金：東日本大震災からの復興事業等の財源に充てるため。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・公共施設整備等基金：道路整備事業へ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億円の取崩があったものの、災害公営住宅に係る家賃低廉・低減事業補助金等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億円を積立てているため、増加となっている。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・復興まちづくり基金：企業からの指定寄附により１億円を積立てているため前年度よりも増額している。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・公共施設整備等基金：災害公営住宅に係る家賃低減・低廉事業補助金が継続して交付される予定であるため、計画的に積立てていく。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令和５年度への繰越事業（普通建設事業等）への取崩しにより微減している。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原子力発電施設の固定資産税（償却資産分）等について、例年、計画的に積立を行ってきていたが、固定資産税については、性質上、毎年減収となっていくため、減少が見込まれる。そのため、より一層の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運用利子による微増はあるものの、百万円単位未満のため数値上は昨年度と同数値となっている。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地方債の償還計画を踏まえ、積立を行っていく予定である。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5,982
5,771
65.35
14,155,618
13,107,283
150,921
3,703,794
7,315,006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原子力発電所立地町であるため、類似団体平均を上回る税収があり、財政力指数は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本町の地方税の大半を占めているのは、固定資産税（原子力発電施設に係る償却資産分）であるため、平成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年度をピークに減少が続いていたが、原子力発電施設に係る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安全対策工事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の整備により、税収が増加した。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しかし、固定資産税（償却資産分）については、年々減少していくものであるため、税収増加等による歳入の確保に努める。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91722</xdr:rowOff>
    </xdr:from>
    <xdr:to>
      <xdr:col>23</xdr:col>
      <xdr:colOff>133350</xdr:colOff>
      <xdr:row>37</xdr:row>
      <xdr:rowOff>145345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353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51505</xdr:rowOff>
    </xdr:from>
    <xdr:to>
      <xdr:col>19</xdr:col>
      <xdr:colOff>133350</xdr:colOff>
      <xdr:row>37</xdr:row>
      <xdr:rowOff>91722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3951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51505</xdr:rowOff>
    </xdr:from>
    <xdr:to>
      <xdr:col>15</xdr:col>
      <xdr:colOff>82550</xdr:colOff>
      <xdr:row>37</xdr:row>
      <xdr:rowOff>51505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395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51505</xdr:rowOff>
    </xdr:from>
    <xdr:to>
      <xdr:col>11</xdr:col>
      <xdr:colOff>31750</xdr:colOff>
      <xdr:row>37</xdr:row>
      <xdr:rowOff>91722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3951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94545</xdr:rowOff>
    </xdr:from>
    <xdr:to>
      <xdr:col>23</xdr:col>
      <xdr:colOff>184150</xdr:colOff>
      <xdr:row>38</xdr:row>
      <xdr:rowOff>24695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111072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40922</xdr:rowOff>
    </xdr:from>
    <xdr:to>
      <xdr:col>19</xdr:col>
      <xdr:colOff>184150</xdr:colOff>
      <xdr:row>37</xdr:row>
      <xdr:rowOff>142522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152699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705</xdr:rowOff>
    </xdr:from>
    <xdr:to>
      <xdr:col>15</xdr:col>
      <xdr:colOff>133350</xdr:colOff>
      <xdr:row>37</xdr:row>
      <xdr:rowOff>102305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112482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705</xdr:rowOff>
    </xdr:from>
    <xdr:to>
      <xdr:col>11</xdr:col>
      <xdr:colOff>82550</xdr:colOff>
      <xdr:row>37</xdr:row>
      <xdr:rowOff>102305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112482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40922</xdr:rowOff>
    </xdr:from>
    <xdr:to>
      <xdr:col>7</xdr:col>
      <xdr:colOff>31750</xdr:colOff>
      <xdr:row>37</xdr:row>
      <xdr:rowOff>142522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152699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普通建設事業へ従事する職員人件費の事業費支弁により人件費に係るものが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％減少し、下水道事業特別会計の法的化に伴い、経常経費分の繰出金が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％減少したため、類似団体内平均と同水準となった。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しかし、出島架橋建設事業及び万石浦漁港整備事業に係る起債借入に伴い、公債費の増加が見込まれるため、引続き健全な財政運営に努める。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46863</xdr:rowOff>
    </xdr:from>
    <xdr:to>
      <xdr:col>23</xdr:col>
      <xdr:colOff>133350</xdr:colOff>
      <xdr:row>63</xdr:row>
      <xdr:rowOff>97409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76763"/>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97409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22610"/>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22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80645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622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167513</xdr:rowOff>
    </xdr:from>
    <xdr:to>
      <xdr:col>23</xdr:col>
      <xdr:colOff>184150</xdr:colOff>
      <xdr:row>62</xdr:row>
      <xdr:rowOff>97663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12590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46609</xdr:rowOff>
    </xdr:from>
    <xdr:to>
      <xdr:col>19</xdr:col>
      <xdr:colOff>184150</xdr:colOff>
      <xdr:row>63</xdr:row>
      <xdr:rowOff>148209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132986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3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類似団体平均に比べ高い推移となっているのは、東日本大震災以降の急激な人口減少が大きな要因と捉えている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が、前年度と比較すると良化となっている。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今後も、指定管理制度の導入等によりコスト削減を図り、健全な財政運営に努める。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17532</xdr:rowOff>
    </xdr:from>
    <xdr:to>
      <xdr:col>23</xdr:col>
      <xdr:colOff>133350</xdr:colOff>
      <xdr:row>83</xdr:row>
      <xdr:rowOff>39512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47882"/>
          <a:ext cx="8382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39512</xdr:rowOff>
    </xdr:from>
    <xdr:to>
      <xdr:col>19</xdr:col>
      <xdr:colOff>133350</xdr:colOff>
      <xdr:row>83</xdr:row>
      <xdr:rowOff>144094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69862"/>
          <a:ext cx="889000" cy="10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100530</xdr:rowOff>
    </xdr:from>
    <xdr:to>
      <xdr:col>15</xdr:col>
      <xdr:colOff>82550</xdr:colOff>
      <xdr:row>83</xdr:row>
      <xdr:rowOff>144094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30880"/>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65480</xdr:rowOff>
    </xdr:from>
    <xdr:to>
      <xdr:col>11</xdr:col>
      <xdr:colOff>31750</xdr:colOff>
      <xdr:row>83</xdr:row>
      <xdr:rowOff>100530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5830"/>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138182</xdr:rowOff>
    </xdr:from>
    <xdr:to>
      <xdr:col>23</xdr:col>
      <xdr:colOff>184150</xdr:colOff>
      <xdr:row>83</xdr:row>
      <xdr:rowOff>68332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110259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160162</xdr:rowOff>
    </xdr:from>
    <xdr:to>
      <xdr:col>19</xdr:col>
      <xdr:colOff>184150</xdr:colOff>
      <xdr:row>83</xdr:row>
      <xdr:rowOff>90312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75089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93294</xdr:rowOff>
    </xdr:from>
    <xdr:to>
      <xdr:col>15</xdr:col>
      <xdr:colOff>133350</xdr:colOff>
      <xdr:row>84</xdr:row>
      <xdr:rowOff>23444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49730</xdr:rowOff>
    </xdr:from>
    <xdr:to>
      <xdr:col>11</xdr:col>
      <xdr:colOff>82550</xdr:colOff>
      <xdr:row>83</xdr:row>
      <xdr:rowOff>151330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136107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14680</xdr:rowOff>
    </xdr:from>
    <xdr:to>
      <xdr:col>7</xdr:col>
      <xdr:colOff>31750</xdr:colOff>
      <xdr:row>83</xdr:row>
      <xdr:rowOff>116280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101057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3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本町では旧来からの給与体系により、類似団体平均を下回る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％であり、全国市町村平均よりも低い状況である。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69145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368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106539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162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157339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151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127705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615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76905</xdr:rowOff>
    </xdr:from>
    <xdr:to>
      <xdr:col>68</xdr:col>
      <xdr:colOff>203200</xdr:colOff>
      <xdr:row>82</xdr:row>
      <xdr:rowOff>7055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17232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本町は、離半島を有する地理的条件や直営の公共施設等があり、職員数が多い状況であったが、平成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町立病院を指定管理へ移行するなど、職員の削減に努めていた。しかし、東日本大震災後の復旧・復興事業へのマンパワー不足解消のため、任期付職員採用や再任用制度の活用によって職員数が増加してい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東日本大震災後の復旧・復興事業の完了により、今後は減少傾向になると見込まれるが、適正な定員管理に努める。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1887</xdr:rowOff>
    </xdr:from>
    <xdr:to>
      <xdr:col>81</xdr:col>
      <xdr:colOff>44450</xdr:colOff>
      <xdr:row>66</xdr:row>
      <xdr:rowOff>59110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317587"/>
          <a:ext cx="8382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20501</xdr:rowOff>
    </xdr:from>
    <xdr:to>
      <xdr:col>77</xdr:col>
      <xdr:colOff>44450</xdr:colOff>
      <xdr:row>66</xdr:row>
      <xdr:rowOff>59110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36201"/>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163685</xdr:rowOff>
    </xdr:from>
    <xdr:to>
      <xdr:col>72</xdr:col>
      <xdr:colOff>203200</xdr:colOff>
      <xdr:row>66</xdr:row>
      <xdr:rowOff>20501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07935"/>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151964</xdr:rowOff>
    </xdr:from>
    <xdr:to>
      <xdr:col>68</xdr:col>
      <xdr:colOff>152400</xdr:colOff>
      <xdr:row>65</xdr:row>
      <xdr:rowOff>163685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296214"/>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122537</xdr:rowOff>
    </xdr:from>
    <xdr:to>
      <xdr:col>81</xdr:col>
      <xdr:colOff>95250</xdr:colOff>
      <xdr:row>66</xdr:row>
      <xdr:rowOff>52687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94614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3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8310</xdr:rowOff>
    </xdr:from>
    <xdr:to>
      <xdr:col>77</xdr:col>
      <xdr:colOff>95250</xdr:colOff>
      <xdr:row>66</xdr:row>
      <xdr:rowOff>109910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94687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1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141151</xdr:rowOff>
    </xdr:from>
    <xdr:to>
      <xdr:col>73</xdr:col>
      <xdr:colOff>44450</xdr:colOff>
      <xdr:row>66</xdr:row>
      <xdr:rowOff>71301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56078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112885</xdr:rowOff>
    </xdr:from>
    <xdr:to>
      <xdr:col>68</xdr:col>
      <xdr:colOff>203200</xdr:colOff>
      <xdr:row>66</xdr:row>
      <xdr:rowOff>43035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2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27812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34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101164</xdr:rowOff>
    </xdr:from>
    <xdr:to>
      <xdr:col>64</xdr:col>
      <xdr:colOff>152400</xdr:colOff>
      <xdr:row>66</xdr:row>
      <xdr:rowOff>31314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2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16091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3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本町は、旧来からの起債抑制策により類似団体平均を下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回っているが、近年は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出島架橋建設事業及び万石浦漁港整備事業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、実質公債費比率の増加が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今後も事業の進捗により起債借入を予定しているが、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引き続き水準を抑えられるように努める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35306</xdr:rowOff>
    </xdr:from>
    <xdr:to>
      <xdr:col>72</xdr:col>
      <xdr:colOff>203200</xdr:colOff>
      <xdr:row>40</xdr:row>
      <xdr:rowOff>49784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9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35306</xdr:rowOff>
    </xdr:from>
    <xdr:to>
      <xdr:col>68</xdr:col>
      <xdr:colOff>152400</xdr:colOff>
      <xdr:row>40</xdr:row>
      <xdr:rowOff>59436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9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155956</xdr:rowOff>
    </xdr:from>
    <xdr:to>
      <xdr:col>68</xdr:col>
      <xdr:colOff>203200</xdr:colOff>
      <xdr:row>40</xdr:row>
      <xdr:rowOff>86106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96283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原子力発電施設等の固定資産税の増収等に伴い、計画的に財政調整基金への積立を行ってきたことなどの理由により、将来負担額を上回る充当可能財源が確保されている。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今後も計画的で健全な財政運営に努める。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5,982
5,771
65.35
14,155,618
13,107,283
150,921
3,703,794
7,315,006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集会所建設事業等の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普通建設事業へ従事する職員人件費の事業費支弁により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今後は、行政改革等への取り組みを通じて人件費の削減に努める。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061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110998</xdr:rowOff>
    </xdr:from>
    <xdr:to>
      <xdr:col>19</xdr:col>
      <xdr:colOff>187325</xdr:colOff>
      <xdr:row>39</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975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512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39</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512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101346</xdr:rowOff>
    </xdr:from>
    <xdr:to>
      <xdr:col>20</xdr:col>
      <xdr:colOff>38100</xdr:colOff>
      <xdr:row>40</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60198</xdr:rowOff>
    </xdr:from>
    <xdr:to>
      <xdr:col>15</xdr:col>
      <xdr:colOff>149225</xdr:colOff>
      <xdr:row>39</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51054</xdr:rowOff>
    </xdr:from>
    <xdr:to>
      <xdr:col>6</xdr:col>
      <xdr:colOff>171450</xdr:colOff>
      <xdr:row>39</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前年度と比較して物件費の決算額は減少したものの、基金繰入金等の特定財源充当が減額となったことから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今後は民間委託や指定管理者制度への移行により増額する見込みだが、既存事業等の見直しにより縮減に努める。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673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67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80010</xdr:rowOff>
    </xdr:from>
    <xdr:to>
      <xdr:col>82</xdr:col>
      <xdr:colOff>158750</xdr:colOff>
      <xdr:row>20</xdr:row>
      <xdr:rowOff>10160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52087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％減少したため、今後も同水準を保てるよう努める。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令和４年度から下水道事業の法的化に伴い、事業の赤字補てんが操出金から補助金へ変更されたことで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操出金が減額となり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津波被害を免れた現存施設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震災後新たに整備した公共施設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の補修等が見込まれるため、施設毎に補修年次計画を作成し計画的な管理に努める。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130810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1766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80010</xdr:rowOff>
    </xdr:from>
    <xdr:to>
      <xdr:col>82</xdr:col>
      <xdr:colOff>158750</xdr:colOff>
      <xdr:row>54</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96537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類似団体平均を上回る水準となっているが、前年度と比較して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％増加した。これは、令和４年度から下水道事業の法的化に伴い、事業の赤字補てんが操出金から補助金へ変更されたことで規模が増額したためである。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今後も下水道事業等の企業会計への赤字補てんが生じる見込みであるが、既存補助金の見直し等により同水準を維持できるよう努める。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10414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出島架橋建設事業及び万石浦漁港整備事業に係る起債借入に伴い、毎年元金償還額が増加している状況であるが、災害公営住宅建設事業に係る元利償還額へ災害公営住宅家賃対策補助金を充当している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類似団体平均を下回っているものの、今後も新たな起債の借入を予定しているため、引き続き水準を抑えられるように努める。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485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75</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7876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342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66040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734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を上回っている状況である。上昇の要因としては、本町の経常一般財源の主となる原子力発電所の固定資産税（償却資産分）が年々減少傾向であることが考えられ、今後も類似団体平均を上回る状況は続くものと思わ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13232"/>
          <a:ext cx="8382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120142</xdr:rowOff>
    </xdr:from>
    <xdr:to>
      <xdr:col>78</xdr:col>
      <xdr:colOff>69850</xdr:colOff>
      <xdr:row>79</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9324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680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680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69342</xdr:rowOff>
    </xdr:from>
    <xdr:to>
      <xdr:col>74</xdr:col>
      <xdr:colOff>31750</xdr:colOff>
      <xdr:row>78</xdr:row>
      <xdr:rowOff>170942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155719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78487</xdr:rowOff>
    </xdr:from>
    <xdr:to>
      <xdr:col>65</xdr:col>
      <xdr:colOff>53975</xdr:colOff>
      <xdr:row>79</xdr:row>
      <xdr:rowOff>8637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164864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159739</xdr:rowOff>
    </xdr:from>
    <xdr:to>
      <xdr:col>29</xdr:col>
      <xdr:colOff>127000</xdr:colOff>
      <xdr:row>12</xdr:row>
      <xdr:rowOff>28065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93314"/>
          <a:ext cx="6477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28065</xdr:rowOff>
    </xdr:from>
    <xdr:to>
      <xdr:col>26</xdr:col>
      <xdr:colOff>50800</xdr:colOff>
      <xdr:row>12</xdr:row>
      <xdr:rowOff>79884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33090"/>
          <a:ext cx="698500" cy="5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79884</xdr:rowOff>
    </xdr:from>
    <xdr:to>
      <xdr:col>22</xdr:col>
      <xdr:colOff>114300</xdr:colOff>
      <xdr:row>12</xdr:row>
      <xdr:rowOff>96874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84909"/>
          <a:ext cx="698500" cy="1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164804</xdr:rowOff>
    </xdr:from>
    <xdr:to>
      <xdr:col>18</xdr:col>
      <xdr:colOff>177800</xdr:colOff>
      <xdr:row>12</xdr:row>
      <xdr:rowOff>96874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098379"/>
          <a:ext cx="698500" cy="10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108939</xdr:rowOff>
    </xdr:from>
    <xdr:to>
      <xdr:col>29</xdr:col>
      <xdr:colOff>177800</xdr:colOff>
      <xdr:row>12</xdr:row>
      <xdr:rowOff>39089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4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17516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148715</xdr:rowOff>
    </xdr:from>
    <xdr:to>
      <xdr:col>26</xdr:col>
      <xdr:colOff>101600</xdr:colOff>
      <xdr:row>12</xdr:row>
      <xdr:rowOff>78865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89042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5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29084</xdr:rowOff>
    </xdr:from>
    <xdr:to>
      <xdr:col>22</xdr:col>
      <xdr:colOff>165100</xdr:colOff>
      <xdr:row>12</xdr:row>
      <xdr:rowOff>130684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3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140861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46074</xdr:rowOff>
    </xdr:from>
    <xdr:to>
      <xdr:col>19</xdr:col>
      <xdr:colOff>38100</xdr:colOff>
      <xdr:row>12</xdr:row>
      <xdr:rowOff>147674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157851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1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114004</xdr:rowOff>
    </xdr:from>
    <xdr:to>
      <xdr:col>15</xdr:col>
      <xdr:colOff>101600</xdr:colOff>
      <xdr:row>12</xdr:row>
      <xdr:rowOff>44154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0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54331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251587</xdr:rowOff>
    </xdr:from>
    <xdr:to>
      <xdr:col>29</xdr:col>
      <xdr:colOff>127000</xdr:colOff>
      <xdr:row>36</xdr:row>
      <xdr:rowOff>14845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1937"/>
          <a:ext cx="647700" cy="10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251587</xdr:rowOff>
    </xdr:from>
    <xdr:to>
      <xdr:col>26</xdr:col>
      <xdr:colOff>50800</xdr:colOff>
      <xdr:row>36</xdr:row>
      <xdr:rowOff>133706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61937"/>
          <a:ext cx="698500" cy="22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133706</xdr:rowOff>
    </xdr:from>
    <xdr:to>
      <xdr:col>22</xdr:col>
      <xdr:colOff>114300</xdr:colOff>
      <xdr:row>36</xdr:row>
      <xdr:rowOff>162705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86956"/>
          <a:ext cx="698500" cy="2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126760</xdr:rowOff>
    </xdr:from>
    <xdr:to>
      <xdr:col>18</xdr:col>
      <xdr:colOff>177800</xdr:colOff>
      <xdr:row>36</xdr:row>
      <xdr:rowOff>162705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0010"/>
          <a:ext cx="698500" cy="3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306945</xdr:rowOff>
    </xdr:from>
    <xdr:to>
      <xdr:col>29</xdr:col>
      <xdr:colOff>177800</xdr:colOff>
      <xdr:row>36</xdr:row>
      <xdr:rowOff>65645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279022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200787</xdr:rowOff>
    </xdr:from>
    <xdr:to>
      <xdr:col>26</xdr:col>
      <xdr:colOff>101600</xdr:colOff>
      <xdr:row>35</xdr:row>
      <xdr:rowOff>302387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312564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82906</xdr:rowOff>
    </xdr:from>
    <xdr:to>
      <xdr:col>22</xdr:col>
      <xdr:colOff>165100</xdr:colOff>
      <xdr:row>37</xdr:row>
      <xdr:rowOff>13056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169283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111905</xdr:rowOff>
    </xdr:from>
    <xdr:to>
      <xdr:col>19</xdr:col>
      <xdr:colOff>38100</xdr:colOff>
      <xdr:row>37</xdr:row>
      <xdr:rowOff>42055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6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5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75960</xdr:rowOff>
    </xdr:from>
    <xdr:to>
      <xdr:col>15</xdr:col>
      <xdr:colOff>101600</xdr:colOff>
      <xdr:row>37</xdr:row>
      <xdr:rowOff>6110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162337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5,982
5,771
65.35
14,155,618
13,107,283
150,921
3,703,794
7,315,006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92206</xdr:rowOff>
    </xdr:from>
    <xdr:to>
      <xdr:col>24</xdr:col>
      <xdr:colOff>63500</xdr:colOff>
      <xdr:row>32</xdr:row>
      <xdr:rowOff>136902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578606"/>
          <a:ext cx="838200" cy="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92206</xdr:rowOff>
    </xdr:from>
    <xdr:to>
      <xdr:col>19</xdr:col>
      <xdr:colOff>177800</xdr:colOff>
      <xdr:row>33</xdr:row>
      <xdr:rowOff>63494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78606"/>
          <a:ext cx="889000" cy="1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63494</xdr:rowOff>
    </xdr:from>
    <xdr:to>
      <xdr:col>15</xdr:col>
      <xdr:colOff>50800</xdr:colOff>
      <xdr:row>34</xdr:row>
      <xdr:rowOff>113704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21344"/>
          <a:ext cx="889000" cy="2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141181</xdr:rowOff>
    </xdr:from>
    <xdr:to>
      <xdr:col>10</xdr:col>
      <xdr:colOff>114300</xdr:colOff>
      <xdr:row>34</xdr:row>
      <xdr:rowOff>113704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799031"/>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86102</xdr:rowOff>
    </xdr:from>
    <xdr:to>
      <xdr:col>24</xdr:col>
      <xdr:colOff>114300</xdr:colOff>
      <xdr:row>33</xdr:row>
      <xdr:rowOff>16252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108979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2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41406</xdr:rowOff>
    </xdr:from>
    <xdr:to>
      <xdr:col>20</xdr:col>
      <xdr:colOff>38100</xdr:colOff>
      <xdr:row>32</xdr:row>
      <xdr:rowOff>143006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159533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30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12694</xdr:rowOff>
    </xdr:from>
    <xdr:to>
      <xdr:col>15</xdr:col>
      <xdr:colOff>101600</xdr:colOff>
      <xdr:row>33</xdr:row>
      <xdr:rowOff>114294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130821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4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62904</xdr:rowOff>
    </xdr:from>
    <xdr:to>
      <xdr:col>10</xdr:col>
      <xdr:colOff>165100</xdr:colOff>
      <xdr:row>34</xdr:row>
      <xdr:rowOff>164504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9581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6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90381</xdr:rowOff>
    </xdr:from>
    <xdr:to>
      <xdr:col>6</xdr:col>
      <xdr:colOff>38100</xdr:colOff>
      <xdr:row>34</xdr:row>
      <xdr:rowOff>20531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37058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2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46202</xdr:rowOff>
    </xdr:from>
    <xdr:to>
      <xdr:col>24</xdr:col>
      <xdr:colOff>63500</xdr:colOff>
      <xdr:row>58</xdr:row>
      <xdr:rowOff>60915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90302"/>
          <a:ext cx="8382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115250</xdr:rowOff>
    </xdr:from>
    <xdr:to>
      <xdr:col>19</xdr:col>
      <xdr:colOff>177800</xdr:colOff>
      <xdr:row>58</xdr:row>
      <xdr:rowOff>46202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7900"/>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115250</xdr:rowOff>
    </xdr:from>
    <xdr:to>
      <xdr:col>15</xdr:col>
      <xdr:colOff>50800</xdr:colOff>
      <xdr:row>57</xdr:row>
      <xdr:rowOff>132124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7900"/>
          <a:ext cx="8890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132124</xdr:rowOff>
    </xdr:from>
    <xdr:to>
      <xdr:col>10</xdr:col>
      <xdr:colOff>114300</xdr:colOff>
      <xdr:row>57</xdr:row>
      <xdr:rowOff>166320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4774"/>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10115</xdr:rowOff>
    </xdr:from>
    <xdr:to>
      <xdr:col>24</xdr:col>
      <xdr:colOff>114300</xdr:colOff>
      <xdr:row>58</xdr:row>
      <xdr:rowOff>111715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32992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166852</xdr:rowOff>
    </xdr:from>
    <xdr:to>
      <xdr:col>20</xdr:col>
      <xdr:colOff>38100</xdr:colOff>
      <xdr:row>58</xdr:row>
      <xdr:rowOff>97002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113529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1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64450</xdr:rowOff>
    </xdr:from>
    <xdr:to>
      <xdr:col>15</xdr:col>
      <xdr:colOff>101600</xdr:colOff>
      <xdr:row>57</xdr:row>
      <xdr:rowOff>166050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11127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1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81324</xdr:rowOff>
    </xdr:from>
    <xdr:to>
      <xdr:col>10</xdr:col>
      <xdr:colOff>165100</xdr:colOff>
      <xdr:row>58</xdr:row>
      <xdr:rowOff>11474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28001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2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115520</xdr:rowOff>
    </xdr:from>
    <xdr:to>
      <xdr:col>6</xdr:col>
      <xdr:colOff>38100</xdr:colOff>
      <xdr:row>58</xdr:row>
      <xdr:rowOff>45670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62197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123404</xdr:rowOff>
    </xdr:from>
    <xdr:to>
      <xdr:col>24</xdr:col>
      <xdr:colOff>63500</xdr:colOff>
      <xdr:row>76</xdr:row>
      <xdr:rowOff>69470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82154"/>
          <a:ext cx="838200" cy="1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123404</xdr:rowOff>
    </xdr:from>
    <xdr:to>
      <xdr:col>19</xdr:col>
      <xdr:colOff>177800</xdr:colOff>
      <xdr:row>76</xdr:row>
      <xdr:rowOff>35638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82154"/>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35638</xdr:rowOff>
    </xdr:from>
    <xdr:to>
      <xdr:col>15</xdr:col>
      <xdr:colOff>50800</xdr:colOff>
      <xdr:row>76</xdr:row>
      <xdr:rowOff>106471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065838"/>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106471</xdr:rowOff>
    </xdr:from>
    <xdr:to>
      <xdr:col>10</xdr:col>
      <xdr:colOff>114300</xdr:colOff>
      <xdr:row>77</xdr:row>
      <xdr:rowOff>117461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136671"/>
          <a:ext cx="889000" cy="18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18670</xdr:rowOff>
    </xdr:from>
    <xdr:to>
      <xdr:col>24</xdr:col>
      <xdr:colOff>114300</xdr:colOff>
      <xdr:row>76</xdr:row>
      <xdr:rowOff>120270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41548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72604</xdr:rowOff>
    </xdr:from>
    <xdr:to>
      <xdr:col>20</xdr:col>
      <xdr:colOff>38100</xdr:colOff>
      <xdr:row>76</xdr:row>
      <xdr:rowOff>2753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313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19281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156288</xdr:rowOff>
    </xdr:from>
    <xdr:to>
      <xdr:col>15</xdr:col>
      <xdr:colOff>101600</xdr:colOff>
      <xdr:row>76</xdr:row>
      <xdr:rowOff>86438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102965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55671</xdr:rowOff>
    </xdr:from>
    <xdr:to>
      <xdr:col>10</xdr:col>
      <xdr:colOff>165100</xdr:colOff>
      <xdr:row>76</xdr:row>
      <xdr:rowOff>157271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2348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8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66661</xdr:rowOff>
    </xdr:from>
    <xdr:to>
      <xdr:col>6</xdr:col>
      <xdr:colOff>38100</xdr:colOff>
      <xdr:row>77</xdr:row>
      <xdr:rowOff>168261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13338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125971</xdr:rowOff>
    </xdr:from>
    <xdr:to>
      <xdr:col>24</xdr:col>
      <xdr:colOff>63500</xdr:colOff>
      <xdr:row>96</xdr:row>
      <xdr:rowOff>133350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3721"/>
          <a:ext cx="838200" cy="1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125971</xdr:rowOff>
    </xdr:from>
    <xdr:to>
      <xdr:col>19</xdr:col>
      <xdr:colOff>177800</xdr:colOff>
      <xdr:row>97</xdr:row>
      <xdr:rowOff>134238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13721"/>
          <a:ext cx="889000" cy="3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134238</xdr:rowOff>
    </xdr:from>
    <xdr:to>
      <xdr:col>15</xdr:col>
      <xdr:colOff>50800</xdr:colOff>
      <xdr:row>97</xdr:row>
      <xdr:rowOff>135407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4888"/>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135407</xdr:rowOff>
    </xdr:from>
    <xdr:to>
      <xdr:col>10</xdr:col>
      <xdr:colOff>114300</xdr:colOff>
      <xdr:row>97</xdr:row>
      <xdr:rowOff>163094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6057"/>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82550</xdr:rowOff>
    </xdr:from>
    <xdr:to>
      <xdr:col>24</xdr:col>
      <xdr:colOff>114300</xdr:colOff>
      <xdr:row>97</xdr:row>
      <xdr:rowOff>12700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60977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75171</xdr:rowOff>
    </xdr:from>
    <xdr:to>
      <xdr:col>20</xdr:col>
      <xdr:colOff>38100</xdr:colOff>
      <xdr:row>96</xdr:row>
      <xdr:rowOff>5321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167898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83438</xdr:rowOff>
    </xdr:from>
    <xdr:to>
      <xdr:col>15</xdr:col>
      <xdr:colOff>101600</xdr:colOff>
      <xdr:row>98</xdr:row>
      <xdr:rowOff>13588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84607</xdr:rowOff>
    </xdr:from>
    <xdr:to>
      <xdr:col>10</xdr:col>
      <xdr:colOff>165100</xdr:colOff>
      <xdr:row>98</xdr:row>
      <xdr:rowOff>14757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112294</xdr:rowOff>
    </xdr:from>
    <xdr:to>
      <xdr:col>6</xdr:col>
      <xdr:colOff>38100</xdr:colOff>
      <xdr:row>98</xdr:row>
      <xdr:rowOff>42444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33571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169035</xdr:rowOff>
    </xdr:from>
    <xdr:to>
      <xdr:col>54</xdr:col>
      <xdr:colOff>189865</xdr:colOff>
      <xdr:row>38</xdr:row>
      <xdr:rowOff>87330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69785"/>
          <a:ext cx="1270" cy="43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91157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87330</xdr:rowOff>
    </xdr:from>
    <xdr:to>
      <xdr:col>55</xdr:col>
      <xdr:colOff>88900</xdr:colOff>
      <xdr:row>38</xdr:row>
      <xdr:rowOff>87330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115712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94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169035</xdr:rowOff>
    </xdr:from>
    <xdr:to>
      <xdr:col>55</xdr:col>
      <xdr:colOff>88900</xdr:colOff>
      <xdr:row>35</xdr:row>
      <xdr:rowOff>169035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6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149435</xdr:rowOff>
    </xdr:from>
    <xdr:to>
      <xdr:col>55</xdr:col>
      <xdr:colOff>0</xdr:colOff>
      <xdr:row>36</xdr:row>
      <xdr:rowOff>72665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78735"/>
          <a:ext cx="838200" cy="2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43368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87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64941</xdr:rowOff>
    </xdr:from>
    <xdr:to>
      <xdr:col>55</xdr:col>
      <xdr:colOff>50800</xdr:colOff>
      <xdr:row>37</xdr:row>
      <xdr:rowOff>166541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0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60995</xdr:rowOff>
    </xdr:from>
    <xdr:to>
      <xdr:col>50</xdr:col>
      <xdr:colOff>114300</xdr:colOff>
      <xdr:row>34</xdr:row>
      <xdr:rowOff>149435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04495"/>
          <a:ext cx="889000" cy="7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83705</xdr:rowOff>
    </xdr:from>
    <xdr:to>
      <xdr:col>50</xdr:col>
      <xdr:colOff>165100</xdr:colOff>
      <xdr:row>38</xdr:row>
      <xdr:rowOff>13855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4982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5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60995</xdr:rowOff>
    </xdr:from>
    <xdr:to>
      <xdr:col>45</xdr:col>
      <xdr:colOff>177800</xdr:colOff>
      <xdr:row>35</xdr:row>
      <xdr:rowOff>53906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04495"/>
          <a:ext cx="889000" cy="8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58210</xdr:rowOff>
    </xdr:from>
    <xdr:to>
      <xdr:col>46</xdr:col>
      <xdr:colOff>38100</xdr:colOff>
      <xdr:row>36</xdr:row>
      <xdr:rowOff>159810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150937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2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50999</xdr:rowOff>
    </xdr:from>
    <xdr:to>
      <xdr:col>41</xdr:col>
      <xdr:colOff>50800</xdr:colOff>
      <xdr:row>35</xdr:row>
      <xdr:rowOff>53906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05174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145162</xdr:rowOff>
    </xdr:from>
    <xdr:to>
      <xdr:col>41</xdr:col>
      <xdr:colOff>101600</xdr:colOff>
      <xdr:row>38</xdr:row>
      <xdr:rowOff>75312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66439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149925</xdr:rowOff>
    </xdr:from>
    <xdr:to>
      <xdr:col>36</xdr:col>
      <xdr:colOff>165100</xdr:colOff>
      <xdr:row>38</xdr:row>
      <xdr:rowOff>80075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71202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21865</xdr:rowOff>
    </xdr:from>
    <xdr:to>
      <xdr:col>55</xdr:col>
      <xdr:colOff>50800</xdr:colOff>
      <xdr:row>36</xdr:row>
      <xdr:rowOff>123465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108242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98635</xdr:rowOff>
    </xdr:from>
    <xdr:to>
      <xdr:col>50</xdr:col>
      <xdr:colOff>165100</xdr:colOff>
      <xdr:row>35</xdr:row>
      <xdr:rowOff>28785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45312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0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10195</xdr:rowOff>
    </xdr:from>
    <xdr:to>
      <xdr:col>46</xdr:col>
      <xdr:colOff>38100</xdr:colOff>
      <xdr:row>30</xdr:row>
      <xdr:rowOff>111795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128322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2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3106</xdr:rowOff>
    </xdr:from>
    <xdr:to>
      <xdr:col>41</xdr:col>
      <xdr:colOff>101600</xdr:colOff>
      <xdr:row>35</xdr:row>
      <xdr:rowOff>104706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121233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7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199</xdr:rowOff>
    </xdr:from>
    <xdr:to>
      <xdr:col>36</xdr:col>
      <xdr:colOff>165100</xdr:colOff>
      <xdr:row>35</xdr:row>
      <xdr:rowOff>101799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118326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77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54053</xdr:rowOff>
    </xdr:from>
    <xdr:to>
      <xdr:col>54</xdr:col>
      <xdr:colOff>189865</xdr:colOff>
      <xdr:row>59</xdr:row>
      <xdr:rowOff>37402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826703"/>
          <a:ext cx="1270" cy="326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56541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37402</xdr:rowOff>
    </xdr:from>
    <xdr:to>
      <xdr:col>55</xdr:col>
      <xdr:colOff>88900</xdr:colOff>
      <xdr:row>59</xdr:row>
      <xdr:rowOff>37402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960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54053</xdr:rowOff>
    </xdr:from>
    <xdr:to>
      <xdr:col>55</xdr:col>
      <xdr:colOff>88900</xdr:colOff>
      <xdr:row>57</xdr:row>
      <xdr:rowOff>54053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2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54053</xdr:rowOff>
    </xdr:from>
    <xdr:to>
      <xdr:col>55</xdr:col>
      <xdr:colOff>0</xdr:colOff>
      <xdr:row>57</xdr:row>
      <xdr:rowOff>110431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26703"/>
          <a:ext cx="8382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100991</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10045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122564</xdr:rowOff>
    </xdr:from>
    <xdr:to>
      <xdr:col>55</xdr:col>
      <xdr:colOff>50800</xdr:colOff>
      <xdr:row>59</xdr:row>
      <xdr:rowOff>52714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67952</xdr:rowOff>
    </xdr:from>
    <xdr:to>
      <xdr:col>50</xdr:col>
      <xdr:colOff>114300</xdr:colOff>
      <xdr:row>57</xdr:row>
      <xdr:rowOff>110431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983352"/>
          <a:ext cx="889000" cy="89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118597</xdr:rowOff>
    </xdr:from>
    <xdr:to>
      <xdr:col>50</xdr:col>
      <xdr:colOff>165100</xdr:colOff>
      <xdr:row>59</xdr:row>
      <xdr:rowOff>48747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6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39874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15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67952</xdr:rowOff>
    </xdr:from>
    <xdr:to>
      <xdr:col>45</xdr:col>
      <xdr:colOff>177800</xdr:colOff>
      <xdr:row>53</xdr:row>
      <xdr:rowOff>157242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983352"/>
          <a:ext cx="889000" cy="26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116894</xdr:rowOff>
    </xdr:from>
    <xdr:to>
      <xdr:col>46</xdr:col>
      <xdr:colOff>38100</xdr:colOff>
      <xdr:row>59</xdr:row>
      <xdr:rowOff>47044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6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38171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1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144507</xdr:rowOff>
    </xdr:from>
    <xdr:to>
      <xdr:col>41</xdr:col>
      <xdr:colOff>50800</xdr:colOff>
      <xdr:row>53</xdr:row>
      <xdr:rowOff>157242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888457"/>
          <a:ext cx="889000" cy="35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116994</xdr:rowOff>
    </xdr:from>
    <xdr:to>
      <xdr:col>41</xdr:col>
      <xdr:colOff>101600</xdr:colOff>
      <xdr:row>59</xdr:row>
      <xdr:rowOff>47144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38271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15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121365</xdr:rowOff>
    </xdr:from>
    <xdr:to>
      <xdr:col>36</xdr:col>
      <xdr:colOff>165100</xdr:colOff>
      <xdr:row>59</xdr:row>
      <xdr:rowOff>51515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42642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1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3253</xdr:rowOff>
    </xdr:from>
    <xdr:to>
      <xdr:col>55</xdr:col>
      <xdr:colOff>50800</xdr:colOff>
      <xdr:row>57</xdr:row>
      <xdr:rowOff>104853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127730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59631</xdr:rowOff>
    </xdr:from>
    <xdr:to>
      <xdr:col>50</xdr:col>
      <xdr:colOff>165100</xdr:colOff>
      <xdr:row>57</xdr:row>
      <xdr:rowOff>161231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0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17152</xdr:rowOff>
    </xdr:from>
    <xdr:to>
      <xdr:col>46</xdr:col>
      <xdr:colOff>38100</xdr:colOff>
      <xdr:row>52</xdr:row>
      <xdr:rowOff>118752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9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135279</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8707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106442</xdr:rowOff>
    </xdr:from>
    <xdr:to>
      <xdr:col>41</xdr:col>
      <xdr:colOff>101600</xdr:colOff>
      <xdr:row>54</xdr:row>
      <xdr:rowOff>36592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1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53119</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896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93707</xdr:rowOff>
    </xdr:from>
    <xdr:to>
      <xdr:col>36</xdr:col>
      <xdr:colOff>165100</xdr:colOff>
      <xdr:row>52</xdr:row>
      <xdr:rowOff>23857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8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40384</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86128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169335</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3370985"/>
          <a:ext cx="1270" cy="141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9868</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544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116012</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314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169335</xdr:rowOff>
    </xdr:from>
    <xdr:to>
      <xdr:col>55</xdr:col>
      <xdr:colOff>88900</xdr:colOff>
      <xdr:row>77</xdr:row>
      <xdr:rowOff>169335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7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61210</xdr:rowOff>
    </xdr:from>
    <xdr:to>
      <xdr:col>55</xdr:col>
      <xdr:colOff>0</xdr:colOff>
      <xdr:row>77</xdr:row>
      <xdr:rowOff>169335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62860"/>
          <a:ext cx="838200" cy="10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54318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75891</xdr:rowOff>
    </xdr:from>
    <xdr:to>
      <xdr:col>55</xdr:col>
      <xdr:colOff>50800</xdr:colOff>
      <xdr:row>79</xdr:row>
      <xdr:rowOff>6041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154006</xdr:rowOff>
    </xdr:from>
    <xdr:to>
      <xdr:col>50</xdr:col>
      <xdr:colOff>114300</xdr:colOff>
      <xdr:row>77</xdr:row>
      <xdr:rowOff>61210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12756"/>
          <a:ext cx="889000" cy="2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76360</xdr:rowOff>
    </xdr:from>
    <xdr:to>
      <xdr:col>50</xdr:col>
      <xdr:colOff>165100</xdr:colOff>
      <xdr:row>79</xdr:row>
      <xdr:rowOff>6510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169087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154006</xdr:rowOff>
    </xdr:from>
    <xdr:to>
      <xdr:col>45</xdr:col>
      <xdr:colOff>177800</xdr:colOff>
      <xdr:row>77</xdr:row>
      <xdr:rowOff>4085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12756"/>
          <a:ext cx="889000" cy="19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72504</xdr:rowOff>
    </xdr:from>
    <xdr:to>
      <xdr:col>46</xdr:col>
      <xdr:colOff>38100</xdr:colOff>
      <xdr:row>79</xdr:row>
      <xdr:rowOff>2654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165231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17978</xdr:rowOff>
    </xdr:from>
    <xdr:to>
      <xdr:col>41</xdr:col>
      <xdr:colOff>50800</xdr:colOff>
      <xdr:row>77</xdr:row>
      <xdr:rowOff>4085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190928"/>
          <a:ext cx="889000" cy="10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70421</xdr:rowOff>
    </xdr:from>
    <xdr:to>
      <xdr:col>41</xdr:col>
      <xdr:colOff>101600</xdr:colOff>
      <xdr:row>79</xdr:row>
      <xdr:rowOff>571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163148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72851</xdr:rowOff>
    </xdr:from>
    <xdr:to>
      <xdr:col>36</xdr:col>
      <xdr:colOff>165100</xdr:colOff>
      <xdr:row>79</xdr:row>
      <xdr:rowOff>3001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165578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118535</xdr:rowOff>
    </xdr:from>
    <xdr:to>
      <xdr:col>55</xdr:col>
      <xdr:colOff>50800</xdr:colOff>
      <xdr:row>78</xdr:row>
      <xdr:rowOff>48685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71562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7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10410</xdr:rowOff>
    </xdr:from>
    <xdr:to>
      <xdr:col>50</xdr:col>
      <xdr:colOff>165100</xdr:colOff>
      <xdr:row>77</xdr:row>
      <xdr:rowOff>112010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128537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98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103206</xdr:rowOff>
    </xdr:from>
    <xdr:to>
      <xdr:col>46</xdr:col>
      <xdr:colOff>38100</xdr:colOff>
      <xdr:row>76</xdr:row>
      <xdr:rowOff>33356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74</xdr:row>
      <xdr:rowOff>49883</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05205" y="12737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124735</xdr:rowOff>
    </xdr:from>
    <xdr:to>
      <xdr:col>41</xdr:col>
      <xdr:colOff>101600</xdr:colOff>
      <xdr:row>77</xdr:row>
      <xdr:rowOff>54885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71411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138628</xdr:rowOff>
    </xdr:from>
    <xdr:to>
      <xdr:col>36</xdr:col>
      <xdr:colOff>165100</xdr:colOff>
      <xdr:row>71</xdr:row>
      <xdr:rowOff>68778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1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85305</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27205" y="119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153050</xdr:rowOff>
    </xdr:from>
    <xdr:to>
      <xdr:col>54</xdr:col>
      <xdr:colOff>189865</xdr:colOff>
      <xdr:row>99</xdr:row>
      <xdr:rowOff>85378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6783700"/>
          <a:ext cx="1270" cy="275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89205</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85378</xdr:rowOff>
    </xdr:from>
    <xdr:to>
      <xdr:col>55</xdr:col>
      <xdr:colOff>88900</xdr:colOff>
      <xdr:row>99</xdr:row>
      <xdr:rowOff>85378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99727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655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153050</xdr:rowOff>
    </xdr:from>
    <xdr:to>
      <xdr:col>55</xdr:col>
      <xdr:colOff>88900</xdr:colOff>
      <xdr:row>97</xdr:row>
      <xdr:rowOff>153050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7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153050</xdr:rowOff>
    </xdr:from>
    <xdr:to>
      <xdr:col>55</xdr:col>
      <xdr:colOff>0</xdr:colOff>
      <xdr:row>98</xdr:row>
      <xdr:rowOff>95143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83700"/>
          <a:ext cx="838200" cy="11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120468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92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142041</xdr:rowOff>
    </xdr:from>
    <xdr:to>
      <xdr:col>55</xdr:col>
      <xdr:colOff>50800</xdr:colOff>
      <xdr:row>99</xdr:row>
      <xdr:rowOff>72191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9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112892</xdr:rowOff>
    </xdr:from>
    <xdr:to>
      <xdr:col>50</xdr:col>
      <xdr:colOff>114300</xdr:colOff>
      <xdr:row>98</xdr:row>
      <xdr:rowOff>95143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886292"/>
          <a:ext cx="889000" cy="10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133890</xdr:rowOff>
    </xdr:from>
    <xdr:to>
      <xdr:col>50</xdr:col>
      <xdr:colOff>165100</xdr:colOff>
      <xdr:row>99</xdr:row>
      <xdr:rowOff>64040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55167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70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29342</xdr:rowOff>
    </xdr:from>
    <xdr:to>
      <xdr:col>45</xdr:col>
      <xdr:colOff>177800</xdr:colOff>
      <xdr:row>92</xdr:row>
      <xdr:rowOff>112892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5459842"/>
          <a:ext cx="889000" cy="4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142568</xdr:rowOff>
    </xdr:from>
    <xdr:to>
      <xdr:col>46</xdr:col>
      <xdr:colOff>38100</xdr:colOff>
      <xdr:row>99</xdr:row>
      <xdr:rowOff>72718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9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63845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70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29342</xdr:rowOff>
    </xdr:from>
    <xdr:to>
      <xdr:col>41</xdr:col>
      <xdr:colOff>50800</xdr:colOff>
      <xdr:row>99</xdr:row>
      <xdr:rowOff>39525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5459842"/>
          <a:ext cx="889000" cy="15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142030</xdr:rowOff>
    </xdr:from>
    <xdr:to>
      <xdr:col>41</xdr:col>
      <xdr:colOff>101600</xdr:colOff>
      <xdr:row>99</xdr:row>
      <xdr:rowOff>72180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63307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149924</xdr:rowOff>
    </xdr:from>
    <xdr:to>
      <xdr:col>36</xdr:col>
      <xdr:colOff>165100</xdr:colOff>
      <xdr:row>99</xdr:row>
      <xdr:rowOff>80074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96601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102250</xdr:rowOff>
    </xdr:from>
    <xdr:to>
      <xdr:col>55</xdr:col>
      <xdr:colOff>50800</xdr:colOff>
      <xdr:row>98</xdr:row>
      <xdr:rowOff>32400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55277</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8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44343</xdr:rowOff>
    </xdr:from>
    <xdr:to>
      <xdr:col>50</xdr:col>
      <xdr:colOff>165100</xdr:colOff>
      <xdr:row>98</xdr:row>
      <xdr:rowOff>145943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162470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62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62092</xdr:rowOff>
    </xdr:from>
    <xdr:to>
      <xdr:col>46</xdr:col>
      <xdr:colOff>38100</xdr:colOff>
      <xdr:row>92</xdr:row>
      <xdr:rowOff>163692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8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8769</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05205" y="15610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149992</xdr:rowOff>
    </xdr:from>
    <xdr:to>
      <xdr:col>41</xdr:col>
      <xdr:colOff>101600</xdr:colOff>
      <xdr:row>90</xdr:row>
      <xdr:rowOff>80142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5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96669</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16205" y="15184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160175</xdr:rowOff>
    </xdr:from>
    <xdr:to>
      <xdr:col>36</xdr:col>
      <xdr:colOff>165100</xdr:colOff>
      <xdr:row>99</xdr:row>
      <xdr:rowOff>90325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81452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132504</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6304704"/>
          <a:ext cx="1269" cy="3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162248</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77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79181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60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132504</xdr:rowOff>
    </xdr:from>
    <xdr:to>
      <xdr:col>86</xdr:col>
      <xdr:colOff>25400</xdr:colOff>
      <xdr:row>36</xdr:row>
      <xdr:rowOff>132504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30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27992</xdr:rowOff>
    </xdr:from>
    <xdr:to>
      <xdr:col>85</xdr:col>
      <xdr:colOff>127000</xdr:colOff>
      <xdr:row>36</xdr:row>
      <xdr:rowOff>132504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028742"/>
          <a:ext cx="838200" cy="2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35248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5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56821</xdr:rowOff>
    </xdr:from>
    <xdr:to>
      <xdr:col>85</xdr:col>
      <xdr:colOff>177800</xdr:colOff>
      <xdr:row>38</xdr:row>
      <xdr:rowOff>158421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107927</xdr:rowOff>
    </xdr:from>
    <xdr:to>
      <xdr:col>81</xdr:col>
      <xdr:colOff>50800</xdr:colOff>
      <xdr:row>35</xdr:row>
      <xdr:rowOff>27992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5765777"/>
          <a:ext cx="889000" cy="2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63850</xdr:rowOff>
    </xdr:from>
    <xdr:to>
      <xdr:col>81</xdr:col>
      <xdr:colOff>101600</xdr:colOff>
      <xdr:row>38</xdr:row>
      <xdr:rowOff>165450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156577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107927</xdr:rowOff>
    </xdr:from>
    <xdr:to>
      <xdr:col>76</xdr:col>
      <xdr:colOff>114300</xdr:colOff>
      <xdr:row>35</xdr:row>
      <xdr:rowOff>82374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765777"/>
          <a:ext cx="889000" cy="3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65256</xdr:rowOff>
    </xdr:from>
    <xdr:to>
      <xdr:col>76</xdr:col>
      <xdr:colOff>165100</xdr:colOff>
      <xdr:row>38</xdr:row>
      <xdr:rowOff>166856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157983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154989</xdr:rowOff>
    </xdr:from>
    <xdr:to>
      <xdr:col>71</xdr:col>
      <xdr:colOff>177800</xdr:colOff>
      <xdr:row>35</xdr:row>
      <xdr:rowOff>82374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5298489"/>
          <a:ext cx="889000" cy="7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68873</xdr:rowOff>
    </xdr:from>
    <xdr:to>
      <xdr:col>72</xdr:col>
      <xdr:colOff>38100</xdr:colOff>
      <xdr:row>38</xdr:row>
      <xdr:rowOff>170473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161600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7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66655</xdr:rowOff>
    </xdr:from>
    <xdr:to>
      <xdr:col>67</xdr:col>
      <xdr:colOff>101600</xdr:colOff>
      <xdr:row>38</xdr:row>
      <xdr:rowOff>168255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159382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7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81704</xdr:rowOff>
    </xdr:from>
    <xdr:to>
      <xdr:col>85</xdr:col>
      <xdr:colOff>177800</xdr:colOff>
      <xdr:row>37</xdr:row>
      <xdr:rowOff>11854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2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34731</xdr:rowOff>
    </xdr:from>
    <xdr:ext cx="599010"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0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148642</xdr:rowOff>
    </xdr:from>
    <xdr:to>
      <xdr:col>81</xdr:col>
      <xdr:colOff>101600</xdr:colOff>
      <xdr:row>35</xdr:row>
      <xdr:rowOff>78792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9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95319</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575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57127</xdr:rowOff>
    </xdr:from>
    <xdr:to>
      <xdr:col>76</xdr:col>
      <xdr:colOff>165100</xdr:colOff>
      <xdr:row>33</xdr:row>
      <xdr:rowOff>158727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7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3804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4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31574</xdr:rowOff>
    </xdr:from>
    <xdr:to>
      <xdr:col>72</xdr:col>
      <xdr:colOff>38100</xdr:colOff>
      <xdr:row>35</xdr:row>
      <xdr:rowOff>133174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03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149701</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58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104189</xdr:rowOff>
    </xdr:from>
    <xdr:to>
      <xdr:col>67</xdr:col>
      <xdr:colOff>101600</xdr:colOff>
      <xdr:row>31</xdr:row>
      <xdr:rowOff>34339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52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50866</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502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47881</xdr:rowOff>
    </xdr:from>
    <xdr:to>
      <xdr:col>85</xdr:col>
      <xdr:colOff>127000</xdr:colOff>
      <xdr:row>76</xdr:row>
      <xdr:rowOff>85508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78081"/>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85508</xdr:rowOff>
    </xdr:from>
    <xdr:to>
      <xdr:col>81</xdr:col>
      <xdr:colOff>50800</xdr:colOff>
      <xdr:row>77</xdr:row>
      <xdr:rowOff>31421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15708"/>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31421</xdr:rowOff>
    </xdr:from>
    <xdr:to>
      <xdr:col>76</xdr:col>
      <xdr:colOff>114300</xdr:colOff>
      <xdr:row>77</xdr:row>
      <xdr:rowOff>85032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3071"/>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82796</xdr:rowOff>
    </xdr:from>
    <xdr:to>
      <xdr:col>71</xdr:col>
      <xdr:colOff>177800</xdr:colOff>
      <xdr:row>77</xdr:row>
      <xdr:rowOff>85032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8444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168531</xdr:rowOff>
    </xdr:from>
    <xdr:to>
      <xdr:col>85</xdr:col>
      <xdr:colOff>177800</xdr:colOff>
      <xdr:row>76</xdr:row>
      <xdr:rowOff>98681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19958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34708</xdr:rowOff>
    </xdr:from>
    <xdr:to>
      <xdr:col>81</xdr:col>
      <xdr:colOff>101600</xdr:colOff>
      <xdr:row>76</xdr:row>
      <xdr:rowOff>136308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152835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152071</xdr:rowOff>
    </xdr:from>
    <xdr:to>
      <xdr:col>76</xdr:col>
      <xdr:colOff>165100</xdr:colOff>
      <xdr:row>77</xdr:row>
      <xdr:rowOff>82221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73348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34232</xdr:rowOff>
    </xdr:from>
    <xdr:to>
      <xdr:col>72</xdr:col>
      <xdr:colOff>38100</xdr:colOff>
      <xdr:row>77</xdr:row>
      <xdr:rowOff>135832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126959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31996</xdr:rowOff>
    </xdr:from>
    <xdr:to>
      <xdr:col>67</xdr:col>
      <xdr:colOff>101600</xdr:colOff>
      <xdr:row>77</xdr:row>
      <xdr:rowOff>133596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124723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81770</xdr:rowOff>
    </xdr:from>
    <xdr:to>
      <xdr:col>85</xdr:col>
      <xdr:colOff>126364</xdr:colOff>
      <xdr:row>99</xdr:row>
      <xdr:rowOff>38624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855170"/>
          <a:ext cx="1269" cy="115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42451</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38624</xdr:rowOff>
    </xdr:from>
    <xdr:to>
      <xdr:col>86</xdr:col>
      <xdr:colOff>25400</xdr:colOff>
      <xdr:row>99</xdr:row>
      <xdr:rowOff>38624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28447</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63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81770</xdr:rowOff>
    </xdr:from>
    <xdr:to>
      <xdr:col>86</xdr:col>
      <xdr:colOff>25400</xdr:colOff>
      <xdr:row>92</xdr:row>
      <xdr:rowOff>81770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85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107781</xdr:rowOff>
    </xdr:from>
    <xdr:to>
      <xdr:col>85</xdr:col>
      <xdr:colOff>127000</xdr:colOff>
      <xdr:row>97</xdr:row>
      <xdr:rowOff>125013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38431"/>
          <a:ext cx="8382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65175</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6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86748</xdr:rowOff>
    </xdr:from>
    <xdr:to>
      <xdr:col>85</xdr:col>
      <xdr:colOff>177800</xdr:colOff>
      <xdr:row>99</xdr:row>
      <xdr:rowOff>16898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107781</xdr:rowOff>
    </xdr:from>
    <xdr:to>
      <xdr:col>81</xdr:col>
      <xdr:colOff>50800</xdr:colOff>
      <xdr:row>97</xdr:row>
      <xdr:rowOff>140382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38431"/>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70633</xdr:rowOff>
    </xdr:from>
    <xdr:to>
      <xdr:col>81</xdr:col>
      <xdr:colOff>101600</xdr:colOff>
      <xdr:row>99</xdr:row>
      <xdr:rowOff>783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163360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51966</xdr:rowOff>
    </xdr:from>
    <xdr:to>
      <xdr:col>76</xdr:col>
      <xdr:colOff>114300</xdr:colOff>
      <xdr:row>97</xdr:row>
      <xdr:rowOff>140382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5482466"/>
          <a:ext cx="889000" cy="12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106762</xdr:rowOff>
    </xdr:from>
    <xdr:to>
      <xdr:col>76</xdr:col>
      <xdr:colOff>165100</xdr:colOff>
      <xdr:row>99</xdr:row>
      <xdr:rowOff>36912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28039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51966</xdr:rowOff>
    </xdr:from>
    <xdr:to>
      <xdr:col>71</xdr:col>
      <xdr:colOff>177800</xdr:colOff>
      <xdr:row>92</xdr:row>
      <xdr:rowOff>139012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5482466"/>
          <a:ext cx="889000" cy="4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126158</xdr:rowOff>
    </xdr:from>
    <xdr:to>
      <xdr:col>72</xdr:col>
      <xdr:colOff>38100</xdr:colOff>
      <xdr:row>99</xdr:row>
      <xdr:rowOff>56308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47435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124369</xdr:rowOff>
    </xdr:from>
    <xdr:to>
      <xdr:col>67</xdr:col>
      <xdr:colOff>101600</xdr:colOff>
      <xdr:row>99</xdr:row>
      <xdr:rowOff>54519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45646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74213</xdr:rowOff>
    </xdr:from>
    <xdr:to>
      <xdr:col>85</xdr:col>
      <xdr:colOff>177800</xdr:colOff>
      <xdr:row>98</xdr:row>
      <xdr:rowOff>4363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97090</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56981</xdr:rowOff>
    </xdr:from>
    <xdr:to>
      <xdr:col>81</xdr:col>
      <xdr:colOff>101600</xdr:colOff>
      <xdr:row>97</xdr:row>
      <xdr:rowOff>158581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3658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46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89582</xdr:rowOff>
    </xdr:from>
    <xdr:to>
      <xdr:col>76</xdr:col>
      <xdr:colOff>165100</xdr:colOff>
      <xdr:row>98</xdr:row>
      <xdr:rowOff>19732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36259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49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1166</xdr:rowOff>
    </xdr:from>
    <xdr:to>
      <xdr:col>72</xdr:col>
      <xdr:colOff>38100</xdr:colOff>
      <xdr:row>90</xdr:row>
      <xdr:rowOff>102766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54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88</xdr:row>
      <xdr:rowOff>119293</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358205" y="152068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88212</xdr:rowOff>
    </xdr:from>
    <xdr:to>
      <xdr:col>67</xdr:col>
      <xdr:colOff>101600</xdr:colOff>
      <xdr:row>93</xdr:row>
      <xdr:rowOff>18362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8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34889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563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96625</xdr:rowOff>
    </xdr:from>
    <xdr:to>
      <xdr:col>116</xdr:col>
      <xdr:colOff>63500</xdr:colOff>
      <xdr:row>39</xdr:row>
      <xdr:rowOff>96821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83175"/>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96985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8337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96985</xdr:rowOff>
    </xdr:from>
    <xdr:to>
      <xdr:col>107</xdr:col>
      <xdr:colOff>50800</xdr:colOff>
      <xdr:row>39</xdr:row>
      <xdr:rowOff>97180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8353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97180</xdr:rowOff>
    </xdr:from>
    <xdr:to>
      <xdr:col>102</xdr:col>
      <xdr:colOff>114300</xdr:colOff>
      <xdr:row>39</xdr:row>
      <xdr:rowOff>97311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8373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45825</xdr:rowOff>
    </xdr:from>
    <xdr:to>
      <xdr:col>116</xdr:col>
      <xdr:colOff>114300</xdr:colOff>
      <xdr:row>39</xdr:row>
      <xdr:rowOff>147425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132202</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7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46021</xdr:rowOff>
    </xdr:from>
    <xdr:to>
      <xdr:col>112</xdr:col>
      <xdr:colOff>38100</xdr:colOff>
      <xdr:row>39</xdr:row>
      <xdr:rowOff>147621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138748</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46185</xdr:rowOff>
    </xdr:from>
    <xdr:to>
      <xdr:col>107</xdr:col>
      <xdr:colOff>101600</xdr:colOff>
      <xdr:row>39</xdr:row>
      <xdr:rowOff>147785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138912</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825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46380</xdr:rowOff>
    </xdr:from>
    <xdr:to>
      <xdr:col>102</xdr:col>
      <xdr:colOff>165100</xdr:colOff>
      <xdr:row>39</xdr:row>
      <xdr:rowOff>147980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139107</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46511</xdr:rowOff>
    </xdr:from>
    <xdr:to>
      <xdr:col>98</xdr:col>
      <xdr:colOff>38100</xdr:colOff>
      <xdr:row>39</xdr:row>
      <xdr:rowOff>148111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139238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126843</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10070943"/>
          <a:ext cx="1269" cy="14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144155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59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73520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8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126843</xdr:rowOff>
    </xdr:from>
    <xdr:to>
      <xdr:col>116</xdr:col>
      <xdr:colOff>152400</xdr:colOff>
      <xdr:row>58</xdr:row>
      <xdr:rowOff>126843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7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5411</xdr:rowOff>
    </xdr:from>
    <xdr:to>
      <xdr:col>116</xdr:col>
      <xdr:colOff>63500</xdr:colOff>
      <xdr:row>58</xdr:row>
      <xdr:rowOff>126843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49511"/>
          <a:ext cx="838200" cy="1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17156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13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38729</xdr:rowOff>
    </xdr:from>
    <xdr:to>
      <xdr:col>116</xdr:col>
      <xdr:colOff>114300</xdr:colOff>
      <xdr:row>59</xdr:row>
      <xdr:rowOff>140329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15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68106</xdr:rowOff>
    </xdr:from>
    <xdr:to>
      <xdr:col>111</xdr:col>
      <xdr:colOff>177800</xdr:colOff>
      <xdr:row>58</xdr:row>
      <xdr:rowOff>5411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40756"/>
          <a:ext cx="889000" cy="10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38419</xdr:rowOff>
    </xdr:from>
    <xdr:to>
      <xdr:col>112</xdr:col>
      <xdr:colOff>38100</xdr:colOff>
      <xdr:row>59</xdr:row>
      <xdr:rowOff>140019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131146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2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154611</xdr:rowOff>
    </xdr:from>
    <xdr:to>
      <xdr:col>107</xdr:col>
      <xdr:colOff>50800</xdr:colOff>
      <xdr:row>57</xdr:row>
      <xdr:rowOff>68106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241461"/>
          <a:ext cx="889000" cy="59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37573</xdr:rowOff>
    </xdr:from>
    <xdr:to>
      <xdr:col>107</xdr:col>
      <xdr:colOff>101600</xdr:colOff>
      <xdr:row>59</xdr:row>
      <xdr:rowOff>139173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1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130300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2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62410</xdr:rowOff>
    </xdr:from>
    <xdr:to>
      <xdr:col>102</xdr:col>
      <xdr:colOff>114300</xdr:colOff>
      <xdr:row>53</xdr:row>
      <xdr:rowOff>154611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8634910"/>
          <a:ext cx="889000" cy="6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39251</xdr:rowOff>
    </xdr:from>
    <xdr:to>
      <xdr:col>102</xdr:col>
      <xdr:colOff>165100</xdr:colOff>
      <xdr:row>59</xdr:row>
      <xdr:rowOff>140851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131978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39205</xdr:rowOff>
    </xdr:from>
    <xdr:to>
      <xdr:col>98</xdr:col>
      <xdr:colOff>38100</xdr:colOff>
      <xdr:row>59</xdr:row>
      <xdr:rowOff>140805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131932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2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76043</xdr:rowOff>
    </xdr:from>
    <xdr:to>
      <xdr:col>116</xdr:col>
      <xdr:colOff>114300</xdr:colOff>
      <xdr:row>59</xdr:row>
      <xdr:rowOff>6193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29070</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126061</xdr:rowOff>
    </xdr:from>
    <xdr:to>
      <xdr:col>112</xdr:col>
      <xdr:colOff>38100</xdr:colOff>
      <xdr:row>58</xdr:row>
      <xdr:rowOff>56211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72738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6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17306</xdr:rowOff>
    </xdr:from>
    <xdr:to>
      <xdr:col>107</xdr:col>
      <xdr:colOff>101600</xdr:colOff>
      <xdr:row>57</xdr:row>
      <xdr:rowOff>118906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55</xdr:row>
      <xdr:rowOff>135433</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34795" y="95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103811</xdr:rowOff>
    </xdr:from>
    <xdr:to>
      <xdr:col>102</xdr:col>
      <xdr:colOff>165100</xdr:colOff>
      <xdr:row>54</xdr:row>
      <xdr:rowOff>33961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1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52</xdr:row>
      <xdr:rowOff>50488</xdr:rowOff>
    </xdr:from>
    <xdr:ext cx="59901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45795" y="896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11610</xdr:rowOff>
    </xdr:from>
    <xdr:to>
      <xdr:col>98</xdr:col>
      <xdr:colOff>38100</xdr:colOff>
      <xdr:row>50</xdr:row>
      <xdr:rowOff>113210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5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129737</xdr:rowOff>
    </xdr:from>
    <xdr:ext cx="59901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56795" y="83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111742</xdr:rowOff>
    </xdr:from>
    <xdr:to>
      <xdr:col>116</xdr:col>
      <xdr:colOff>63500</xdr:colOff>
      <xdr:row>76</xdr:row>
      <xdr:rowOff>98926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970492"/>
          <a:ext cx="838200" cy="15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43665</xdr:rowOff>
    </xdr:from>
    <xdr:to>
      <xdr:col>111</xdr:col>
      <xdr:colOff>177800</xdr:colOff>
      <xdr:row>75</xdr:row>
      <xdr:rowOff>111742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02415"/>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107429</xdr:rowOff>
    </xdr:from>
    <xdr:to>
      <xdr:col>107</xdr:col>
      <xdr:colOff>50800</xdr:colOff>
      <xdr:row>75</xdr:row>
      <xdr:rowOff>43665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23279"/>
          <a:ext cx="889000" cy="27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107429</xdr:rowOff>
    </xdr:from>
    <xdr:to>
      <xdr:col>102</xdr:col>
      <xdr:colOff>114300</xdr:colOff>
      <xdr:row>74</xdr:row>
      <xdr:rowOff>68979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23279"/>
          <a:ext cx="889000" cy="1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48126</xdr:rowOff>
    </xdr:from>
    <xdr:to>
      <xdr:col>116</xdr:col>
      <xdr:colOff>114300</xdr:colOff>
      <xdr:row>76</xdr:row>
      <xdr:rowOff>149726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26553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60942</xdr:rowOff>
    </xdr:from>
    <xdr:to>
      <xdr:col>112</xdr:col>
      <xdr:colOff>38100</xdr:colOff>
      <xdr:row>75</xdr:row>
      <xdr:rowOff>162542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6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164315</xdr:rowOff>
    </xdr:from>
    <xdr:to>
      <xdr:col>107</xdr:col>
      <xdr:colOff>101600</xdr:colOff>
      <xdr:row>75</xdr:row>
      <xdr:rowOff>94465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110992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56629</xdr:rowOff>
    </xdr:from>
    <xdr:to>
      <xdr:col>102</xdr:col>
      <xdr:colOff>165100</xdr:colOff>
      <xdr:row>73</xdr:row>
      <xdr:rowOff>158229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3306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34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18179</xdr:rowOff>
    </xdr:from>
    <xdr:to>
      <xdr:col>98</xdr:col>
      <xdr:colOff>38100</xdr:colOff>
      <xdr:row>74</xdr:row>
      <xdr:rowOff>119779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136306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4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歳出決算総額における住民一人当たりのコストは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2,191,121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215,458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住民一人当たりのコストのうち最も高い割合を示しているのが普通建設事業費の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874,797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円で、類似団体平均より高いコストとなっている。これは、出島架橋建設事業で事業費が増えているため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津波被害を免れた地区における公共施設の更新等が見込まれるため、同じような状況で推移するものと思われるが、いかに効果的な投資でコストを削減できるかについて徹底して努めていくこととしている。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5,982
5,771
65.35
14,155,618
13,107,283
150,921
3,703,794
7,315,006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21699</xdr:rowOff>
    </xdr:from>
    <xdr:to>
      <xdr:col>24</xdr:col>
      <xdr:colOff>63500</xdr:colOff>
      <xdr:row>31</xdr:row>
      <xdr:rowOff>104104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36649"/>
          <a:ext cx="838200" cy="8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104104</xdr:rowOff>
    </xdr:from>
    <xdr:to>
      <xdr:col>19</xdr:col>
      <xdr:colOff>177800</xdr:colOff>
      <xdr:row>31</xdr:row>
      <xdr:rowOff>124678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190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124678</xdr:rowOff>
    </xdr:from>
    <xdr:to>
      <xdr:col>15</xdr:col>
      <xdr:colOff>50800</xdr:colOff>
      <xdr:row>31</xdr:row>
      <xdr:rowOff>166479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43962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152219</xdr:rowOff>
    </xdr:from>
    <xdr:to>
      <xdr:col>10</xdr:col>
      <xdr:colOff>114300</xdr:colOff>
      <xdr:row>31</xdr:row>
      <xdr:rowOff>166479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67169"/>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142349</xdr:rowOff>
    </xdr:from>
    <xdr:to>
      <xdr:col>24</xdr:col>
      <xdr:colOff>114300</xdr:colOff>
      <xdr:row>31</xdr:row>
      <xdr:rowOff>72499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66311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53304</xdr:rowOff>
    </xdr:from>
    <xdr:to>
      <xdr:col>20</xdr:col>
      <xdr:colOff>38100</xdr:colOff>
      <xdr:row>31</xdr:row>
      <xdr:rowOff>154904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171431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73878</xdr:rowOff>
    </xdr:from>
    <xdr:to>
      <xdr:col>15</xdr:col>
      <xdr:colOff>101600</xdr:colOff>
      <xdr:row>32</xdr:row>
      <xdr:rowOff>4028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20555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1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115679</xdr:rowOff>
    </xdr:from>
    <xdr:to>
      <xdr:col>10</xdr:col>
      <xdr:colOff>165100</xdr:colOff>
      <xdr:row>32</xdr:row>
      <xdr:rowOff>45829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62356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20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101419</xdr:rowOff>
    </xdr:from>
    <xdr:to>
      <xdr:col>6</xdr:col>
      <xdr:colOff>38100</xdr:colOff>
      <xdr:row>32</xdr:row>
      <xdr:rowOff>31569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48096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93021</xdr:rowOff>
    </xdr:from>
    <xdr:to>
      <xdr:col>24</xdr:col>
      <xdr:colOff>63500</xdr:colOff>
      <xdr:row>56</xdr:row>
      <xdr:rowOff>166827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94221"/>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93021</xdr:rowOff>
    </xdr:from>
    <xdr:to>
      <xdr:col>19</xdr:col>
      <xdr:colOff>177800</xdr:colOff>
      <xdr:row>56</xdr:row>
      <xdr:rowOff>145180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94221"/>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107429</xdr:rowOff>
    </xdr:from>
    <xdr:to>
      <xdr:col>15</xdr:col>
      <xdr:colOff>50800</xdr:colOff>
      <xdr:row>56</xdr:row>
      <xdr:rowOff>145180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022829"/>
          <a:ext cx="889000" cy="7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107429</xdr:rowOff>
    </xdr:from>
    <xdr:to>
      <xdr:col>10</xdr:col>
      <xdr:colOff>114300</xdr:colOff>
      <xdr:row>54</xdr:row>
      <xdr:rowOff>26308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022829"/>
          <a:ext cx="889000" cy="2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116027</xdr:rowOff>
    </xdr:from>
    <xdr:to>
      <xdr:col>24</xdr:col>
      <xdr:colOff>114300</xdr:colOff>
      <xdr:row>57</xdr:row>
      <xdr:rowOff>46177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138904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6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42221</xdr:rowOff>
    </xdr:from>
    <xdr:to>
      <xdr:col>20</xdr:col>
      <xdr:colOff>38100</xdr:colOff>
      <xdr:row>56</xdr:row>
      <xdr:rowOff>143821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160348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1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94380</xdr:rowOff>
    </xdr:from>
    <xdr:to>
      <xdr:col>15</xdr:col>
      <xdr:colOff>101600</xdr:colOff>
      <xdr:row>57</xdr:row>
      <xdr:rowOff>24530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41057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56629</xdr:rowOff>
    </xdr:from>
    <xdr:to>
      <xdr:col>10</xdr:col>
      <xdr:colOff>165100</xdr:colOff>
      <xdr:row>52</xdr:row>
      <xdr:rowOff>158229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9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3306</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4205" y="8747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146958</xdr:rowOff>
    </xdr:from>
    <xdr:to>
      <xdr:col>6</xdr:col>
      <xdr:colOff>38100</xdr:colOff>
      <xdr:row>54</xdr:row>
      <xdr:rowOff>77108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93635</xdr:rowOff>
    </xdr:from>
    <xdr:ext cx="69018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5205" y="9009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78201</xdr:rowOff>
    </xdr:from>
    <xdr:to>
      <xdr:col>24</xdr:col>
      <xdr:colOff>62865</xdr:colOff>
      <xdr:row>77</xdr:row>
      <xdr:rowOff>134277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1151"/>
          <a:ext cx="1270" cy="108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138104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134277</xdr:rowOff>
    </xdr:from>
    <xdr:to>
      <xdr:col>24</xdr:col>
      <xdr:colOff>152400</xdr:colOff>
      <xdr:row>77</xdr:row>
      <xdr:rowOff>134277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3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24878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78201</xdr:rowOff>
    </xdr:from>
    <xdr:to>
      <xdr:col>24</xdr:col>
      <xdr:colOff>152400</xdr:colOff>
      <xdr:row>71</xdr:row>
      <xdr:rowOff>78201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116400</xdr:rowOff>
    </xdr:from>
    <xdr:to>
      <xdr:col>24</xdr:col>
      <xdr:colOff>63500</xdr:colOff>
      <xdr:row>75</xdr:row>
      <xdr:rowOff>55581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03700"/>
          <a:ext cx="838200" cy="1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165557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2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15680</xdr:rowOff>
    </xdr:from>
    <xdr:to>
      <xdr:col>24</xdr:col>
      <xdr:colOff>114300</xdr:colOff>
      <xdr:row>75</xdr:row>
      <xdr:rowOff>117280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133665</xdr:rowOff>
    </xdr:from>
    <xdr:to>
      <xdr:col>19</xdr:col>
      <xdr:colOff>177800</xdr:colOff>
      <xdr:row>74</xdr:row>
      <xdr:rowOff>116400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135165"/>
          <a:ext cx="889000" cy="6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158166</xdr:rowOff>
    </xdr:from>
    <xdr:to>
      <xdr:col>20</xdr:col>
      <xdr:colOff>38100</xdr:colOff>
      <xdr:row>75</xdr:row>
      <xdr:rowOff>88316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79443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3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133665</xdr:rowOff>
    </xdr:from>
    <xdr:to>
      <xdr:col>15</xdr:col>
      <xdr:colOff>50800</xdr:colOff>
      <xdr:row>73</xdr:row>
      <xdr:rowOff>6724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135165"/>
          <a:ext cx="889000" cy="38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102250</xdr:rowOff>
    </xdr:from>
    <xdr:to>
      <xdr:col>15</xdr:col>
      <xdr:colOff>101600</xdr:colOff>
      <xdr:row>76</xdr:row>
      <xdr:rowOff>32401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23527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6724</xdr:rowOff>
    </xdr:from>
    <xdr:to>
      <xdr:col>10</xdr:col>
      <xdr:colOff>114300</xdr:colOff>
      <xdr:row>73</xdr:row>
      <xdr:rowOff>52552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2257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127465</xdr:rowOff>
    </xdr:from>
    <xdr:to>
      <xdr:col>10</xdr:col>
      <xdr:colOff>165100</xdr:colOff>
      <xdr:row>76</xdr:row>
      <xdr:rowOff>57615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2764</xdr:rowOff>
    </xdr:from>
    <xdr:to>
      <xdr:col>6</xdr:col>
      <xdr:colOff>38100</xdr:colOff>
      <xdr:row>76</xdr:row>
      <xdr:rowOff>104364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95491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4781</xdr:rowOff>
    </xdr:from>
    <xdr:to>
      <xdr:col>24</xdr:col>
      <xdr:colOff>114300</xdr:colOff>
      <xdr:row>75</xdr:row>
      <xdr:rowOff>106381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27658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65600</xdr:rowOff>
    </xdr:from>
    <xdr:to>
      <xdr:col>20</xdr:col>
      <xdr:colOff>38100</xdr:colOff>
      <xdr:row>74</xdr:row>
      <xdr:rowOff>167200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82865</xdr:rowOff>
    </xdr:from>
    <xdr:to>
      <xdr:col>15</xdr:col>
      <xdr:colOff>101600</xdr:colOff>
      <xdr:row>71</xdr:row>
      <xdr:rowOff>13015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0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29542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85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127374</xdr:rowOff>
    </xdr:from>
    <xdr:to>
      <xdr:col>10</xdr:col>
      <xdr:colOff>165100</xdr:colOff>
      <xdr:row>73</xdr:row>
      <xdr:rowOff>57524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74051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1752</xdr:rowOff>
    </xdr:from>
    <xdr:to>
      <xdr:col>6</xdr:col>
      <xdr:colOff>38100</xdr:colOff>
      <xdr:row>73</xdr:row>
      <xdr:rowOff>103352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119879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9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8789</xdr:rowOff>
    </xdr:from>
    <xdr:to>
      <xdr:col>24</xdr:col>
      <xdr:colOff>62865</xdr:colOff>
      <xdr:row>98</xdr:row>
      <xdr:rowOff>164796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639439"/>
          <a:ext cx="1270" cy="32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164796</xdr:rowOff>
    </xdr:from>
    <xdr:to>
      <xdr:col>24</xdr:col>
      <xdr:colOff>152400</xdr:colOff>
      <xdr:row>98</xdr:row>
      <xdr:rowOff>164796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126916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41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97</xdr:row>
      <xdr:rowOff>8789</xdr:rowOff>
    </xdr:from>
    <xdr:to>
      <xdr:col>24</xdr:col>
      <xdr:colOff>152400</xdr:colOff>
      <xdr:row>97</xdr:row>
      <xdr:rowOff>8789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6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34210</xdr:rowOff>
    </xdr:from>
    <xdr:to>
      <xdr:col>24</xdr:col>
      <xdr:colOff>63500</xdr:colOff>
      <xdr:row>97</xdr:row>
      <xdr:rowOff>87055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4860"/>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167446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17569</xdr:rowOff>
    </xdr:from>
    <xdr:to>
      <xdr:col>24</xdr:col>
      <xdr:colOff>114300</xdr:colOff>
      <xdr:row>98</xdr:row>
      <xdr:rowOff>119169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8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135830</xdr:rowOff>
    </xdr:from>
    <xdr:to>
      <xdr:col>19</xdr:col>
      <xdr:colOff>177800</xdr:colOff>
      <xdr:row>97</xdr:row>
      <xdr:rowOff>34210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5030"/>
          <a:ext cx="889000" cy="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22733</xdr:rowOff>
    </xdr:from>
    <xdr:to>
      <xdr:col>20</xdr:col>
      <xdr:colOff>38100</xdr:colOff>
      <xdr:row>98</xdr:row>
      <xdr:rowOff>124333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82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115460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9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131783</xdr:rowOff>
    </xdr:from>
    <xdr:to>
      <xdr:col>15</xdr:col>
      <xdr:colOff>50800</xdr:colOff>
      <xdr:row>96</xdr:row>
      <xdr:rowOff>135830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905183"/>
          <a:ext cx="889000" cy="68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33925</xdr:rowOff>
    </xdr:from>
    <xdr:to>
      <xdr:col>15</xdr:col>
      <xdr:colOff>101600</xdr:colOff>
      <xdr:row>98</xdr:row>
      <xdr:rowOff>135525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3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93042</xdr:rowOff>
    </xdr:from>
    <xdr:to>
      <xdr:col>10</xdr:col>
      <xdr:colOff>114300</xdr:colOff>
      <xdr:row>92</xdr:row>
      <xdr:rowOff>131783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694992"/>
          <a:ext cx="889000" cy="2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42216</xdr:rowOff>
    </xdr:from>
    <xdr:to>
      <xdr:col>10</xdr:col>
      <xdr:colOff>165100</xdr:colOff>
      <xdr:row>98</xdr:row>
      <xdr:rowOff>143816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52437</xdr:rowOff>
    </xdr:from>
    <xdr:to>
      <xdr:col>6</xdr:col>
      <xdr:colOff>38100</xdr:colOff>
      <xdr:row>98</xdr:row>
      <xdr:rowOff>154037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145164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36255</xdr:rowOff>
    </xdr:from>
    <xdr:to>
      <xdr:col>24</xdr:col>
      <xdr:colOff>114300</xdr:colOff>
      <xdr:row>97</xdr:row>
      <xdr:rowOff>137855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122632</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154860</xdr:rowOff>
    </xdr:from>
    <xdr:to>
      <xdr:col>20</xdr:col>
      <xdr:colOff>38100</xdr:colOff>
      <xdr:row>97</xdr:row>
      <xdr:rowOff>85010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101537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8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85030</xdr:rowOff>
    </xdr:from>
    <xdr:to>
      <xdr:col>15</xdr:col>
      <xdr:colOff>101600</xdr:colOff>
      <xdr:row>97</xdr:row>
      <xdr:rowOff>15180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31707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80983</xdr:rowOff>
    </xdr:from>
    <xdr:to>
      <xdr:col>10</xdr:col>
      <xdr:colOff>165100</xdr:colOff>
      <xdr:row>93</xdr:row>
      <xdr:rowOff>11133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8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27660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6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42242</xdr:rowOff>
    </xdr:from>
    <xdr:to>
      <xdr:col>6</xdr:col>
      <xdr:colOff>38100</xdr:colOff>
      <xdr:row>91</xdr:row>
      <xdr:rowOff>143842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160369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4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129642</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44742"/>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80721</xdr:rowOff>
    </xdr:from>
    <xdr:to>
      <xdr:col>50</xdr:col>
      <xdr:colOff>114300</xdr:colOff>
      <xdr:row>38</xdr:row>
      <xdr:rowOff>129642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95821"/>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85751</xdr:rowOff>
    </xdr:from>
    <xdr:to>
      <xdr:col>45</xdr:col>
      <xdr:colOff>177800</xdr:colOff>
      <xdr:row>38</xdr:row>
      <xdr:rowOff>80721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29401"/>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105867</xdr:rowOff>
    </xdr:from>
    <xdr:to>
      <xdr:col>41</xdr:col>
      <xdr:colOff>50800</xdr:colOff>
      <xdr:row>37</xdr:row>
      <xdr:rowOff>85751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106617"/>
          <a:ext cx="889000" cy="3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78842</xdr:rowOff>
    </xdr:from>
    <xdr:to>
      <xdr:col>50</xdr:col>
      <xdr:colOff>165100</xdr:colOff>
      <xdr:row>39</xdr:row>
      <xdr:rowOff>8992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119</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29921</xdr:rowOff>
    </xdr:from>
    <xdr:to>
      <xdr:col>46</xdr:col>
      <xdr:colOff>38100</xdr:colOff>
      <xdr:row>38</xdr:row>
      <xdr:rowOff>131521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122648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34951</xdr:rowOff>
    </xdr:from>
    <xdr:to>
      <xdr:col>41</xdr:col>
      <xdr:colOff>101600</xdr:colOff>
      <xdr:row>37</xdr:row>
      <xdr:rowOff>136551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153078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55067</xdr:rowOff>
    </xdr:from>
    <xdr:to>
      <xdr:col>36</xdr:col>
      <xdr:colOff>165100</xdr:colOff>
      <xdr:row>35</xdr:row>
      <xdr:rowOff>156667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1744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58634</xdr:rowOff>
    </xdr:from>
    <xdr:to>
      <xdr:col>54</xdr:col>
      <xdr:colOff>189865</xdr:colOff>
      <xdr:row>59</xdr:row>
      <xdr:rowOff>36482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659834"/>
          <a:ext cx="1270" cy="49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40309</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36482</xdr:rowOff>
    </xdr:from>
    <xdr:to>
      <xdr:col>55</xdr:col>
      <xdr:colOff>88900</xdr:colOff>
      <xdr:row>59</xdr:row>
      <xdr:rowOff>36482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943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58634</xdr:rowOff>
    </xdr:from>
    <xdr:to>
      <xdr:col>55</xdr:col>
      <xdr:colOff>88900</xdr:colOff>
      <xdr:row>56</xdr:row>
      <xdr:rowOff>58634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65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58634</xdr:rowOff>
    </xdr:from>
    <xdr:to>
      <xdr:col>55</xdr:col>
      <xdr:colOff>0</xdr:colOff>
      <xdr:row>57</xdr:row>
      <xdr:rowOff>167901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59834"/>
          <a:ext cx="838200" cy="28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69593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1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91166</xdr:rowOff>
    </xdr:from>
    <xdr:to>
      <xdr:col>55</xdr:col>
      <xdr:colOff>50800</xdr:colOff>
      <xdr:row>59</xdr:row>
      <xdr:rowOff>21316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100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16521</xdr:rowOff>
    </xdr:from>
    <xdr:to>
      <xdr:col>50</xdr:col>
      <xdr:colOff>114300</xdr:colOff>
      <xdr:row>57</xdr:row>
      <xdr:rowOff>167901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8760471"/>
          <a:ext cx="889000" cy="118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91586</xdr:rowOff>
    </xdr:from>
    <xdr:to>
      <xdr:col>50</xdr:col>
      <xdr:colOff>165100</xdr:colOff>
      <xdr:row>59</xdr:row>
      <xdr:rowOff>21736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100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12863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1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16521</xdr:rowOff>
    </xdr:from>
    <xdr:to>
      <xdr:col>45</xdr:col>
      <xdr:colOff>177800</xdr:colOff>
      <xdr:row>55</xdr:row>
      <xdr:rowOff>7820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8760471"/>
          <a:ext cx="889000" cy="6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96394</xdr:rowOff>
    </xdr:from>
    <xdr:to>
      <xdr:col>46</xdr:col>
      <xdr:colOff>38100</xdr:colOff>
      <xdr:row>59</xdr:row>
      <xdr:rowOff>26544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17671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1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28285</xdr:rowOff>
    </xdr:from>
    <xdr:to>
      <xdr:col>41</xdr:col>
      <xdr:colOff>50800</xdr:colOff>
      <xdr:row>55</xdr:row>
      <xdr:rowOff>7820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115135"/>
          <a:ext cx="889000" cy="3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99392</xdr:rowOff>
    </xdr:from>
    <xdr:to>
      <xdr:col>41</xdr:col>
      <xdr:colOff>101600</xdr:colOff>
      <xdr:row>59</xdr:row>
      <xdr:rowOff>29542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105722</xdr:rowOff>
    </xdr:from>
    <xdr:to>
      <xdr:col>36</xdr:col>
      <xdr:colOff>165100</xdr:colOff>
      <xdr:row>59</xdr:row>
      <xdr:rowOff>35872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26999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7834</xdr:rowOff>
    </xdr:from>
    <xdr:to>
      <xdr:col>55</xdr:col>
      <xdr:colOff>50800</xdr:colOff>
      <xdr:row>56</xdr:row>
      <xdr:rowOff>109434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132311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6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117101</xdr:rowOff>
    </xdr:from>
    <xdr:to>
      <xdr:col>50</xdr:col>
      <xdr:colOff>165100</xdr:colOff>
      <xdr:row>58</xdr:row>
      <xdr:rowOff>47251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63778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6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137171</xdr:rowOff>
    </xdr:from>
    <xdr:to>
      <xdr:col>46</xdr:col>
      <xdr:colOff>38100</xdr:colOff>
      <xdr:row>51</xdr:row>
      <xdr:rowOff>67321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7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83848</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05205" y="8484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128470</xdr:rowOff>
    </xdr:from>
    <xdr:to>
      <xdr:col>41</xdr:col>
      <xdr:colOff>101600</xdr:colOff>
      <xdr:row>55</xdr:row>
      <xdr:rowOff>58620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75147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16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148935</xdr:rowOff>
    </xdr:from>
    <xdr:to>
      <xdr:col>36</xdr:col>
      <xdr:colOff>165100</xdr:colOff>
      <xdr:row>53</xdr:row>
      <xdr:rowOff>79085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0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95612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883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78751</xdr:rowOff>
    </xdr:from>
    <xdr:to>
      <xdr:col>55</xdr:col>
      <xdr:colOff>0</xdr:colOff>
      <xdr:row>75</xdr:row>
      <xdr:rowOff>166098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37501"/>
          <a:ext cx="8382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18226</xdr:rowOff>
    </xdr:from>
    <xdr:to>
      <xdr:col>50</xdr:col>
      <xdr:colOff>114300</xdr:colOff>
      <xdr:row>75</xdr:row>
      <xdr:rowOff>166098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705526"/>
          <a:ext cx="889000" cy="3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17617</xdr:rowOff>
    </xdr:from>
    <xdr:to>
      <xdr:col>45</xdr:col>
      <xdr:colOff>177800</xdr:colOff>
      <xdr:row>74</xdr:row>
      <xdr:rowOff>18226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362017"/>
          <a:ext cx="889000" cy="3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17617</xdr:rowOff>
    </xdr:from>
    <xdr:to>
      <xdr:col>41</xdr:col>
      <xdr:colOff>50800</xdr:colOff>
      <xdr:row>76</xdr:row>
      <xdr:rowOff>25183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362017"/>
          <a:ext cx="889000" cy="6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27951</xdr:rowOff>
    </xdr:from>
    <xdr:to>
      <xdr:col>55</xdr:col>
      <xdr:colOff>50800</xdr:colOff>
      <xdr:row>75</xdr:row>
      <xdr:rowOff>129551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50828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115298</xdr:rowOff>
    </xdr:from>
    <xdr:to>
      <xdr:col>50</xdr:col>
      <xdr:colOff>165100</xdr:colOff>
      <xdr:row>76</xdr:row>
      <xdr:rowOff>45448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61975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138876</xdr:rowOff>
    </xdr:from>
    <xdr:to>
      <xdr:col>46</xdr:col>
      <xdr:colOff>38100</xdr:colOff>
      <xdr:row>74</xdr:row>
      <xdr:rowOff>69026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85553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138267</xdr:rowOff>
    </xdr:from>
    <xdr:to>
      <xdr:col>41</xdr:col>
      <xdr:colOff>101600</xdr:colOff>
      <xdr:row>72</xdr:row>
      <xdr:rowOff>68417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3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84944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08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145832</xdr:rowOff>
    </xdr:from>
    <xdr:to>
      <xdr:col>36</xdr:col>
      <xdr:colOff>165100</xdr:colOff>
      <xdr:row>76</xdr:row>
      <xdr:rowOff>75983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045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92509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142714</xdr:rowOff>
    </xdr:from>
    <xdr:to>
      <xdr:col>54</xdr:col>
      <xdr:colOff>189865</xdr:colOff>
      <xdr:row>98</xdr:row>
      <xdr:rowOff>126991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773364"/>
          <a:ext cx="1270" cy="155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152904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126991</xdr:rowOff>
    </xdr:from>
    <xdr:to>
      <xdr:col>55</xdr:col>
      <xdr:colOff>88900</xdr:colOff>
      <xdr:row>98</xdr:row>
      <xdr:rowOff>126991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2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89391</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654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97</xdr:row>
      <xdr:rowOff>142714</xdr:rowOff>
    </xdr:from>
    <xdr:to>
      <xdr:col>55</xdr:col>
      <xdr:colOff>88900</xdr:colOff>
      <xdr:row>97</xdr:row>
      <xdr:rowOff>142714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7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22456</xdr:rowOff>
    </xdr:from>
    <xdr:to>
      <xdr:col>55</xdr:col>
      <xdr:colOff>0</xdr:colOff>
      <xdr:row>97</xdr:row>
      <xdr:rowOff>142714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53106"/>
          <a:ext cx="838200" cy="1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25903</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2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47476</xdr:rowOff>
    </xdr:from>
    <xdr:to>
      <xdr:col>55</xdr:col>
      <xdr:colOff>50800</xdr:colOff>
      <xdr:row>98</xdr:row>
      <xdr:rowOff>149076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4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80144</xdr:rowOff>
    </xdr:from>
    <xdr:to>
      <xdr:col>50</xdr:col>
      <xdr:colOff>114300</xdr:colOff>
      <xdr:row>97</xdr:row>
      <xdr:rowOff>22456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196444"/>
          <a:ext cx="889000" cy="4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45755</xdr:rowOff>
    </xdr:from>
    <xdr:to>
      <xdr:col>50</xdr:col>
      <xdr:colOff>165100</xdr:colOff>
      <xdr:row>98</xdr:row>
      <xdr:rowOff>147355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138482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9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80144</xdr:rowOff>
    </xdr:from>
    <xdr:to>
      <xdr:col>45</xdr:col>
      <xdr:colOff>177800</xdr:colOff>
      <xdr:row>95</xdr:row>
      <xdr:rowOff>22372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196444"/>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47225</xdr:rowOff>
    </xdr:from>
    <xdr:to>
      <xdr:col>46</xdr:col>
      <xdr:colOff>38100</xdr:colOff>
      <xdr:row>98</xdr:row>
      <xdr:rowOff>148825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4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139952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9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30001</xdr:rowOff>
    </xdr:from>
    <xdr:to>
      <xdr:col>41</xdr:col>
      <xdr:colOff>50800</xdr:colOff>
      <xdr:row>95</xdr:row>
      <xdr:rowOff>22372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803401"/>
          <a:ext cx="889000" cy="50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48803</xdr:rowOff>
    </xdr:from>
    <xdr:to>
      <xdr:col>41</xdr:col>
      <xdr:colOff>101600</xdr:colOff>
      <xdr:row>98</xdr:row>
      <xdr:rowOff>150403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141530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9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45312</xdr:rowOff>
    </xdr:from>
    <xdr:to>
      <xdr:col>36</xdr:col>
      <xdr:colOff>165100</xdr:colOff>
      <xdr:row>98</xdr:row>
      <xdr:rowOff>146912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138039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91914</xdr:rowOff>
    </xdr:from>
    <xdr:to>
      <xdr:col>55</xdr:col>
      <xdr:colOff>50800</xdr:colOff>
      <xdr:row>98</xdr:row>
      <xdr:rowOff>22064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44941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143106</xdr:rowOff>
    </xdr:from>
    <xdr:to>
      <xdr:col>50</xdr:col>
      <xdr:colOff>165100</xdr:colOff>
      <xdr:row>97</xdr:row>
      <xdr:rowOff>73256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89783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3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29344</xdr:rowOff>
    </xdr:from>
    <xdr:to>
      <xdr:col>46</xdr:col>
      <xdr:colOff>38100</xdr:colOff>
      <xdr:row>94</xdr:row>
      <xdr:rowOff>130944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1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147471</xdr:rowOff>
    </xdr:from>
    <xdr:ext cx="69018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05205" y="15920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143022</xdr:rowOff>
    </xdr:from>
    <xdr:to>
      <xdr:col>41</xdr:col>
      <xdr:colOff>101600</xdr:colOff>
      <xdr:row>95</xdr:row>
      <xdr:rowOff>73172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89699</xdr:rowOff>
    </xdr:from>
    <xdr:ext cx="69018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16205" y="16034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150651</xdr:rowOff>
    </xdr:from>
    <xdr:to>
      <xdr:col>36</xdr:col>
      <xdr:colOff>165100</xdr:colOff>
      <xdr:row>92</xdr:row>
      <xdr:rowOff>80801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7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97328</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27205" y="15527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71966</xdr:rowOff>
    </xdr:from>
    <xdr:to>
      <xdr:col>85</xdr:col>
      <xdr:colOff>127000</xdr:colOff>
      <xdr:row>35</xdr:row>
      <xdr:rowOff>17765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386916"/>
          <a:ext cx="838200" cy="63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100335</xdr:rowOff>
    </xdr:from>
    <xdr:to>
      <xdr:col>81</xdr:col>
      <xdr:colOff>50800</xdr:colOff>
      <xdr:row>35</xdr:row>
      <xdr:rowOff>17765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586735"/>
          <a:ext cx="889000" cy="4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100335</xdr:rowOff>
    </xdr:from>
    <xdr:to>
      <xdr:col>76</xdr:col>
      <xdr:colOff>114300</xdr:colOff>
      <xdr:row>36</xdr:row>
      <xdr:rowOff>122646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586735"/>
          <a:ext cx="889000" cy="70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31343</xdr:rowOff>
    </xdr:from>
    <xdr:to>
      <xdr:col>71</xdr:col>
      <xdr:colOff>177800</xdr:colOff>
      <xdr:row>36</xdr:row>
      <xdr:rowOff>122646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03543"/>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21166</xdr:rowOff>
    </xdr:from>
    <xdr:to>
      <xdr:col>85</xdr:col>
      <xdr:colOff>177800</xdr:colOff>
      <xdr:row>31</xdr:row>
      <xdr:rowOff>122766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33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145643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2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138415</xdr:rowOff>
    </xdr:from>
    <xdr:to>
      <xdr:col>81</xdr:col>
      <xdr:colOff>101600</xdr:colOff>
      <xdr:row>35</xdr:row>
      <xdr:rowOff>68565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85092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49535</xdr:rowOff>
    </xdr:from>
    <xdr:to>
      <xdr:col>76</xdr:col>
      <xdr:colOff>165100</xdr:colOff>
      <xdr:row>32</xdr:row>
      <xdr:rowOff>151135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5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167662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3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71846</xdr:rowOff>
    </xdr:from>
    <xdr:to>
      <xdr:col>72</xdr:col>
      <xdr:colOff>38100</xdr:colOff>
      <xdr:row>37</xdr:row>
      <xdr:rowOff>1996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18523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1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151993</xdr:rowOff>
    </xdr:from>
    <xdr:to>
      <xdr:col>67</xdr:col>
      <xdr:colOff>101600</xdr:colOff>
      <xdr:row>36</xdr:row>
      <xdr:rowOff>82143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98670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49287</xdr:rowOff>
    </xdr:from>
    <xdr:to>
      <xdr:col>85</xdr:col>
      <xdr:colOff>126364</xdr:colOff>
      <xdr:row>59</xdr:row>
      <xdr:rowOff>35958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307587"/>
          <a:ext cx="1269" cy="843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39785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35958</xdr:rowOff>
    </xdr:from>
    <xdr:to>
      <xdr:col>86</xdr:col>
      <xdr:colOff>25400</xdr:colOff>
      <xdr:row>59</xdr:row>
      <xdr:rowOff>35958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5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167414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90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49287</xdr:rowOff>
    </xdr:from>
    <xdr:to>
      <xdr:col>86</xdr:col>
      <xdr:colOff>25400</xdr:colOff>
      <xdr:row>54</xdr:row>
      <xdr:rowOff>49287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3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168644</xdr:rowOff>
    </xdr:from>
    <xdr:to>
      <xdr:col>85</xdr:col>
      <xdr:colOff>127000</xdr:colOff>
      <xdr:row>58</xdr:row>
      <xdr:rowOff>73269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41294"/>
          <a:ext cx="838200" cy="7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50348</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99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71921</xdr:rowOff>
    </xdr:from>
    <xdr:to>
      <xdr:col>85</xdr:col>
      <xdr:colOff>177800</xdr:colOff>
      <xdr:row>59</xdr:row>
      <xdr:rowOff>2071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100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18045</xdr:rowOff>
    </xdr:from>
    <xdr:to>
      <xdr:col>81</xdr:col>
      <xdr:colOff>50800</xdr:colOff>
      <xdr:row>58</xdr:row>
      <xdr:rowOff>73269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8761995"/>
          <a:ext cx="889000" cy="125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83232</xdr:rowOff>
    </xdr:from>
    <xdr:to>
      <xdr:col>81</xdr:col>
      <xdr:colOff>101600</xdr:colOff>
      <xdr:row>59</xdr:row>
      <xdr:rowOff>13382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100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4509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101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18045</xdr:rowOff>
    </xdr:from>
    <xdr:to>
      <xdr:col>76</xdr:col>
      <xdr:colOff>114300</xdr:colOff>
      <xdr:row>54</xdr:row>
      <xdr:rowOff>161252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761995"/>
          <a:ext cx="889000" cy="6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89566</xdr:rowOff>
    </xdr:from>
    <xdr:to>
      <xdr:col>76</xdr:col>
      <xdr:colOff>165100</xdr:colOff>
      <xdr:row>59</xdr:row>
      <xdr:rowOff>19716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10843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101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161252</xdr:rowOff>
    </xdr:from>
    <xdr:to>
      <xdr:col>71</xdr:col>
      <xdr:colOff>177800</xdr:colOff>
      <xdr:row>58</xdr:row>
      <xdr:rowOff>8487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419552"/>
          <a:ext cx="889000" cy="5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99587</xdr:rowOff>
    </xdr:from>
    <xdr:to>
      <xdr:col>72</xdr:col>
      <xdr:colOff>38100</xdr:colOff>
      <xdr:row>59</xdr:row>
      <xdr:rowOff>29737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20864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110230</xdr:rowOff>
    </xdr:from>
    <xdr:to>
      <xdr:col>67</xdr:col>
      <xdr:colOff>101600</xdr:colOff>
      <xdr:row>59</xdr:row>
      <xdr:rowOff>40380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31507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117844</xdr:rowOff>
    </xdr:from>
    <xdr:to>
      <xdr:col>85</xdr:col>
      <xdr:colOff>177800</xdr:colOff>
      <xdr:row>58</xdr:row>
      <xdr:rowOff>47994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140721</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22469</xdr:rowOff>
    </xdr:from>
    <xdr:to>
      <xdr:col>81</xdr:col>
      <xdr:colOff>101600</xdr:colOff>
      <xdr:row>58</xdr:row>
      <xdr:rowOff>124069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6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140596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74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138695</xdr:rowOff>
    </xdr:from>
    <xdr:to>
      <xdr:col>76</xdr:col>
      <xdr:colOff>165100</xdr:colOff>
      <xdr:row>51</xdr:row>
      <xdr:rowOff>68845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7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85372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4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110452</xdr:rowOff>
    </xdr:from>
    <xdr:to>
      <xdr:col>72</xdr:col>
      <xdr:colOff>38100</xdr:colOff>
      <xdr:row>55</xdr:row>
      <xdr:rowOff>40602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3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57129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1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129137</xdr:rowOff>
    </xdr:from>
    <xdr:to>
      <xdr:col>67</xdr:col>
      <xdr:colOff>101600</xdr:colOff>
      <xdr:row>58</xdr:row>
      <xdr:rowOff>59287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75814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6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132504</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3162704"/>
          <a:ext cx="1269" cy="3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162241</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35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79181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93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132504</xdr:rowOff>
    </xdr:from>
    <xdr:to>
      <xdr:col>86</xdr:col>
      <xdr:colOff>25400</xdr:colOff>
      <xdr:row>76</xdr:row>
      <xdr:rowOff>132504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16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27992</xdr:rowOff>
    </xdr:from>
    <xdr:to>
      <xdr:col>85</xdr:col>
      <xdr:colOff>127000</xdr:colOff>
      <xdr:row>76</xdr:row>
      <xdr:rowOff>132504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886742"/>
          <a:ext cx="838200" cy="2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35241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0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56814</xdr:rowOff>
    </xdr:from>
    <xdr:to>
      <xdr:col>85</xdr:col>
      <xdr:colOff>177800</xdr:colOff>
      <xdr:row>78</xdr:row>
      <xdr:rowOff>158414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2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107927</xdr:rowOff>
    </xdr:from>
    <xdr:to>
      <xdr:col>81</xdr:col>
      <xdr:colOff>50800</xdr:colOff>
      <xdr:row>75</xdr:row>
      <xdr:rowOff>27992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2623777"/>
          <a:ext cx="889000" cy="2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63850</xdr:rowOff>
    </xdr:from>
    <xdr:to>
      <xdr:col>81</xdr:col>
      <xdr:colOff>101600</xdr:colOff>
      <xdr:row>78</xdr:row>
      <xdr:rowOff>165450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156577</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107927</xdr:rowOff>
    </xdr:from>
    <xdr:to>
      <xdr:col>76</xdr:col>
      <xdr:colOff>114300</xdr:colOff>
      <xdr:row>75</xdr:row>
      <xdr:rowOff>82374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623777"/>
          <a:ext cx="889000" cy="3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65233</xdr:rowOff>
    </xdr:from>
    <xdr:to>
      <xdr:col>76</xdr:col>
      <xdr:colOff>165100</xdr:colOff>
      <xdr:row>78</xdr:row>
      <xdr:rowOff>166833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157960</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3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154989</xdr:rowOff>
    </xdr:from>
    <xdr:to>
      <xdr:col>71</xdr:col>
      <xdr:colOff>177800</xdr:colOff>
      <xdr:row>75</xdr:row>
      <xdr:rowOff>82374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156489"/>
          <a:ext cx="889000" cy="7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68872</xdr:rowOff>
    </xdr:from>
    <xdr:to>
      <xdr:col>72</xdr:col>
      <xdr:colOff>38100</xdr:colOff>
      <xdr:row>78</xdr:row>
      <xdr:rowOff>170472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161599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66655</xdr:rowOff>
    </xdr:from>
    <xdr:to>
      <xdr:col>67</xdr:col>
      <xdr:colOff>101600</xdr:colOff>
      <xdr:row>78</xdr:row>
      <xdr:rowOff>168255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159382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3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81704</xdr:rowOff>
    </xdr:from>
    <xdr:to>
      <xdr:col>85</xdr:col>
      <xdr:colOff>177800</xdr:colOff>
      <xdr:row>77</xdr:row>
      <xdr:rowOff>11854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1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34731</xdr:rowOff>
    </xdr:from>
    <xdr:ext cx="599010"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148642</xdr:rowOff>
    </xdr:from>
    <xdr:to>
      <xdr:col>81</xdr:col>
      <xdr:colOff>101600</xdr:colOff>
      <xdr:row>75</xdr:row>
      <xdr:rowOff>78792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8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95319</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261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57127</xdr:rowOff>
    </xdr:from>
    <xdr:to>
      <xdr:col>76</xdr:col>
      <xdr:colOff>165100</xdr:colOff>
      <xdr:row>73</xdr:row>
      <xdr:rowOff>158727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5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3804</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234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31574</xdr:rowOff>
    </xdr:from>
    <xdr:to>
      <xdr:col>72</xdr:col>
      <xdr:colOff>38100</xdr:colOff>
      <xdr:row>75</xdr:row>
      <xdr:rowOff>133174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8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149701</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66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104189</xdr:rowOff>
    </xdr:from>
    <xdr:to>
      <xdr:col>67</xdr:col>
      <xdr:colOff>101600</xdr:colOff>
      <xdr:row>71</xdr:row>
      <xdr:rowOff>34339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1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50866</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18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47881</xdr:rowOff>
    </xdr:from>
    <xdr:to>
      <xdr:col>85</xdr:col>
      <xdr:colOff>127000</xdr:colOff>
      <xdr:row>96</xdr:row>
      <xdr:rowOff>85508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07081"/>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85508</xdr:rowOff>
    </xdr:from>
    <xdr:to>
      <xdr:col>81</xdr:col>
      <xdr:colOff>50800</xdr:colOff>
      <xdr:row>97</xdr:row>
      <xdr:rowOff>31421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44708"/>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31421</xdr:rowOff>
    </xdr:from>
    <xdr:to>
      <xdr:col>76</xdr:col>
      <xdr:colOff>114300</xdr:colOff>
      <xdr:row>97</xdr:row>
      <xdr:rowOff>85032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62071"/>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82796</xdr:rowOff>
    </xdr:from>
    <xdr:to>
      <xdr:col>71</xdr:col>
      <xdr:colOff>177800</xdr:colOff>
      <xdr:row>97</xdr:row>
      <xdr:rowOff>85032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1344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168531</xdr:rowOff>
    </xdr:from>
    <xdr:to>
      <xdr:col>85</xdr:col>
      <xdr:colOff>177800</xdr:colOff>
      <xdr:row>96</xdr:row>
      <xdr:rowOff>98681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19958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34708</xdr:rowOff>
    </xdr:from>
    <xdr:to>
      <xdr:col>81</xdr:col>
      <xdr:colOff>101600</xdr:colOff>
      <xdr:row>96</xdr:row>
      <xdr:rowOff>136308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152835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152071</xdr:rowOff>
    </xdr:from>
    <xdr:to>
      <xdr:col>76</xdr:col>
      <xdr:colOff>165100</xdr:colOff>
      <xdr:row>97</xdr:row>
      <xdr:rowOff>82221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73348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34232</xdr:rowOff>
    </xdr:from>
    <xdr:to>
      <xdr:col>72</xdr:col>
      <xdr:colOff>38100</xdr:colOff>
      <xdr:row>97</xdr:row>
      <xdr:rowOff>135832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31996</xdr:rowOff>
    </xdr:from>
    <xdr:to>
      <xdr:col>67</xdr:col>
      <xdr:colOff>101600</xdr:colOff>
      <xdr:row>97</xdr:row>
      <xdr:rowOff>133596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124723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368,409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円となっており、類似団体内で最も大きい値となっている。これは、出島架橋建設事業の実施により大きくなっており、今後も事業が完了するまでは高いまま推移すると思われる。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また、農林水産業費においても、住民一人当たりのコストが大きい値となっており、万石浦漁港整備事業の進捗により前年度より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その他の目的別歳出においても、依然として高い水準となっているため、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いかに効果的な投資でコストを削減できるかについて徹底して努めていくこととしている。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年度は、翌年度への繰越事業（普通建設事業等）の財源として財政調整基金から取り崩したため、前年度より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減少しており、実質単年度収支は赤字となっているが、実質収支額は黒字となっている。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東日本大震災の復旧・復興事業が完了し、予算規模は減少したものの、震災前の予算規模と比較すると依然として規模が大きいため、経常的な経費の削減等により予算縮減を図る必要がある。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数値算定以降、全会計とも黒字経営となってりおり、健全な運営を行ってきている。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一般会計については、東日本大震災からの復旧・復興関連事業に伴い、平成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年度以降、震災復興特別交付税の過大過少算定の影響を受け、値に増減の動きが生じてい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たが、近年は震災復興特別交付税の算定も概ね完了したため、前年度と横ばいとなった。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今後も、より一層健全な財政運営に努める。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14155618</v>
      </c>
      <c r="BO4" s="371"/>
      <c r="BP4" s="371"/>
      <c r="BQ4" s="371"/>
      <c r="BR4" s="371"/>
      <c r="BS4" s="371"/>
      <c r="BT4" s="371"/>
      <c r="BU4" s="372"/>
      <c r="BV4" s="370">
        <v>17081126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4.0999999999999996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13107283</v>
      </c>
      <c r="BO5" s="408"/>
      <c r="BP5" s="408"/>
      <c r="BQ5" s="408"/>
      <c r="BR5" s="408"/>
      <c r="BS5" s="408"/>
      <c r="BT5" s="408"/>
      <c r="BU5" s="409"/>
      <c r="BV5" s="407">
        <v>14675319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85.1</v>
      </c>
      <c r="CU5" s="405"/>
      <c r="CV5" s="405"/>
      <c r="CW5" s="405"/>
      <c r="CX5" s="405"/>
      <c r="CY5" s="405"/>
      <c r="CZ5" s="405"/>
      <c r="DA5" s="406"/>
      <c r="DB5" s="404">
        <v>94.3</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1048335</v>
      </c>
      <c r="BO6" s="408"/>
      <c r="BP6" s="408"/>
      <c r="BQ6" s="408"/>
      <c r="BR6" s="408"/>
      <c r="BS6" s="408"/>
      <c r="BT6" s="408"/>
      <c r="BU6" s="409"/>
      <c r="BV6" s="407">
        <v>2405807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85.1</v>
      </c>
      <c r="CU6" s="445"/>
      <c r="CV6" s="445"/>
      <c r="CW6" s="445"/>
      <c r="CX6" s="445"/>
      <c r="CY6" s="445"/>
      <c r="CZ6" s="445"/>
      <c r="DA6" s="446"/>
      <c r="DB6" s="444">
        <v>94.3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897414</v>
      </c>
      <c r="BO7" s="408"/>
      <c r="BP7" s="408"/>
      <c r="BQ7" s="408"/>
      <c r="BR7" s="408"/>
      <c r="BS7" s="408"/>
      <c r="BT7" s="408"/>
      <c r="BU7" s="409"/>
      <c r="BV7" s="407">
        <v>2247255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3703794</v>
      </c>
      <c r="CU7" s="408"/>
      <c r="CV7" s="408"/>
      <c r="CW7" s="408"/>
      <c r="CX7" s="408"/>
      <c r="CY7" s="408"/>
      <c r="CZ7" s="408"/>
      <c r="DA7" s="409"/>
      <c r="DB7" s="407">
        <v>3829918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150921</v>
      </c>
      <c r="BO8" s="408"/>
      <c r="BP8" s="408"/>
      <c r="BQ8" s="408"/>
      <c r="BR8" s="408"/>
      <c r="BS8" s="408"/>
      <c r="BT8" s="408"/>
      <c r="BU8" s="409"/>
      <c r="BV8" s="407">
        <v>158552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0.97</v>
      </c>
      <c r="CU8" s="448"/>
      <c r="CV8" s="448"/>
      <c r="CW8" s="448"/>
      <c r="CX8" s="448"/>
      <c r="CY8" s="448"/>
      <c r="CZ8" s="448"/>
      <c r="DA8" s="449"/>
      <c r="DB8" s="447">
        <v>1.01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6430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-7631</v>
      </c>
      <c r="BO9" s="408"/>
      <c r="BP9" s="408"/>
      <c r="BQ9" s="408"/>
      <c r="BR9" s="408"/>
      <c r="BS9" s="408"/>
      <c r="BT9" s="408"/>
      <c r="BU9" s="409"/>
      <c r="BV9" s="407">
        <v>-29462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5</v>
      </c>
      <c r="CU9" s="405"/>
      <c r="CV9" s="405"/>
      <c r="CW9" s="405"/>
      <c r="CX9" s="405"/>
      <c r="CY9" s="405"/>
      <c r="CZ9" s="405"/>
      <c r="DA9" s="406"/>
      <c r="DB9" s="404">
        <v>5.2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6334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70741</v>
      </c>
      <c r="BO10" s="408"/>
      <c r="BP10" s="408"/>
      <c r="BQ10" s="408"/>
      <c r="BR10" s="408"/>
      <c r="BS10" s="408"/>
      <c r="BT10" s="408"/>
      <c r="BU10" s="409"/>
      <c r="BV10" s="407">
        <v>69949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5982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900000</v>
      </c>
      <c r="BO12" s="408"/>
      <c r="BP12" s="408"/>
      <c r="BQ12" s="408"/>
      <c r="BR12" s="408"/>
      <c r="BS12" s="408"/>
      <c r="BT12" s="408"/>
      <c r="BU12" s="409"/>
      <c r="BV12" s="407">
        <v>600000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5771</v>
      </c>
      <c r="S13" s="492"/>
      <c r="T13" s="492"/>
      <c r="U13" s="492"/>
      <c r="V13" s="493"/>
      <c r="W13" s="423" t="s">
        <v>140</v>
      </c>
      <c r="X13" s="424"/>
      <c r="Y13" s="424"/>
      <c r="Z13" s="424"/>
      <c r="AA13" s="424"/>
      <c r="AB13" s="414"/>
      <c r="AC13" s="458">
        <v>417</v>
      </c>
      <c r="AD13" s="459"/>
      <c r="AE13" s="459"/>
      <c r="AF13" s="459"/>
      <c r="AG13" s="501"/>
      <c r="AH13" s="458">
        <v>367</v>
      </c>
      <c r="AI13" s="459"/>
      <c r="AJ13" s="459"/>
      <c r="AK13" s="459"/>
      <c r="AL13" s="460"/>
      <c r="AM13" s="436" t="s">
        <v>141</v>
      </c>
      <c r="AN13" s="437"/>
      <c r="AO13" s="437"/>
      <c r="AP13" s="437"/>
      <c r="AQ13" s="437"/>
      <c r="AR13" s="437"/>
      <c r="AS13" s="437"/>
      <c r="AT13" s="438"/>
      <c r="AU13" s="439" t="s">
        <v>103</v>
      </c>
      <c r="AV13" s="440"/>
      <c r="AW13" s="440"/>
      <c r="AX13" s="440"/>
      <c r="AY13" s="441" t="s">
        <v>142</v>
      </c>
      <c r="AZ13" s="442"/>
      <c r="BA13" s="442"/>
      <c r="BB13" s="442"/>
      <c r="BC13" s="442"/>
      <c r="BD13" s="442"/>
      <c r="BE13" s="442"/>
      <c r="BF13" s="442"/>
      <c r="BG13" s="442"/>
      <c r="BH13" s="442"/>
      <c r="BI13" s="442"/>
      <c r="BJ13" s="442"/>
      <c r="BK13" s="442"/>
      <c r="BL13" s="442"/>
      <c r="BM13" s="443"/>
      <c r="BN13" s="407">
        <v>-836890</v>
      </c>
      <c r="BO13" s="408"/>
      <c r="BP13" s="408"/>
      <c r="BQ13" s="408"/>
      <c r="BR13" s="408"/>
      <c r="BS13" s="408"/>
      <c r="BT13" s="408"/>
      <c r="BU13" s="409"/>
      <c r="BV13" s="407">
        <v>-559513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6098</v>
      </c>
      <c r="S14" s="492"/>
      <c r="T14" s="492"/>
      <c r="U14" s="492"/>
      <c r="V14" s="493"/>
      <c r="W14" s="397"/>
      <c r="X14" s="398"/>
      <c r="Y14" s="398"/>
      <c r="Z14" s="398"/>
      <c r="AA14" s="398"/>
      <c r="AB14" s="387"/>
      <c r="AC14" s="494">
        <v>12.5</v>
      </c>
      <c r="AD14" s="495"/>
      <c r="AE14" s="495"/>
      <c r="AF14" s="495"/>
      <c r="AG14" s="496"/>
      <c r="AH14" s="494">
        <v>10.9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5942</v>
      </c>
      <c r="S15" s="492"/>
      <c r="T15" s="492"/>
      <c r="U15" s="492"/>
      <c r="V15" s="493"/>
      <c r="W15" s="423" t="s">
        <v>146</v>
      </c>
      <c r="X15" s="424"/>
      <c r="Y15" s="424"/>
      <c r="Z15" s="424"/>
      <c r="AA15" s="424"/>
      <c r="AB15" s="414"/>
      <c r="AC15" s="458">
        <v>1099</v>
      </c>
      <c r="AD15" s="459"/>
      <c r="AE15" s="459"/>
      <c r="AF15" s="459"/>
      <c r="AG15" s="501"/>
      <c r="AH15" s="458">
        <v>1355</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2642895</v>
      </c>
      <c r="BO15" s="371"/>
      <c r="BP15" s="371"/>
      <c r="BQ15" s="371"/>
      <c r="BR15" s="371"/>
      <c r="BS15" s="371"/>
      <c r="BT15" s="371"/>
      <c r="BU15" s="372"/>
      <c r="BV15" s="370">
        <v>2723221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33.1</v>
      </c>
      <c r="AD16" s="495"/>
      <c r="AE16" s="495"/>
      <c r="AF16" s="495"/>
      <c r="AG16" s="496"/>
      <c r="AH16" s="494">
        <v>40.1</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2829436</v>
      </c>
      <c r="BO16" s="408"/>
      <c r="BP16" s="408"/>
      <c r="BQ16" s="408"/>
      <c r="BR16" s="408"/>
      <c r="BS16" s="408"/>
      <c r="BT16" s="408"/>
      <c r="BU16" s="409"/>
      <c r="BV16" s="407">
        <v>2845608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1808</v>
      </c>
      <c r="AD17" s="459"/>
      <c r="AE17" s="459"/>
      <c r="AF17" s="459"/>
      <c r="AG17" s="501"/>
      <c r="AH17" s="458">
        <v>1660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3456711</v>
      </c>
      <c r="BO17" s="408"/>
      <c r="BP17" s="408"/>
      <c r="BQ17" s="408"/>
      <c r="BR17" s="408"/>
      <c r="BS17" s="408"/>
      <c r="BT17" s="408"/>
      <c r="BU17" s="409"/>
      <c r="BV17" s="407">
        <v>3576911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156</v>
      </c>
      <c r="C18" s="450"/>
      <c r="D18" s="450"/>
      <c r="E18" s="533"/>
      <c r="F18" s="533"/>
      <c r="G18" s="533"/>
      <c r="H18" s="533"/>
      <c r="I18" s="533"/>
      <c r="J18" s="533"/>
      <c r="K18" s="533"/>
      <c r="L18" s="534">
        <v>65.349999999999994</v>
      </c>
      <c r="M18" s="534"/>
      <c r="N18" s="534"/>
      <c r="O18" s="534"/>
      <c r="P18" s="534"/>
      <c r="Q18" s="534"/>
      <c r="R18" s="535"/>
      <c r="S18" s="535"/>
      <c r="T18" s="535"/>
      <c r="U18" s="535"/>
      <c r="V18" s="536"/>
      <c r="W18" s="425"/>
      <c r="X18" s="426"/>
      <c r="Y18" s="426"/>
      <c r="Z18" s="426"/>
      <c r="AA18" s="426"/>
      <c r="AB18" s="417"/>
      <c r="AC18" s="537">
        <v>54.4</v>
      </c>
      <c r="AD18" s="538"/>
      <c r="AE18" s="538"/>
      <c r="AF18" s="538"/>
      <c r="AG18" s="539"/>
      <c r="AH18" s="537">
        <v>49.1</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3128000</v>
      </c>
      <c r="BO18" s="408"/>
      <c r="BP18" s="408"/>
      <c r="BQ18" s="408"/>
      <c r="BR18" s="408"/>
      <c r="BS18" s="408"/>
      <c r="BT18" s="408"/>
      <c r="BU18" s="409"/>
      <c r="BV18" s="407">
        <v>3390551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158</v>
      </c>
      <c r="C19" s="450"/>
      <c r="D19" s="450"/>
      <c r="E19" s="533"/>
      <c r="F19" s="533"/>
      <c r="G19" s="533"/>
      <c r="H19" s="533"/>
      <c r="I19" s="533"/>
      <c r="J19" s="533"/>
      <c r="K19" s="533"/>
      <c r="L19" s="541">
        <v>98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6524019</v>
      </c>
      <c r="BO19" s="408"/>
      <c r="BP19" s="408"/>
      <c r="BQ19" s="408"/>
      <c r="BR19" s="408"/>
      <c r="BS19" s="408"/>
      <c r="BT19" s="408"/>
      <c r="BU19" s="409"/>
      <c r="BV19" s="407">
        <v>7426882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160</v>
      </c>
      <c r="C20" s="450"/>
      <c r="D20" s="450"/>
      <c r="E20" s="533"/>
      <c r="F20" s="533"/>
      <c r="G20" s="533"/>
      <c r="H20" s="533"/>
      <c r="I20" s="533"/>
      <c r="J20" s="533"/>
      <c r="K20" s="533"/>
      <c r="L20" s="541">
        <v>3166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7315006</v>
      </c>
      <c r="BO22" s="371"/>
      <c r="BP22" s="371"/>
      <c r="BQ22" s="371"/>
      <c r="BR22" s="371"/>
      <c r="BS22" s="371"/>
      <c r="BT22" s="371"/>
      <c r="BU22" s="372"/>
      <c r="BV22" s="370">
        <v>6902908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7191997</v>
      </c>
      <c r="BO23" s="408"/>
      <c r="BP23" s="408"/>
      <c r="BQ23" s="408"/>
      <c r="BR23" s="408"/>
      <c r="BS23" s="408"/>
      <c r="BT23" s="408"/>
      <c r="BU23" s="409"/>
      <c r="BV23" s="407">
        <v>6741420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8700</v>
      </c>
      <c r="R24" s="459"/>
      <c r="S24" s="459"/>
      <c r="T24" s="459"/>
      <c r="U24" s="459"/>
      <c r="V24" s="501"/>
      <c r="W24" s="553"/>
      <c r="X24" s="554"/>
      <c r="Y24" s="555"/>
      <c r="Z24" s="457" t="s">
        <v>171</v>
      </c>
      <c r="AA24" s="437"/>
      <c r="AB24" s="437"/>
      <c r="AC24" s="437"/>
      <c r="AD24" s="437"/>
      <c r="AE24" s="437"/>
      <c r="AF24" s="437"/>
      <c r="AG24" s="438"/>
      <c r="AH24" s="458">
        <v>148</v>
      </c>
      <c r="AI24" s="459"/>
      <c r="AJ24" s="459"/>
      <c r="AK24" s="459"/>
      <c r="AL24" s="501"/>
      <c r="AM24" s="458">
        <v>411736</v>
      </c>
      <c r="AN24" s="459"/>
      <c r="AO24" s="459"/>
      <c r="AP24" s="459"/>
      <c r="AQ24" s="459"/>
      <c r="AR24" s="501"/>
      <c r="AS24" s="458">
        <v>2782</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6815745</v>
      </c>
      <c r="BO24" s="408"/>
      <c r="BP24" s="408"/>
      <c r="BQ24" s="408"/>
      <c r="BR24" s="408"/>
      <c r="BS24" s="408"/>
      <c r="BT24" s="408"/>
      <c r="BU24" s="409"/>
      <c r="BV24" s="407">
        <v>6280097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2</v>
      </c>
      <c r="M25" s="459"/>
      <c r="N25" s="459"/>
      <c r="O25" s="459"/>
      <c r="P25" s="501"/>
      <c r="Q25" s="458">
        <v>6530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138</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4586246</v>
      </c>
      <c r="BO25" s="371"/>
      <c r="BP25" s="371"/>
      <c r="BQ25" s="371"/>
      <c r="BR25" s="371"/>
      <c r="BS25" s="371"/>
      <c r="BT25" s="371"/>
      <c r="BU25" s="372"/>
      <c r="BV25" s="370">
        <v>5803039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6090</v>
      </c>
      <c r="R26" s="459"/>
      <c r="S26" s="459"/>
      <c r="T26" s="459"/>
      <c r="U26" s="459"/>
      <c r="V26" s="501"/>
      <c r="W26" s="553"/>
      <c r="X26" s="554"/>
      <c r="Y26" s="555"/>
      <c r="Z26" s="457" t="s">
        <v>178</v>
      </c>
      <c r="AA26" s="559"/>
      <c r="AB26" s="559"/>
      <c r="AC26" s="559"/>
      <c r="AD26" s="559"/>
      <c r="AE26" s="559"/>
      <c r="AF26" s="559"/>
      <c r="AG26" s="560"/>
      <c r="AH26" s="458">
        <v>4</v>
      </c>
      <c r="AI26" s="459"/>
      <c r="AJ26" s="459"/>
      <c r="AK26" s="459"/>
      <c r="AL26" s="501"/>
      <c r="AM26" s="458">
        <v>10584</v>
      </c>
      <c r="AN26" s="459"/>
      <c r="AO26" s="459"/>
      <c r="AP26" s="459"/>
      <c r="AQ26" s="459"/>
      <c r="AR26" s="501"/>
      <c r="AS26" s="458">
        <v>2646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3390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163346</v>
      </c>
      <c r="BO27" s="530"/>
      <c r="BP27" s="530"/>
      <c r="BQ27" s="530"/>
      <c r="BR27" s="530"/>
      <c r="BS27" s="530"/>
      <c r="BT27" s="530"/>
      <c r="BU27" s="531"/>
      <c r="BV27" s="529">
        <v>163344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2890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187</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12116472</v>
      </c>
      <c r="BO28" s="371"/>
      <c r="BP28" s="371"/>
      <c r="BQ28" s="371"/>
      <c r="BR28" s="371"/>
      <c r="BS28" s="371"/>
      <c r="BT28" s="371"/>
      <c r="BU28" s="372"/>
      <c r="BV28" s="370">
        <v>12787179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10</v>
      </c>
      <c r="M29" s="459"/>
      <c r="N29" s="459"/>
      <c r="O29" s="459"/>
      <c r="P29" s="501"/>
      <c r="Q29" s="458">
        <v>2740</v>
      </c>
      <c r="R29" s="459"/>
      <c r="S29" s="459"/>
      <c r="T29" s="459"/>
      <c r="U29" s="459"/>
      <c r="V29" s="501"/>
      <c r="W29" s="556"/>
      <c r="X29" s="557"/>
      <c r="Y29" s="558"/>
      <c r="Z29" s="457" t="s">
        <v>190</v>
      </c>
      <c r="AA29" s="437"/>
      <c r="AB29" s="437"/>
      <c r="AC29" s="437"/>
      <c r="AD29" s="437"/>
      <c r="AE29" s="437"/>
      <c r="AF29" s="437"/>
      <c r="AG29" s="438"/>
      <c r="AH29" s="458">
        <v>150</v>
      </c>
      <c r="AI29" s="459"/>
      <c r="AJ29" s="459"/>
      <c r="AK29" s="459"/>
      <c r="AL29" s="501"/>
      <c r="AM29" s="458">
        <v>419768</v>
      </c>
      <c r="AN29" s="459"/>
      <c r="AO29" s="459"/>
      <c r="AP29" s="459"/>
      <c r="AQ29" s="459"/>
      <c r="AR29" s="501"/>
      <c r="AS29" s="458">
        <v>2798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15369</v>
      </c>
      <c r="BO29" s="408"/>
      <c r="BP29" s="408"/>
      <c r="BQ29" s="408"/>
      <c r="BR29" s="408"/>
      <c r="BS29" s="408"/>
      <c r="BT29" s="408"/>
      <c r="BU29" s="409"/>
      <c r="BV29" s="407">
        <v>15369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5475406</v>
      </c>
      <c r="BO30" s="530"/>
      <c r="BP30" s="530"/>
      <c r="BQ30" s="530"/>
      <c r="BR30" s="530"/>
      <c r="BS30" s="530"/>
      <c r="BT30" s="530"/>
      <c r="BU30" s="531"/>
      <c r="BV30" s="529">
        <v>4824616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上水道事業会計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地方卸売市場特別会計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石巻地区広域行政事務組合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シーパル女川汽船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宮城県市町村職員退職手当組合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女川観光ホテル</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宮城県後期高齢者医療広域連合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女川魚市場</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宮城県市町村非常勤消防団員補償報償組合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女川みらい創造</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宮城県市町村自治振興センター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GMRvDOQ8GiiDr2/qLEilhCTCatOZgS+aaoToZZgYIbC6b9fixSwWSgFoZGAKRY/JZ8gSFfrxcmhuRHzYzn/Tg==" saltValue="tYabpIQVZgM2hE5v0Z5J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2" t="s">
        <v>583</v>
      </c>
      <c r="D34" s="1152"/>
      <c r="E34" s="1153"/>
      <c r="F34" s="32" t="s">
        <v>533</v>
      </c>
      <c r="G34" s="33" t="s">
        <v>533</v>
      </c>
      <c r="H34" s="33" t="s">
        <v>533</v>
      </c>
      <c r="I34" s="33" t="s">
        <v>533</v>
      </c>
      <c r="J34" s="34">
        <v>7.41</v>
      </c>
      <c r="K34" s="22"/>
      <c r="L34" s="22"/>
      <c r="M34" s="22"/>
      <c r="N34" s="22"/>
      <c r="O34" s="22"/>
      <c r="P34" s="22"/>
    </row>
    <row r="35" spans="1:16" ht="39" customHeight="1" x14ac:dyDescent="0.15">
      <c r="A35" s="22"/>
      <c r="B35" s="35"/>
      <c r="C35" s="1146" t="s">
        <v>584</v>
      </c>
      <c r="D35" s="1147"/>
      <c r="E35" s="1148"/>
      <c r="F35" s="36">
        <v>37.5</v>
      </c>
      <c r="G35" s="37">
        <v>5.0999999999999996</v>
      </c>
      <c r="H35" s="37">
        <v>5.21</v>
      </c>
      <c r="I35" s="37">
        <v>4.13</v>
      </c>
      <c r="J35" s="38">
        <v>4.07</v>
      </c>
      <c r="K35" s="22"/>
      <c r="L35" s="22"/>
      <c r="M35" s="22"/>
      <c r="N35" s="22"/>
      <c r="O35" s="22"/>
      <c r="P35" s="22"/>
    </row>
    <row r="36" spans="1:16" ht="39" customHeight="1" x14ac:dyDescent="0.15">
      <c r="A36" s="22"/>
      <c r="B36" s="35"/>
      <c r="C36" s="1146" t="s">
        <v>585</v>
      </c>
      <c r="D36" s="1147"/>
      <c r="E36" s="1148"/>
      <c r="F36" s="36">
        <v>1.71</v>
      </c>
      <c r="G36" s="37">
        <v>0.56000000000000005</v>
      </c>
      <c r="H36" s="37">
        <v>1.07</v>
      </c>
      <c r="I36" s="37">
        <v>1</v>
      </c>
      <c r="J36" s="38">
        <v>1.02</v>
      </c>
      <c r="K36" s="22"/>
      <c r="L36" s="22"/>
      <c r="M36" s="22"/>
      <c r="N36" s="22"/>
      <c r="O36" s="22"/>
      <c r="P36" s="22"/>
    </row>
    <row r="37" spans="1:16" ht="39" customHeight="1" x14ac:dyDescent="0.15">
      <c r="A37" s="22"/>
      <c r="B37" s="35"/>
      <c r="C37" s="1146" t="s">
        <v>586</v>
      </c>
      <c r="D37" s="1147"/>
      <c r="E37" s="1148"/>
      <c r="F37" s="36">
        <v>0.35</v>
      </c>
      <c r="G37" s="37">
        <v>0.69</v>
      </c>
      <c r="H37" s="37">
        <v>0.59</v>
      </c>
      <c r="I37" s="37">
        <v>0.44</v>
      </c>
      <c r="J37" s="38">
        <v>0.55000000000000004</v>
      </c>
      <c r="K37" s="22"/>
      <c r="L37" s="22"/>
      <c r="M37" s="22"/>
      <c r="N37" s="22"/>
      <c r="O37" s="22"/>
      <c r="P37" s="22"/>
    </row>
    <row r="38" spans="1:16" ht="39" customHeight="1" x14ac:dyDescent="0.15">
      <c r="A38" s="22"/>
      <c r="B38" s="35"/>
      <c r="C38" s="1146" t="s">
        <v>587</v>
      </c>
      <c r="D38" s="1147"/>
      <c r="E38" s="1148"/>
      <c r="F38" s="36" t="s">
        <v>533</v>
      </c>
      <c r="G38" s="37" t="s">
        <v>533</v>
      </c>
      <c r="H38" s="37" t="s">
        <v>533</v>
      </c>
      <c r="I38" s="37" t="s">
        <v>533</v>
      </c>
      <c r="J38" s="38">
        <v>0.23</v>
      </c>
      <c r="K38" s="22"/>
      <c r="L38" s="22"/>
      <c r="M38" s="22"/>
      <c r="N38" s="22"/>
      <c r="O38" s="22"/>
      <c r="P38" s="22"/>
    </row>
    <row r="39" spans="1:16" ht="39" customHeight="1" x14ac:dyDescent="0.15">
      <c r="A39" s="22"/>
      <c r="B39" s="35"/>
      <c r="C39" s="1146" t="s">
        <v>588</v>
      </c>
      <c r="D39" s="1147"/>
      <c r="E39" s="1148"/>
      <c r="F39" s="36">
        <v>0</v>
      </c>
      <c r="G39" s="37">
        <v>0.04</v>
      </c>
      <c r="H39" s="37">
        <v>0</v>
      </c>
      <c r="I39" s="37">
        <v>0.01</v>
      </c>
      <c r="J39" s="38">
        <v>0.01</v>
      </c>
      <c r="K39" s="22"/>
      <c r="L39" s="22"/>
      <c r="M39" s="22"/>
      <c r="N39" s="22"/>
      <c r="O39" s="22"/>
      <c r="P39" s="22"/>
    </row>
    <row r="40" spans="1:16" ht="39" customHeight="1" x14ac:dyDescent="0.15">
      <c r="A40" s="22"/>
      <c r="B40" s="35"/>
      <c r="C40" s="1146" t="s">
        <v>589</v>
      </c>
      <c r="D40" s="1147"/>
      <c r="E40" s="1148"/>
      <c r="F40" s="36">
        <v>0</v>
      </c>
      <c r="G40" s="37">
        <v>0</v>
      </c>
      <c r="H40" s="37">
        <v>0</v>
      </c>
      <c r="I40" s="37">
        <v>0</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590</v>
      </c>
      <c r="D42" s="1147"/>
      <c r="E42" s="1148"/>
      <c r="F42" s="36" t="s">
        <v>533</v>
      </c>
      <c r="G42" s="37" t="s">
        <v>533</v>
      </c>
      <c r="H42" s="37" t="s">
        <v>533</v>
      </c>
      <c r="I42" s="37" t="s">
        <v>533</v>
      </c>
      <c r="J42" s="38" t="s">
        <v>533</v>
      </c>
      <c r="K42" s="22"/>
      <c r="L42" s="22"/>
      <c r="M42" s="22"/>
      <c r="N42" s="22"/>
      <c r="O42" s="22"/>
      <c r="P42" s="22"/>
    </row>
    <row r="43" spans="1:16" ht="39" customHeight="1" thickBot="1" x14ac:dyDescent="0.2">
      <c r="A43" s="22"/>
      <c r="B43" s="40"/>
      <c r="C43" s="1149" t="s">
        <v>591</v>
      </c>
      <c r="D43" s="1150"/>
      <c r="E43" s="1151"/>
      <c r="F43" s="41">
        <v>6.05</v>
      </c>
      <c r="G43" s="42">
        <v>3.85</v>
      </c>
      <c r="H43" s="42">
        <v>7.82</v>
      </c>
      <c r="I43" s="42">
        <v>7.51</v>
      </c>
      <c r="J43" s="43" t="s">
        <v>533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74bNVcbdXLCANAfXzcv8Ayw7J1K6NXj7hihWB9Cmn6FumA8n7Db2mD6+uJtiBI5I4nCf3RLKzADi00UKLIILA==" saltValue="bzbhIhLSV3avgHGjMfz5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4" t="s">
        <v>10</v>
      </c>
      <c r="C45" s="1155"/>
      <c r="D45" s="58"/>
      <c r="E45" s="1160" t="s">
        <v>11</v>
      </c>
      <c r="F45" s="1160"/>
      <c r="G45" s="1160"/>
      <c r="H45" s="1160"/>
      <c r="I45" s="1160"/>
      <c r="J45" s="1161"/>
      <c r="K45" s="59">
        <v>325</v>
      </c>
      <c r="L45" s="60">
        <v>317</v>
      </c>
      <c r="M45" s="60">
        <v>381</v>
      </c>
      <c r="N45" s="60">
        <v>558</v>
      </c>
      <c r="O45" s="61">
        <v>597</v>
      </c>
      <c r="P45" s="48"/>
      <c r="Q45" s="48"/>
      <c r="R45" s="48"/>
      <c r="S45" s="48"/>
      <c r="T45" s="48"/>
      <c r="U45" s="48"/>
    </row>
    <row r="46" spans="1:21" ht="30.75" customHeight="1" x14ac:dyDescent="0.15">
      <c r="A46" s="48"/>
      <c r="B46" s="1156"/>
      <c r="C46" s="1157"/>
      <c r="D46" s="62"/>
      <c r="E46" s="1162" t="s">
        <v>12</v>
      </c>
      <c r="F46" s="1162"/>
      <c r="G46" s="1162"/>
      <c r="H46" s="1162"/>
      <c r="I46" s="1162"/>
      <c r="J46" s="1163"/>
      <c r="K46" s="63" t="s">
        <v>533</v>
      </c>
      <c r="L46" s="64" t="s">
        <v>533</v>
      </c>
      <c r="M46" s="64" t="s">
        <v>533</v>
      </c>
      <c r="N46" s="64" t="s">
        <v>533</v>
      </c>
      <c r="O46" s="65" t="s">
        <v>533</v>
      </c>
      <c r="P46" s="48"/>
      <c r="Q46" s="48"/>
      <c r="R46" s="48"/>
      <c r="S46" s="48"/>
      <c r="T46" s="48"/>
      <c r="U46" s="48"/>
    </row>
    <row r="47" spans="1:21" ht="30.75" customHeight="1" x14ac:dyDescent="0.15">
      <c r="A47" s="48"/>
      <c r="B47" s="1156"/>
      <c r="C47" s="1157"/>
      <c r="D47" s="62"/>
      <c r="E47" s="1162" t="s">
        <v>13</v>
      </c>
      <c r="F47" s="1162"/>
      <c r="G47" s="1162"/>
      <c r="H47" s="1162"/>
      <c r="I47" s="1162"/>
      <c r="J47" s="1163"/>
      <c r="K47" s="63" t="s">
        <v>533</v>
      </c>
      <c r="L47" s="64" t="s">
        <v>533</v>
      </c>
      <c r="M47" s="64" t="s">
        <v>533</v>
      </c>
      <c r="N47" s="64" t="s">
        <v>533</v>
      </c>
      <c r="O47" s="65" t="s">
        <v>533</v>
      </c>
      <c r="P47" s="48"/>
      <c r="Q47" s="48"/>
      <c r="R47" s="48"/>
      <c r="S47" s="48"/>
      <c r="T47" s="48"/>
      <c r="U47" s="48"/>
    </row>
    <row r="48" spans="1:21" ht="30.75" customHeight="1" x14ac:dyDescent="0.15">
      <c r="A48" s="48"/>
      <c r="B48" s="1156"/>
      <c r="C48" s="1157"/>
      <c r="D48" s="62"/>
      <c r="E48" s="1162" t="s">
        <v>14</v>
      </c>
      <c r="F48" s="1162"/>
      <c r="G48" s="1162"/>
      <c r="H48" s="1162"/>
      <c r="I48" s="1162"/>
      <c r="J48" s="1163"/>
      <c r="K48" s="63">
        <v>213</v>
      </c>
      <c r="L48" s="64">
        <v>216</v>
      </c>
      <c r="M48" s="64">
        <v>195</v>
      </c>
      <c r="N48" s="64">
        <v>171</v>
      </c>
      <c r="O48" s="65">
        <v>198</v>
      </c>
      <c r="P48" s="48"/>
      <c r="Q48" s="48"/>
      <c r="R48" s="48"/>
      <c r="S48" s="48"/>
      <c r="T48" s="48"/>
      <c r="U48" s="48"/>
    </row>
    <row r="49" spans="1:21" ht="30.75" customHeight="1" x14ac:dyDescent="0.15">
      <c r="A49" s="48"/>
      <c r="B49" s="1156"/>
      <c r="C49" s="1157"/>
      <c r="D49" s="62"/>
      <c r="E49" s="1162" t="s">
        <v>15</v>
      </c>
      <c r="F49" s="1162"/>
      <c r="G49" s="1162"/>
      <c r="H49" s="1162"/>
      <c r="I49" s="1162"/>
      <c r="J49" s="1163"/>
      <c r="K49" s="63">
        <v>3</v>
      </c>
      <c r="L49" s="64">
        <v>4</v>
      </c>
      <c r="M49" s="64">
        <v>5</v>
      </c>
      <c r="N49" s="64">
        <v>8</v>
      </c>
      <c r="O49" s="65">
        <v>9</v>
      </c>
      <c r="P49" s="48"/>
      <c r="Q49" s="48"/>
      <c r="R49" s="48"/>
      <c r="S49" s="48"/>
      <c r="T49" s="48"/>
      <c r="U49" s="48"/>
    </row>
    <row r="50" spans="1:21" ht="30.75" customHeight="1" x14ac:dyDescent="0.15">
      <c r="A50" s="48"/>
      <c r="B50" s="1156"/>
      <c r="C50" s="1157"/>
      <c r="D50" s="62"/>
      <c r="E50" s="1162" t="s">
        <v>16</v>
      </c>
      <c r="F50" s="1162"/>
      <c r="G50" s="1162"/>
      <c r="H50" s="1162"/>
      <c r="I50" s="1162"/>
      <c r="J50" s="1163"/>
      <c r="K50" s="63" t="s">
        <v>533</v>
      </c>
      <c r="L50" s="64" t="s">
        <v>533</v>
      </c>
      <c r="M50" s="64" t="s">
        <v>533</v>
      </c>
      <c r="N50" s="64" t="s">
        <v>533</v>
      </c>
      <c r="O50" s="65" t="s">
        <v>533</v>
      </c>
      <c r="P50" s="48"/>
      <c r="Q50" s="48"/>
      <c r="R50" s="48"/>
      <c r="S50" s="48"/>
      <c r="T50" s="48"/>
      <c r="U50" s="48"/>
    </row>
    <row r="51" spans="1:21" ht="30.75" customHeight="1" x14ac:dyDescent="0.15">
      <c r="A51" s="48"/>
      <c r="B51" s="1158"/>
      <c r="C51" s="1159"/>
      <c r="D51" s="66"/>
      <c r="E51" s="1162" t="s">
        <v>17</v>
      </c>
      <c r="F51" s="1162"/>
      <c r="G51" s="1162"/>
      <c r="H51" s="1162"/>
      <c r="I51" s="1162"/>
      <c r="J51" s="1163"/>
      <c r="K51" s="63" t="s">
        <v>533</v>
      </c>
      <c r="L51" s="64" t="s">
        <v>533</v>
      </c>
      <c r="M51" s="64" t="s">
        <v>533</v>
      </c>
      <c r="N51" s="64" t="s">
        <v>533</v>
      </c>
      <c r="O51" s="65" t="s">
        <v>533</v>
      </c>
      <c r="P51" s="48"/>
      <c r="Q51" s="48"/>
      <c r="R51" s="48"/>
      <c r="S51" s="48"/>
      <c r="T51" s="48"/>
      <c r="U51" s="48"/>
    </row>
    <row r="52" spans="1:21" ht="30.75" customHeight="1" x14ac:dyDescent="0.15">
      <c r="A52" s="48"/>
      <c r="B52" s="1164" t="s">
        <v>18</v>
      </c>
      <c r="C52" s="1165"/>
      <c r="D52" s="66"/>
      <c r="E52" s="1162" t="s">
        <v>19</v>
      </c>
      <c r="F52" s="1162"/>
      <c r="G52" s="1162"/>
      <c r="H52" s="1162"/>
      <c r="I52" s="1162"/>
      <c r="J52" s="1163"/>
      <c r="K52" s="63">
        <v>419</v>
      </c>
      <c r="L52" s="64">
        <v>437</v>
      </c>
      <c r="M52" s="64">
        <v>469</v>
      </c>
      <c r="N52" s="64">
        <v>500</v>
      </c>
      <c r="O52" s="65">
        <v>629</v>
      </c>
      <c r="P52" s="48"/>
      <c r="Q52" s="48"/>
      <c r="R52" s="48"/>
      <c r="S52" s="48"/>
      <c r="T52" s="48"/>
      <c r="U52" s="48"/>
    </row>
    <row r="53" spans="1:21" ht="30.75" customHeight="1" thickBot="1" x14ac:dyDescent="0.2">
      <c r="A53" s="48"/>
      <c r="B53" s="1166" t="s">
        <v>20</v>
      </c>
      <c r="C53" s="1167"/>
      <c r="D53" s="67"/>
      <c r="E53" s="1168" t="s">
        <v>21</v>
      </c>
      <c r="F53" s="1168"/>
      <c r="G53" s="1168"/>
      <c r="H53" s="1168"/>
      <c r="I53" s="1168"/>
      <c r="J53" s="1169"/>
      <c r="K53" s="68">
        <v>122</v>
      </c>
      <c r="L53" s="69">
        <v>100</v>
      </c>
      <c r="M53" s="69">
        <v>112</v>
      </c>
      <c r="N53" s="69">
        <v>237</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70" t="s">
        <v>25</v>
      </c>
      <c r="C58" s="1171"/>
      <c r="D58" s="1176" t="s">
        <v>26</v>
      </c>
      <c r="E58" s="1177"/>
      <c r="F58" s="1177"/>
      <c r="G58" s="1177"/>
      <c r="H58" s="1177"/>
      <c r="I58" s="1177"/>
      <c r="J58" s="1178"/>
      <c r="K58" s="83"/>
      <c r="L58" s="84"/>
      <c r="M58" s="84"/>
      <c r="N58" s="84"/>
      <c r="O58" s="85"/>
    </row>
    <row r="59" spans="1:21" ht="31.5" customHeight="1" x14ac:dyDescent="0.15">
      <c r="B59" s="1172"/>
      <c r="C59" s="1173"/>
      <c r="D59" s="1179" t="s">
        <v>27</v>
      </c>
      <c r="E59" s="1180"/>
      <c r="F59" s="1180"/>
      <c r="G59" s="1180"/>
      <c r="H59" s="1180"/>
      <c r="I59" s="1180"/>
      <c r="J59" s="1181"/>
      <c r="K59" s="86"/>
      <c r="L59" s="87"/>
      <c r="M59" s="87"/>
      <c r="N59" s="87"/>
      <c r="O59" s="88"/>
    </row>
    <row r="60" spans="1:21" ht="31.5" customHeight="1" thickBot="1" x14ac:dyDescent="0.2">
      <c r="B60" s="1174"/>
      <c r="C60" s="1175"/>
      <c r="D60" s="1182" t="s">
        <v>28</v>
      </c>
      <c r="E60" s="1183"/>
      <c r="F60" s="1183"/>
      <c r="G60" s="1183"/>
      <c r="H60" s="1183"/>
      <c r="I60" s="1183"/>
      <c r="J60" s="1184"/>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F46QcUfpXlbODNMmhDI9VVG1I84lrS7sarsBSvAb9ZHfgFSCGOKgUFnJut2FEF4tvlUwG5UBR1U+AJNhawgiQ==" saltValue="SCBl5oK/FyPc1Av/I/Q3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574</v>
      </c>
      <c r="J40" s="103" t="s">
        <v>575</v>
      </c>
      <c r="K40" s="103" t="s">
        <v>576</v>
      </c>
      <c r="L40" s="103" t="s">
        <v>577</v>
      </c>
      <c r="M40" s="104" t="s">
        <v>578</v>
      </c>
    </row>
    <row r="41" spans="2:13" ht="27.75" customHeight="1" x14ac:dyDescent="0.15">
      <c r="B41" s="1185" t="s">
        <v>31</v>
      </c>
      <c r="C41" s="1186"/>
      <c r="D41" s="105"/>
      <c r="E41" s="1191" t="s">
        <v>32</v>
      </c>
      <c r="F41" s="1191"/>
      <c r="G41" s="1191"/>
      <c r="H41" s="1192"/>
      <c r="I41" s="355">
        <v>6104</v>
      </c>
      <c r="J41" s="356">
        <v>5873</v>
      </c>
      <c r="K41" s="356">
        <v>6113</v>
      </c>
      <c r="L41" s="356">
        <v>6902</v>
      </c>
      <c r="M41" s="357">
        <v>7315</v>
      </c>
    </row>
    <row r="42" spans="2:13" ht="27.75" customHeight="1" x14ac:dyDescent="0.15">
      <c r="B42" s="1187"/>
      <c r="C42" s="1188"/>
      <c r="D42" s="106"/>
      <c r="E42" s="1193" t="s">
        <v>33</v>
      </c>
      <c r="F42" s="1193"/>
      <c r="G42" s="1193"/>
      <c r="H42" s="1194"/>
      <c r="I42" s="358" t="s">
        <v>533</v>
      </c>
      <c r="J42" s="359" t="s">
        <v>533</v>
      </c>
      <c r="K42" s="359" t="s">
        <v>533</v>
      </c>
      <c r="L42" s="359" t="s">
        <v>533</v>
      </c>
      <c r="M42" s="360" t="s">
        <v>533</v>
      </c>
    </row>
    <row r="43" spans="2:13" ht="27.75" customHeight="1" x14ac:dyDescent="0.15">
      <c r="B43" s="1187"/>
      <c r="C43" s="1188"/>
      <c r="D43" s="106"/>
      <c r="E43" s="1193" t="s">
        <v>34</v>
      </c>
      <c r="F43" s="1193"/>
      <c r="G43" s="1193"/>
      <c r="H43" s="1194"/>
      <c r="I43" s="358">
        <v>2859</v>
      </c>
      <c r="J43" s="359">
        <v>2763</v>
      </c>
      <c r="K43" s="359">
        <v>2570</v>
      </c>
      <c r="L43" s="359">
        <v>2326</v>
      </c>
      <c r="M43" s="360">
        <v>2136</v>
      </c>
    </row>
    <row r="44" spans="2:13" ht="27.75" customHeight="1" x14ac:dyDescent="0.15">
      <c r="B44" s="1187"/>
      <c r="C44" s="1188"/>
      <c r="D44" s="106"/>
      <c r="E44" s="1193" t="s">
        <v>35</v>
      </c>
      <c r="F44" s="1193"/>
      <c r="G44" s="1193"/>
      <c r="H44" s="1194"/>
      <c r="I44" s="358">
        <v>28</v>
      </c>
      <c r="J44" s="359">
        <v>32</v>
      </c>
      <c r="K44" s="359">
        <v>39</v>
      </c>
      <c r="L44" s="359">
        <v>37</v>
      </c>
      <c r="M44" s="360">
        <v>33</v>
      </c>
    </row>
    <row r="45" spans="2:13" ht="27.75" customHeight="1" x14ac:dyDescent="0.15">
      <c r="B45" s="1187"/>
      <c r="C45" s="1188"/>
      <c r="D45" s="106"/>
      <c r="E45" s="1193" t="s">
        <v>36</v>
      </c>
      <c r="F45" s="1193"/>
      <c r="G45" s="1193"/>
      <c r="H45" s="1194"/>
      <c r="I45" s="358">
        <v>740</v>
      </c>
      <c r="J45" s="359">
        <v>735</v>
      </c>
      <c r="K45" s="359">
        <v>652</v>
      </c>
      <c r="L45" s="359">
        <v>654</v>
      </c>
      <c r="M45" s="360">
        <v>619</v>
      </c>
    </row>
    <row r="46" spans="2:13" ht="27.75" customHeight="1" x14ac:dyDescent="0.15">
      <c r="B46" s="1187"/>
      <c r="C46" s="1188"/>
      <c r="D46" s="107"/>
      <c r="E46" s="1193" t="s">
        <v>37</v>
      </c>
      <c r="F46" s="1193"/>
      <c r="G46" s="1193"/>
      <c r="H46" s="1194"/>
      <c r="I46" s="358" t="s">
        <v>533</v>
      </c>
      <c r="J46" s="359" t="s">
        <v>533</v>
      </c>
      <c r="K46" s="359" t="s">
        <v>533</v>
      </c>
      <c r="L46" s="359" t="s">
        <v>533</v>
      </c>
      <c r="M46" s="360" t="s">
        <v>533</v>
      </c>
    </row>
    <row r="47" spans="2:13" ht="27.75" customHeight="1" x14ac:dyDescent="0.15">
      <c r="B47" s="1187"/>
      <c r="C47" s="1188"/>
      <c r="D47" s="108"/>
      <c r="E47" s="1195" t="s">
        <v>38</v>
      </c>
      <c r="F47" s="1196"/>
      <c r="G47" s="1196"/>
      <c r="H47" s="1197"/>
      <c r="I47" s="358" t="s">
        <v>533</v>
      </c>
      <c r="J47" s="359" t="s">
        <v>533</v>
      </c>
      <c r="K47" s="359" t="s">
        <v>533</v>
      </c>
      <c r="L47" s="359" t="s">
        <v>533</v>
      </c>
      <c r="M47" s="360" t="s">
        <v>533</v>
      </c>
    </row>
    <row r="48" spans="2:13" ht="27.75" customHeight="1" x14ac:dyDescent="0.15">
      <c r="B48" s="1187"/>
      <c r="C48" s="1188"/>
      <c r="D48" s="106"/>
      <c r="E48" s="1193" t="s">
        <v>39</v>
      </c>
      <c r="F48" s="1193"/>
      <c r="G48" s="1193"/>
      <c r="H48" s="1194"/>
      <c r="I48" s="358" t="s">
        <v>533</v>
      </c>
      <c r="J48" s="359" t="s">
        <v>533</v>
      </c>
      <c r="K48" s="359" t="s">
        <v>533</v>
      </c>
      <c r="L48" s="359" t="s">
        <v>533</v>
      </c>
      <c r="M48" s="360" t="s">
        <v>533</v>
      </c>
    </row>
    <row r="49" spans="2:13" ht="27.75" customHeight="1" x14ac:dyDescent="0.15">
      <c r="B49" s="1189"/>
      <c r="C49" s="1190"/>
      <c r="D49" s="106"/>
      <c r="E49" s="1193" t="s">
        <v>40</v>
      </c>
      <c r="F49" s="1193"/>
      <c r="G49" s="1193"/>
      <c r="H49" s="1194"/>
      <c r="I49" s="358" t="s">
        <v>533</v>
      </c>
      <c r="J49" s="359" t="s">
        <v>533</v>
      </c>
      <c r="K49" s="359" t="s">
        <v>533</v>
      </c>
      <c r="L49" s="359" t="s">
        <v>533</v>
      </c>
      <c r="M49" s="360" t="s">
        <v>533</v>
      </c>
    </row>
    <row r="50" spans="2:13" ht="27.75" customHeight="1" x14ac:dyDescent="0.15">
      <c r="B50" s="1198" t="s">
        <v>41</v>
      </c>
      <c r="C50" s="1199"/>
      <c r="D50" s="109"/>
      <c r="E50" s="1193" t="s">
        <v>42</v>
      </c>
      <c r="F50" s="1193"/>
      <c r="G50" s="1193"/>
      <c r="H50" s="1194"/>
      <c r="I50" s="358">
        <v>18696</v>
      </c>
      <c r="J50" s="359">
        <v>19426</v>
      </c>
      <c r="K50" s="359">
        <v>18001</v>
      </c>
      <c r="L50" s="359">
        <v>18243</v>
      </c>
      <c r="M50" s="360">
        <v>18237</v>
      </c>
    </row>
    <row r="51" spans="2:13" ht="27.75" customHeight="1" x14ac:dyDescent="0.15">
      <c r="B51" s="1187"/>
      <c r="C51" s="1188"/>
      <c r="D51" s="106"/>
      <c r="E51" s="1193" t="s">
        <v>43</v>
      </c>
      <c r="F51" s="1193"/>
      <c r="G51" s="1193"/>
      <c r="H51" s="1194"/>
      <c r="I51" s="358">
        <v>3609</v>
      </c>
      <c r="J51" s="359">
        <v>2426</v>
      </c>
      <c r="K51" s="359">
        <v>3247</v>
      </c>
      <c r="L51" s="359">
        <v>2515</v>
      </c>
      <c r="M51" s="360">
        <v>1811</v>
      </c>
    </row>
    <row r="52" spans="2:13" ht="27.75" customHeight="1" x14ac:dyDescent="0.15">
      <c r="B52" s="1189"/>
      <c r="C52" s="1190"/>
      <c r="D52" s="106"/>
      <c r="E52" s="1193" t="s">
        <v>44</v>
      </c>
      <c r="F52" s="1193"/>
      <c r="G52" s="1193"/>
      <c r="H52" s="1194"/>
      <c r="I52" s="358">
        <v>3626</v>
      </c>
      <c r="J52" s="359">
        <v>3947</v>
      </c>
      <c r="K52" s="359">
        <v>4365</v>
      </c>
      <c r="L52" s="359">
        <v>4689</v>
      </c>
      <c r="M52" s="360">
        <v>5358</v>
      </c>
    </row>
    <row r="53" spans="2:13" ht="27.75" customHeight="1" thickBot="1" x14ac:dyDescent="0.2">
      <c r="B53" s="1200" t="s">
        <v>45</v>
      </c>
      <c r="C53" s="1201"/>
      <c r="D53" s="110"/>
      <c r="E53" s="1202" t="s">
        <v>46</v>
      </c>
      <c r="F53" s="1202"/>
      <c r="G53" s="1202"/>
      <c r="H53" s="1203"/>
      <c r="I53" s="361">
        <v>-16201</v>
      </c>
      <c r="J53" s="362">
        <v>-16397</v>
      </c>
      <c r="K53" s="362">
        <v>-16239</v>
      </c>
      <c r="L53" s="362">
        <v>-15527</v>
      </c>
      <c r="M53" s="363">
        <v>-15303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5aI7fJFPdqunE/Rps7N18aqE8E+3C7CHR7IF8yiGXPbCiUdFFecS3nc05H1psar5Skm75enIHVA8OaRCvx/IVQ==" saltValue="tRCIslhaQlnEwJJMdxBN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9" t="s">
        <v>49</v>
      </c>
      <c r="D55" s="1209"/>
      <c r="E55" s="1210"/>
      <c r="F55" s="122">
        <v>13129</v>
      </c>
      <c r="G55" s="122">
        <v>12787</v>
      </c>
      <c r="H55" s="123">
        <v>12116</v>
      </c>
    </row>
    <row r="56" spans="2:8" ht="52.5" customHeight="1" x14ac:dyDescent="0.15">
      <c r="B56" s="124"/>
      <c r="C56" s="1211" t="s">
        <v>50</v>
      </c>
      <c r="D56" s="1211"/>
      <c r="E56" s="1212"/>
      <c r="F56" s="125">
        <v>15</v>
      </c>
      <c r="G56" s="125">
        <v>15</v>
      </c>
      <c r="H56" s="126">
        <v>15</v>
      </c>
    </row>
    <row r="57" spans="2:8" ht="53.25" customHeight="1" x14ac:dyDescent="0.15">
      <c r="B57" s="124"/>
      <c r="C57" s="1213" t="s">
        <v>51</v>
      </c>
      <c r="D57" s="1213"/>
      <c r="E57" s="1214"/>
      <c r="F57" s="127">
        <v>5224</v>
      </c>
      <c r="G57" s="127">
        <v>4825</v>
      </c>
      <c r="H57" s="128">
        <v>5475</v>
      </c>
    </row>
    <row r="58" spans="2:8" ht="45.75" customHeight="1" x14ac:dyDescent="0.15">
      <c r="B58" s="129"/>
      <c r="C58" s="1204" t="s">
        <v>608</v>
      </c>
      <c r="D58" s="1205"/>
      <c r="E58" s="1206"/>
      <c r="F58" s="130">
        <v>2807</v>
      </c>
      <c r="G58" s="130">
        <v>3718</v>
      </c>
      <c r="H58" s="131">
        <v>4498</v>
      </c>
    </row>
    <row r="59" spans="2:8" ht="45.75" customHeight="1" x14ac:dyDescent="0.15">
      <c r="B59" s="129"/>
      <c r="C59" s="1204" t="s">
        <v>609</v>
      </c>
      <c r="D59" s="1205"/>
      <c r="E59" s="1206"/>
      <c r="F59" s="130">
        <v>887</v>
      </c>
      <c r="G59" s="130">
        <v>853</v>
      </c>
      <c r="H59" s="131">
        <v>646</v>
      </c>
    </row>
    <row r="60" spans="2:8" ht="45.75" customHeight="1" x14ac:dyDescent="0.15">
      <c r="B60" s="129"/>
      <c r="C60" s="1204" t="s">
        <v>610</v>
      </c>
      <c r="D60" s="1205"/>
      <c r="E60" s="1206"/>
      <c r="F60" s="130">
        <v>132</v>
      </c>
      <c r="G60" s="130">
        <v>132</v>
      </c>
      <c r="H60" s="131">
        <v>132</v>
      </c>
    </row>
    <row r="61" spans="2:8" ht="45.75" customHeight="1" x14ac:dyDescent="0.15">
      <c r="B61" s="129"/>
      <c r="C61" s="1204" t="s">
        <v>611</v>
      </c>
      <c r="D61" s="1205"/>
      <c r="E61" s="1206"/>
      <c r="F61" s="130">
        <v>1282</v>
      </c>
      <c r="G61" s="130">
        <v>41</v>
      </c>
      <c r="H61" s="131">
        <v>132</v>
      </c>
    </row>
    <row r="62" spans="2:8" ht="45.75" customHeight="1" thickBot="1" x14ac:dyDescent="0.2">
      <c r="B62" s="132"/>
      <c r="C62" s="1204" t="s">
        <v>612</v>
      </c>
      <c r="D62" s="1205"/>
      <c r="E62" s="1206"/>
      <c r="F62" s="133">
        <v>96</v>
      </c>
      <c r="G62" s="133">
        <v>61</v>
      </c>
      <c r="H62" s="134">
        <v>48</v>
      </c>
    </row>
    <row r="63" spans="2:8" ht="52.5" customHeight="1" thickBot="1" x14ac:dyDescent="0.2">
      <c r="B63" s="135"/>
      <c r="C63" s="1207" t="s">
        <v>52</v>
      </c>
      <c r="D63" s="1207"/>
      <c r="E63" s="1208"/>
      <c r="F63" s="136">
        <v>18368</v>
      </c>
      <c r="G63" s="136">
        <v>17627</v>
      </c>
      <c r="H63" s="137">
        <v>17607</v>
      </c>
    </row>
    <row r="64" spans="2:8" x14ac:dyDescent="0.15"/>
  </sheetData>
  <sheetProtection algorithmName="SHA-512" hashValue="yDdLWx8GoRVGIKnqcyS3u2wmdH7EJ32U0M6GJ0XRphwWeGhrpr+b/gdK6DIo86wJ8AmuQRqGIXhbG+/o+0PiSA==" saltValue="7eD18XsN5a4oEorN76r/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571</v>
      </c>
      <c r="G2" s="151"/>
      <c r="H2" s="152"/>
    </row>
    <row r="3" spans="1:8" x14ac:dyDescent="0.15">
      <c r="A3" s="148" t="s">
        <v>564</v>
      </c>
      <c r="B3" s="153"/>
      <c r="C3" s="154"/>
      <c r="D3" s="155">
        <v>3337385</v>
      </c>
      <c r="E3" s="156"/>
      <c r="F3" s="157">
        <v>114790</v>
      </c>
      <c r="G3" s="158"/>
      <c r="H3" s="159"/>
    </row>
    <row r="4" spans="1:8" x14ac:dyDescent="0.15">
      <c r="A4" s="160"/>
      <c r="B4" s="161"/>
      <c r="C4" s="162"/>
      <c r="D4" s="163">
        <v>334806</v>
      </c>
      <c r="E4" s="164"/>
      <c r="F4" s="165">
        <v>55601</v>
      </c>
      <c r="G4" s="166"/>
      <c r="H4" s="167"/>
    </row>
    <row r="5" spans="1:8" x14ac:dyDescent="0.15">
      <c r="A5" s="148" t="s">
        <v>566</v>
      </c>
      <c r="B5" s="153"/>
      <c r="C5" s="154"/>
      <c r="D5" s="155">
        <v>2403958</v>
      </c>
      <c r="E5" s="156"/>
      <c r="F5" s="157">
        <v>126262</v>
      </c>
      <c r="G5" s="158"/>
      <c r="H5" s="159"/>
    </row>
    <row r="6" spans="1:8" x14ac:dyDescent="0.15">
      <c r="A6" s="160"/>
      <c r="B6" s="161"/>
      <c r="C6" s="162"/>
      <c r="D6" s="163">
        <v>371150</v>
      </c>
      <c r="E6" s="164"/>
      <c r="F6" s="165">
        <v>56769</v>
      </c>
      <c r="G6" s="166"/>
      <c r="H6" s="167"/>
    </row>
    <row r="7" spans="1:8" x14ac:dyDescent="0.15">
      <c r="A7" s="148" t="s">
        <v>567</v>
      </c>
      <c r="B7" s="153"/>
      <c r="C7" s="154"/>
      <c r="D7" s="155">
        <v>3088315</v>
      </c>
      <c r="E7" s="156"/>
      <c r="F7" s="157">
        <v>126525</v>
      </c>
      <c r="G7" s="158"/>
      <c r="H7" s="159"/>
    </row>
    <row r="8" spans="1:8" x14ac:dyDescent="0.15">
      <c r="A8" s="160"/>
      <c r="B8" s="161"/>
      <c r="C8" s="162"/>
      <c r="D8" s="163">
        <v>341704</v>
      </c>
      <c r="E8" s="164"/>
      <c r="F8" s="165">
        <v>67052</v>
      </c>
      <c r="G8" s="166"/>
      <c r="H8" s="167"/>
    </row>
    <row r="9" spans="1:8" x14ac:dyDescent="0.15">
      <c r="A9" s="148" t="s">
        <v>568</v>
      </c>
      <c r="B9" s="153"/>
      <c r="C9" s="154"/>
      <c r="D9" s="155">
        <v>726820</v>
      </c>
      <c r="E9" s="156"/>
      <c r="F9" s="157">
        <v>122054</v>
      </c>
      <c r="G9" s="158"/>
      <c r="H9" s="159"/>
    </row>
    <row r="10" spans="1:8" x14ac:dyDescent="0.15">
      <c r="A10" s="160"/>
      <c r="B10" s="161"/>
      <c r="C10" s="162"/>
      <c r="D10" s="163">
        <v>108644</v>
      </c>
      <c r="E10" s="164"/>
      <c r="F10" s="165">
        <v>68298</v>
      </c>
      <c r="G10" s="166"/>
      <c r="H10" s="167"/>
    </row>
    <row r="11" spans="1:8" x14ac:dyDescent="0.15">
      <c r="A11" s="148" t="s">
        <v>569</v>
      </c>
      <c r="B11" s="153"/>
      <c r="C11" s="154"/>
      <c r="D11" s="155">
        <v>874797</v>
      </c>
      <c r="E11" s="156"/>
      <c r="F11" s="157">
        <v>111644</v>
      </c>
      <c r="G11" s="158"/>
      <c r="H11" s="159"/>
    </row>
    <row r="12" spans="1:8" x14ac:dyDescent="0.15">
      <c r="A12" s="160"/>
      <c r="B12" s="161"/>
      <c r="C12" s="168"/>
      <c r="D12" s="163">
        <v>267158</v>
      </c>
      <c r="E12" s="164"/>
      <c r="F12" s="165">
        <v>66606</v>
      </c>
      <c r="G12" s="166"/>
      <c r="H12" s="167"/>
    </row>
    <row r="13" spans="1:8" x14ac:dyDescent="0.15">
      <c r="A13" s="148"/>
      <c r="B13" s="153"/>
      <c r="C13" s="169"/>
      <c r="D13" s="170">
        <v>2086255</v>
      </c>
      <c r="E13" s="171"/>
      <c r="F13" s="172">
        <v>120255</v>
      </c>
      <c r="G13" s="173"/>
      <c r="H13" s="159"/>
    </row>
    <row r="14" spans="1:8" x14ac:dyDescent="0.15">
      <c r="A14" s="160"/>
      <c r="B14" s="161"/>
      <c r="C14" s="162"/>
      <c r="D14" s="163">
        <v>284692</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37.51</v>
      </c>
      <c r="C19" s="174">
        <f>ROUND(VALUE(SUBSTITUTE(実質収支比率等に係る経年分析!G$48,"▲","-")),2)</f>
        <v>5.1100000000000003</v>
      </c>
      <c r="D19" s="174">
        <f>ROUND(VALUE(SUBSTITUTE(実質収支比率等に係る経年分析!H$48,"▲","-")),2)</f>
        <v>5.22</v>
      </c>
      <c r="E19" s="174">
        <f>ROUND(VALUE(SUBSTITUTE(実質収支比率等に係る経年分析!I$48,"▲","-")),2)</f>
        <v>4.1399999999999997</v>
      </c>
      <c r="F19" s="174">
        <f>ROUND(VALUE(SUBSTITUTE(実質収支比率等に係る経年分析!J$48,"▲","-")),2)</f>
        <v>4.07</v>
      </c>
    </row>
    <row r="20" spans="1:11" x14ac:dyDescent="0.15">
      <c r="A20" s="174" t="s">
        <v>56</v>
      </c>
      <c r="B20" s="174">
        <f>ROUND(VALUE(SUBSTITUTE(実質収支比率等に係る経年分析!F$47,"▲","-")),2)</f>
        <v>372.23</v>
      </c>
      <c r="C20" s="174">
        <f>ROUND(VALUE(SUBSTITUTE(実質収支比率等に係る経年分析!G$47,"▲","-")),2)</f>
        <v>395.38</v>
      </c>
      <c r="D20" s="174">
        <f>ROUND(VALUE(SUBSTITUTE(実質収支比率等に係る経年分析!H$47,"▲","-")),2)</f>
        <v>364.38</v>
      </c>
      <c r="E20" s="174">
        <f>ROUND(VALUE(SUBSTITUTE(実質収支比率等に係る経年分析!I$47,"▲","-")),2)</f>
        <v>333.88</v>
      </c>
      <c r="F20" s="174">
        <f>ROUND(VALUE(SUBSTITUTE(実質収支比率等に係る経年分析!J$47,"▲","-")),2)</f>
        <v>327.14</v>
      </c>
    </row>
    <row r="21" spans="1:11" x14ac:dyDescent="0.15">
      <c r="A21" s="174" t="s">
        <v>57</v>
      </c>
      <c r="B21" s="174">
        <f>IF(ISNUMBER(VALUE(SUBSTITUTE(実質収支比率等に係る経年分析!F$49,"▲","-"))),ROUND(VALUE(SUBSTITUTE(実質収支比率等に係る経年分析!F$49,"▲","-")),2),NA())</f>
        <v>36.97</v>
      </c>
      <c r="C21" s="174">
        <f>IF(ISNUMBER(VALUE(SUBSTITUTE(実質収支比率等に係る経年分析!G$49,"▲","-"))),ROUND(VALUE(SUBSTITUTE(実質収支比率等に係る経年分析!G$49,"▲","-")),2),NA())</f>
        <v>-37.86</v>
      </c>
      <c r="D21" s="174">
        <f>IF(ISNUMBER(VALUE(SUBSTITUTE(実質収支比率等に係る経年分析!H$49,"▲","-"))),ROUND(VALUE(SUBSTITUTE(実質収支比率等に係る経年分析!H$49,"▲","-")),2),NA())</f>
        <v>-33.93</v>
      </c>
      <c r="E21" s="174">
        <f>IF(ISNUMBER(VALUE(SUBSTITUTE(実質収支比率等に係る経年分析!I$49,"▲","-"))),ROUND(VALUE(SUBSTITUTE(実質収支比率等に係る経年分析!I$49,"▲","-")),2),NA())</f>
        <v>-14.61</v>
      </c>
      <c r="F21" s="174">
        <f>IF(ISNUMBER(VALUE(SUBSTITUTE(実質収支比率等に係る経年分析!J$49,"▲","-"))),ROUND(VALUE(SUBSTITUTE(実質収支比率等に係る経年分析!J$49,"▲","-")),2),NA())</f>
        <v>-22.6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3.85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7.82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7.51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地方卸売市場特別会計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0.56000000000000005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4.07</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419</v>
      </c>
      <c r="E42" s="176"/>
      <c r="F42" s="176"/>
      <c r="G42" s="176">
        <f>'実質公債費比率（分子）の構造'!L$52</f>
        <v>437</v>
      </c>
      <c r="H42" s="176"/>
      <c r="I42" s="176"/>
      <c r="J42" s="176">
        <f>'実質公債費比率（分子）の構造'!M$52</f>
        <v>469</v>
      </c>
      <c r="K42" s="176"/>
      <c r="L42" s="176"/>
      <c r="M42" s="176">
        <f>'実質公債費比率（分子）の構造'!N$52</f>
        <v>500</v>
      </c>
      <c r="N42" s="176"/>
      <c r="O42" s="176"/>
      <c r="P42" s="176">
        <f>'実質公債費比率（分子）の構造'!O$52</f>
        <v>629</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v>
      </c>
      <c r="C45" s="176"/>
      <c r="D45" s="176"/>
      <c r="E45" s="176">
        <f>'実質公債費比率（分子）の構造'!L$49</f>
        <v>4</v>
      </c>
      <c r="F45" s="176"/>
      <c r="G45" s="176"/>
      <c r="H45" s="176">
        <f>'実質公債費比率（分子）の構造'!M$49</f>
        <v>5</v>
      </c>
      <c r="I45" s="176"/>
      <c r="J45" s="176"/>
      <c r="K45" s="176">
        <f>'実質公債費比率（分子）の構造'!N$49</f>
        <v>8</v>
      </c>
      <c r="L45" s="176"/>
      <c r="M45" s="176"/>
      <c r="N45" s="176">
        <f>'実質公債費比率（分子）の構造'!O$49</f>
        <v>9</v>
      </c>
      <c r="O45" s="176"/>
      <c r="P45" s="176"/>
    </row>
    <row r="46" spans="1:16" x14ac:dyDescent="0.15">
      <c r="A46" s="176" t="s">
        <v>68</v>
      </c>
      <c r="B46" s="176">
        <f>'実質公債費比率（分子）の構造'!K$48</f>
        <v>213</v>
      </c>
      <c r="C46" s="176"/>
      <c r="D46" s="176"/>
      <c r="E46" s="176">
        <f>'実質公債費比率（分子）の構造'!L$48</f>
        <v>216</v>
      </c>
      <c r="F46" s="176"/>
      <c r="G46" s="176"/>
      <c r="H46" s="176">
        <f>'実質公債費比率（分子）の構造'!M$48</f>
        <v>195</v>
      </c>
      <c r="I46" s="176"/>
      <c r="J46" s="176"/>
      <c r="K46" s="176">
        <f>'実質公債費比率（分子）の構造'!N$48</f>
        <v>171</v>
      </c>
      <c r="L46" s="176"/>
      <c r="M46" s="176"/>
      <c r="N46" s="176">
        <f>'実質公債費比率（分子）の構造'!O$48</f>
        <v>198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325</v>
      </c>
      <c r="C49" s="176"/>
      <c r="D49" s="176"/>
      <c r="E49" s="176">
        <f>'実質公債費比率（分子）の構造'!L$45</f>
        <v>317</v>
      </c>
      <c r="F49" s="176"/>
      <c r="G49" s="176"/>
      <c r="H49" s="176">
        <f>'実質公債費比率（分子）の構造'!M$45</f>
        <v>381</v>
      </c>
      <c r="I49" s="176"/>
      <c r="J49" s="176"/>
      <c r="K49" s="176">
        <f>'実質公債費比率（分子）の構造'!N$45</f>
        <v>558</v>
      </c>
      <c r="L49" s="176"/>
      <c r="M49" s="176"/>
      <c r="N49" s="176">
        <f>'実質公債費比率（分子）の構造'!O$45</f>
        <v>597</v>
      </c>
      <c r="O49" s="176"/>
      <c r="P49" s="176"/>
    </row>
    <row r="50" spans="1:16" x14ac:dyDescent="0.15">
      <c r="A50" s="176" t="s">
        <v>72</v>
      </c>
      <c r="B50" s="176" t="e">
        <f>NA()</f>
        <v>#N/A</v>
      </c>
      <c r="C50" s="176">
        <f>IF(ISNUMBER('実質公債費比率（分子）の構造'!K$53),'実質公債費比率（分子）の構造'!K$53,NA())</f>
        <v>122</v>
      </c>
      <c r="D50" s="176" t="e">
        <f>NA()</f>
        <v>#N/A</v>
      </c>
      <c r="E50" s="176" t="e">
        <f>NA()</f>
        <v>#N/A</v>
      </c>
      <c r="F50" s="176">
        <f>IF(ISNUMBER('実質公債費比率（分子）の構造'!L$53),'実質公債費比率（分子）の構造'!L$53,NA())</f>
        <v>100</v>
      </c>
      <c r="G50" s="176" t="e">
        <f>NA()</f>
        <v>#N/A</v>
      </c>
      <c r="H50" s="176" t="e">
        <f>NA()</f>
        <v>#N/A</v>
      </c>
      <c r="I50" s="176">
        <f>IF(ISNUMBER('実質公債費比率（分子）の構造'!M$53),'実質公債費比率（分子）の構造'!M$53,NA())</f>
        <v>112</v>
      </c>
      <c r="J50" s="176" t="e">
        <f>NA()</f>
        <v>#N/A</v>
      </c>
      <c r="K50" s="176" t="e">
        <f>NA()</f>
        <v>#N/A</v>
      </c>
      <c r="L50" s="176">
        <f>IF(ISNUMBER('実質公債費比率（分子）の構造'!N$53),'実質公債費比率（分子）の構造'!N$53,NA())</f>
        <v>237</v>
      </c>
      <c r="M50" s="176" t="e">
        <f>NA()</f>
        <v>#N/A</v>
      </c>
      <c r="N50" s="176" t="e">
        <f>NA()</f>
        <v>#N/A</v>
      </c>
      <c r="O50" s="176">
        <f>IF(ISNUMBER('実質公債費比率（分子）の構造'!O$53),'実質公債費比率（分子）の構造'!O$53,NA())</f>
        <v>175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3626</v>
      </c>
      <c r="E56" s="175"/>
      <c r="F56" s="175"/>
      <c r="G56" s="175">
        <f>'将来負担比率（分子）の構造'!J$52</f>
        <v>3947</v>
      </c>
      <c r="H56" s="175"/>
      <c r="I56" s="175"/>
      <c r="J56" s="175">
        <f>'将来負担比率（分子）の構造'!K$52</f>
        <v>4365</v>
      </c>
      <c r="K56" s="175"/>
      <c r="L56" s="175"/>
      <c r="M56" s="175">
        <f>'将来負担比率（分子）の構造'!L$52</f>
        <v>4689</v>
      </c>
      <c r="N56" s="175"/>
      <c r="O56" s="175"/>
      <c r="P56" s="175">
        <f>'将来負担比率（分子）の構造'!M$52</f>
        <v>5358</v>
      </c>
    </row>
    <row r="57" spans="1:16" x14ac:dyDescent="0.15">
      <c r="A57" s="175" t="s">
        <v>43</v>
      </c>
      <c r="B57" s="175"/>
      <c r="C57" s="175"/>
      <c r="D57" s="175">
        <f>'将来負担比率（分子）の構造'!I$51</f>
        <v>3609</v>
      </c>
      <c r="E57" s="175"/>
      <c r="F57" s="175"/>
      <c r="G57" s="175">
        <f>'将来負担比率（分子）の構造'!J$51</f>
        <v>2426</v>
      </c>
      <c r="H57" s="175"/>
      <c r="I57" s="175"/>
      <c r="J57" s="175">
        <f>'将来負担比率（分子）の構造'!K$51</f>
        <v>3247</v>
      </c>
      <c r="K57" s="175"/>
      <c r="L57" s="175"/>
      <c r="M57" s="175">
        <f>'将来負担比率（分子）の構造'!L$51</f>
        <v>2515</v>
      </c>
      <c r="N57" s="175"/>
      <c r="O57" s="175"/>
      <c r="P57" s="175">
        <f>'将来負担比率（分子）の構造'!M$51</f>
        <v>1811</v>
      </c>
    </row>
    <row r="58" spans="1:16" x14ac:dyDescent="0.15">
      <c r="A58" s="175" t="s">
        <v>42</v>
      </c>
      <c r="B58" s="175"/>
      <c r="C58" s="175"/>
      <c r="D58" s="175">
        <f>'将来負担比率（分子）の構造'!I$50</f>
        <v>18696</v>
      </c>
      <c r="E58" s="175"/>
      <c r="F58" s="175"/>
      <c r="G58" s="175">
        <f>'将来負担比率（分子）の構造'!J$50</f>
        <v>19426</v>
      </c>
      <c r="H58" s="175"/>
      <c r="I58" s="175"/>
      <c r="J58" s="175">
        <f>'将来負担比率（分子）の構造'!K$50</f>
        <v>18001</v>
      </c>
      <c r="K58" s="175"/>
      <c r="L58" s="175"/>
      <c r="M58" s="175">
        <f>'将来負担比率（分子）の構造'!L$50</f>
        <v>18243</v>
      </c>
      <c r="N58" s="175"/>
      <c r="O58" s="175"/>
      <c r="P58" s="175">
        <f>'将来負担比率（分子）の構造'!M$50</f>
        <v>18237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740</v>
      </c>
      <c r="C62" s="175"/>
      <c r="D62" s="175"/>
      <c r="E62" s="175">
        <f>'将来負担比率（分子）の構造'!J$45</f>
        <v>735</v>
      </c>
      <c r="F62" s="175"/>
      <c r="G62" s="175"/>
      <c r="H62" s="175">
        <f>'将来負担比率（分子）の構造'!K$45</f>
        <v>652</v>
      </c>
      <c r="I62" s="175"/>
      <c r="J62" s="175"/>
      <c r="K62" s="175">
        <f>'将来負担比率（分子）の構造'!L$45</f>
        <v>654</v>
      </c>
      <c r="L62" s="175"/>
      <c r="M62" s="175"/>
      <c r="N62" s="175">
        <f>'将来負担比率（分子）の構造'!M$45</f>
        <v>619</v>
      </c>
      <c r="O62" s="175"/>
      <c r="P62" s="175"/>
    </row>
    <row r="63" spans="1:16" x14ac:dyDescent="0.15">
      <c r="A63" s="175" t="s">
        <v>35</v>
      </c>
      <c r="B63" s="175">
        <f>'将来負担比率（分子）の構造'!I$44</f>
        <v>28</v>
      </c>
      <c r="C63" s="175"/>
      <c r="D63" s="175"/>
      <c r="E63" s="175">
        <f>'将来負担比率（分子）の構造'!J$44</f>
        <v>32</v>
      </c>
      <c r="F63" s="175"/>
      <c r="G63" s="175"/>
      <c r="H63" s="175">
        <f>'将来負担比率（分子）の構造'!K$44</f>
        <v>39</v>
      </c>
      <c r="I63" s="175"/>
      <c r="J63" s="175"/>
      <c r="K63" s="175">
        <f>'将来負担比率（分子）の構造'!L$44</f>
        <v>37</v>
      </c>
      <c r="L63" s="175"/>
      <c r="M63" s="175"/>
      <c r="N63" s="175">
        <f>'将来負担比率（分子）の構造'!M$44</f>
        <v>33</v>
      </c>
      <c r="O63" s="175"/>
      <c r="P63" s="175"/>
    </row>
    <row r="64" spans="1:16" x14ac:dyDescent="0.15">
      <c r="A64" s="175" t="s">
        <v>34</v>
      </c>
      <c r="B64" s="175">
        <f>'将来負担比率（分子）の構造'!I$43</f>
        <v>2859</v>
      </c>
      <c r="C64" s="175"/>
      <c r="D64" s="175"/>
      <c r="E64" s="175">
        <f>'将来負担比率（分子）の構造'!J$43</f>
        <v>2763</v>
      </c>
      <c r="F64" s="175"/>
      <c r="G64" s="175"/>
      <c r="H64" s="175">
        <f>'将来負担比率（分子）の構造'!K$43</f>
        <v>2570</v>
      </c>
      <c r="I64" s="175"/>
      <c r="J64" s="175"/>
      <c r="K64" s="175">
        <f>'将来負担比率（分子）の構造'!L$43</f>
        <v>2326</v>
      </c>
      <c r="L64" s="175"/>
      <c r="M64" s="175"/>
      <c r="N64" s="175">
        <f>'将来負担比率（分子）の構造'!M$43</f>
        <v>2136</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6104</v>
      </c>
      <c r="C66" s="175"/>
      <c r="D66" s="175"/>
      <c r="E66" s="175">
        <f>'将来負担比率（分子）の構造'!J$41</f>
        <v>5873</v>
      </c>
      <c r="F66" s="175"/>
      <c r="G66" s="175"/>
      <c r="H66" s="175">
        <f>'将来負担比率（分子）の構造'!K$41</f>
        <v>6113</v>
      </c>
      <c r="I66" s="175"/>
      <c r="J66" s="175"/>
      <c r="K66" s="175">
        <f>'将来負担比率（分子）の構造'!L$41</f>
        <v>6902</v>
      </c>
      <c r="L66" s="175"/>
      <c r="M66" s="175"/>
      <c r="N66" s="175">
        <f>'将来負担比率（分子）の構造'!M$41</f>
        <v>7315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13129</v>
      </c>
      <c r="C72" s="179">
        <f>基金残高に係る経年分析!G55</f>
        <v>12787</v>
      </c>
      <c r="D72" s="179">
        <f>基金残高に係る経年分析!H55</f>
        <v>12116</v>
      </c>
    </row>
    <row r="73" spans="1:16" x14ac:dyDescent="0.15">
      <c r="A73" s="178" t="s">
        <v>79</v>
      </c>
      <c r="B73" s="179">
        <f>基金残高に係る経年分析!F56</f>
        <v>15</v>
      </c>
      <c r="C73" s="179">
        <f>基金残高に係る経年分析!G56</f>
        <v>15</v>
      </c>
      <c r="D73" s="179">
        <f>基金残高に係る経年分析!H56</f>
        <v>15</v>
      </c>
    </row>
    <row r="74" spans="1:16" x14ac:dyDescent="0.15">
      <c r="A74" s="178" t="s">
        <v>80</v>
      </c>
      <c r="B74" s="179">
        <f>基金残高に係る経年分析!F57</f>
        <v>5224</v>
      </c>
      <c r="C74" s="179">
        <f>基金残高に係る経年分析!G57</f>
        <v>4825</v>
      </c>
      <c r="D74" s="179">
        <f>基金残高に係る経年分析!H57</f>
        <v>5475</v>
      </c>
    </row>
  </sheetData>
  <sheetProtection algorithmName="SHA-512" hashValue="2eZKX78it6g2haD5mM7fIwZWAlijMDXRnpdrH3xCcnVuYp8Wxjg15Dx5mw5zsuhIcwQOnSlqY1rwUJAWqdz+jA==" saltValue="wvqBfyrcSD/b5u0omGWE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3198306</v>
      </c>
      <c r="S5" s="613"/>
      <c r="T5" s="613"/>
      <c r="U5" s="613"/>
      <c r="V5" s="613"/>
      <c r="W5" s="613"/>
      <c r="X5" s="613"/>
      <c r="Y5" s="614"/>
      <c r="Z5" s="615">
        <v>22.6</v>
      </c>
      <c r="AA5" s="615"/>
      <c r="AB5" s="615"/>
      <c r="AC5" s="615"/>
      <c r="AD5" s="616">
        <v>3198306</v>
      </c>
      <c r="AE5" s="616"/>
      <c r="AF5" s="616"/>
      <c r="AG5" s="616"/>
      <c r="AH5" s="616"/>
      <c r="AI5" s="616"/>
      <c r="AJ5" s="616"/>
      <c r="AK5" s="616"/>
      <c r="AL5" s="617">
        <v>87</v>
      </c>
      <c r="AM5" s="618"/>
      <c r="AN5" s="618"/>
      <c r="AO5" s="619"/>
      <c r="AP5" s="609" t="s">
        <v>231</v>
      </c>
      <c r="AQ5" s="610"/>
      <c r="AR5" s="610"/>
      <c r="AS5" s="610"/>
      <c r="AT5" s="610"/>
      <c r="AU5" s="610"/>
      <c r="AV5" s="610"/>
      <c r="AW5" s="610"/>
      <c r="AX5" s="610"/>
      <c r="AY5" s="610"/>
      <c r="AZ5" s="610"/>
      <c r="BA5" s="610"/>
      <c r="BB5" s="610"/>
      <c r="BC5" s="610"/>
      <c r="BD5" s="610"/>
      <c r="BE5" s="610"/>
      <c r="BF5" s="611"/>
      <c r="BG5" s="623">
        <v>3195266</v>
      </c>
      <c r="BH5" s="624"/>
      <c r="BI5" s="624"/>
      <c r="BJ5" s="624"/>
      <c r="BK5" s="624"/>
      <c r="BL5" s="624"/>
      <c r="BM5" s="624"/>
      <c r="BN5" s="625"/>
      <c r="BO5" s="626">
        <v>99.9</v>
      </c>
      <c r="BP5" s="626"/>
      <c r="BQ5" s="626"/>
      <c r="BR5" s="626"/>
      <c r="BS5" s="627" t="s">
        <v>180</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44400</v>
      </c>
      <c r="S6" s="624"/>
      <c r="T6" s="624"/>
      <c r="U6" s="624"/>
      <c r="V6" s="624"/>
      <c r="W6" s="624"/>
      <c r="X6" s="624"/>
      <c r="Y6" s="625"/>
      <c r="Z6" s="626">
        <v>0.3</v>
      </c>
      <c r="AA6" s="626"/>
      <c r="AB6" s="626"/>
      <c r="AC6" s="626"/>
      <c r="AD6" s="627">
        <v>44400</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3195266</v>
      </c>
      <c r="BH6" s="624"/>
      <c r="BI6" s="624"/>
      <c r="BJ6" s="624"/>
      <c r="BK6" s="624"/>
      <c r="BL6" s="624"/>
      <c r="BM6" s="624"/>
      <c r="BN6" s="625"/>
      <c r="BO6" s="626">
        <v>99.9</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97561</v>
      </c>
      <c r="CS6" s="624"/>
      <c r="CT6" s="624"/>
      <c r="CU6" s="624"/>
      <c r="CV6" s="624"/>
      <c r="CW6" s="624"/>
      <c r="CX6" s="624"/>
      <c r="CY6" s="625"/>
      <c r="CZ6" s="617">
        <v>0.7</v>
      </c>
      <c r="DA6" s="618"/>
      <c r="DB6" s="618"/>
      <c r="DC6" s="634"/>
      <c r="DD6" s="632" t="s">
        <v>180</v>
      </c>
      <c r="DE6" s="624"/>
      <c r="DF6" s="624"/>
      <c r="DG6" s="624"/>
      <c r="DH6" s="624"/>
      <c r="DI6" s="624"/>
      <c r="DJ6" s="624"/>
      <c r="DK6" s="624"/>
      <c r="DL6" s="624"/>
      <c r="DM6" s="624"/>
      <c r="DN6" s="624"/>
      <c r="DO6" s="624"/>
      <c r="DP6" s="625"/>
      <c r="DQ6" s="632">
        <v>95881</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228</v>
      </c>
      <c r="S7" s="624"/>
      <c r="T7" s="624"/>
      <c r="U7" s="624"/>
      <c r="V7" s="624"/>
      <c r="W7" s="624"/>
      <c r="X7" s="624"/>
      <c r="Y7" s="625"/>
      <c r="Z7" s="626">
        <v>0</v>
      </c>
      <c r="AA7" s="626"/>
      <c r="AB7" s="626"/>
      <c r="AC7" s="626"/>
      <c r="AD7" s="627">
        <v>228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381824</v>
      </c>
      <c r="BH7" s="624"/>
      <c r="BI7" s="624"/>
      <c r="BJ7" s="624"/>
      <c r="BK7" s="624"/>
      <c r="BL7" s="624"/>
      <c r="BM7" s="624"/>
      <c r="BN7" s="625"/>
      <c r="BO7" s="626">
        <v>11.9</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3077139</v>
      </c>
      <c r="CS7" s="624"/>
      <c r="CT7" s="624"/>
      <c r="CU7" s="624"/>
      <c r="CV7" s="624"/>
      <c r="CW7" s="624"/>
      <c r="CX7" s="624"/>
      <c r="CY7" s="625"/>
      <c r="CZ7" s="626">
        <v>23.5</v>
      </c>
      <c r="DA7" s="626"/>
      <c r="DB7" s="626"/>
      <c r="DC7" s="626"/>
      <c r="DD7" s="632">
        <v>681217</v>
      </c>
      <c r="DE7" s="624"/>
      <c r="DF7" s="624"/>
      <c r="DG7" s="624"/>
      <c r="DH7" s="624"/>
      <c r="DI7" s="624"/>
      <c r="DJ7" s="624"/>
      <c r="DK7" s="624"/>
      <c r="DL7" s="624"/>
      <c r="DM7" s="624"/>
      <c r="DN7" s="624"/>
      <c r="DO7" s="624"/>
      <c r="DP7" s="625"/>
      <c r="DQ7" s="632">
        <v>1750516</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2699</v>
      </c>
      <c r="S8" s="624"/>
      <c r="T8" s="624"/>
      <c r="U8" s="624"/>
      <c r="V8" s="624"/>
      <c r="W8" s="624"/>
      <c r="X8" s="624"/>
      <c r="Y8" s="625"/>
      <c r="Z8" s="626">
        <v>0</v>
      </c>
      <c r="AA8" s="626"/>
      <c r="AB8" s="626"/>
      <c r="AC8" s="626"/>
      <c r="AD8" s="627">
        <v>2699</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10129</v>
      </c>
      <c r="BH8" s="624"/>
      <c r="BI8" s="624"/>
      <c r="BJ8" s="624"/>
      <c r="BK8" s="624"/>
      <c r="BL8" s="624"/>
      <c r="BM8" s="624"/>
      <c r="BN8" s="625"/>
      <c r="BO8" s="626">
        <v>0.3</v>
      </c>
      <c r="BP8" s="626"/>
      <c r="BQ8" s="626"/>
      <c r="BR8" s="626"/>
      <c r="BS8" s="627" t="s">
        <v>237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1104990</v>
      </c>
      <c r="CS8" s="624"/>
      <c r="CT8" s="624"/>
      <c r="CU8" s="624"/>
      <c r="CV8" s="624"/>
      <c r="CW8" s="624"/>
      <c r="CX8" s="624"/>
      <c r="CY8" s="625"/>
      <c r="CZ8" s="626">
        <v>8.4</v>
      </c>
      <c r="DA8" s="626"/>
      <c r="DB8" s="626"/>
      <c r="DC8" s="626"/>
      <c r="DD8" s="632">
        <v>2685</v>
      </c>
      <c r="DE8" s="624"/>
      <c r="DF8" s="624"/>
      <c r="DG8" s="624"/>
      <c r="DH8" s="624"/>
      <c r="DI8" s="624"/>
      <c r="DJ8" s="624"/>
      <c r="DK8" s="624"/>
      <c r="DL8" s="624"/>
      <c r="DM8" s="624"/>
      <c r="DN8" s="624"/>
      <c r="DO8" s="624"/>
      <c r="DP8" s="625"/>
      <c r="DQ8" s="632">
        <v>764445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2087</v>
      </c>
      <c r="S9" s="624"/>
      <c r="T9" s="624"/>
      <c r="U9" s="624"/>
      <c r="V9" s="624"/>
      <c r="W9" s="624"/>
      <c r="X9" s="624"/>
      <c r="Y9" s="625"/>
      <c r="Z9" s="626">
        <v>0</v>
      </c>
      <c r="AA9" s="626"/>
      <c r="AB9" s="626"/>
      <c r="AC9" s="626"/>
      <c r="AD9" s="627">
        <v>2087</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256440</v>
      </c>
      <c r="BH9" s="624"/>
      <c r="BI9" s="624"/>
      <c r="BJ9" s="624"/>
      <c r="BK9" s="624"/>
      <c r="BL9" s="624"/>
      <c r="BM9" s="624"/>
      <c r="BN9" s="625"/>
      <c r="BO9" s="626">
        <v>8</v>
      </c>
      <c r="BP9" s="626"/>
      <c r="BQ9" s="626"/>
      <c r="BR9" s="626"/>
      <c r="BS9" s="627" t="s">
        <v>180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942971</v>
      </c>
      <c r="CS9" s="624"/>
      <c r="CT9" s="624"/>
      <c r="CU9" s="624"/>
      <c r="CV9" s="624"/>
      <c r="CW9" s="624"/>
      <c r="CX9" s="624"/>
      <c r="CY9" s="625"/>
      <c r="CZ9" s="626">
        <v>7.2</v>
      </c>
      <c r="DA9" s="626"/>
      <c r="DB9" s="626"/>
      <c r="DC9" s="626"/>
      <c r="DD9" s="632">
        <v>83905</v>
      </c>
      <c r="DE9" s="624"/>
      <c r="DF9" s="624"/>
      <c r="DG9" s="624"/>
      <c r="DH9" s="624"/>
      <c r="DI9" s="624"/>
      <c r="DJ9" s="624"/>
      <c r="DK9" s="624"/>
      <c r="DL9" s="624"/>
      <c r="DM9" s="624"/>
      <c r="DN9" s="624"/>
      <c r="DO9" s="624"/>
      <c r="DP9" s="625"/>
      <c r="DQ9" s="632">
        <v>686964</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237</v>
      </c>
      <c r="AA10" s="626"/>
      <c r="AB10" s="626"/>
      <c r="AC10" s="626"/>
      <c r="AD10" s="627" t="s">
        <v>138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48047</v>
      </c>
      <c r="BH10" s="624"/>
      <c r="BI10" s="624"/>
      <c r="BJ10" s="624"/>
      <c r="BK10" s="624"/>
      <c r="BL10" s="624"/>
      <c r="BM10" s="624"/>
      <c r="BN10" s="625"/>
      <c r="BO10" s="626">
        <v>1.5</v>
      </c>
      <c r="BP10" s="626"/>
      <c r="BQ10" s="626"/>
      <c r="BR10" s="626"/>
      <c r="BS10" s="627" t="s">
        <v>180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237</v>
      </c>
      <c r="CS10" s="624"/>
      <c r="CT10" s="624"/>
      <c r="CU10" s="624"/>
      <c r="CV10" s="624"/>
      <c r="CW10" s="624"/>
      <c r="CX10" s="624"/>
      <c r="CY10" s="625"/>
      <c r="CZ10" s="626" t="s">
        <v>237</v>
      </c>
      <c r="DA10" s="626"/>
      <c r="DB10" s="626"/>
      <c r="DC10" s="626"/>
      <c r="DD10" s="632" t="s">
        <v>180</v>
      </c>
      <c r="DE10" s="624"/>
      <c r="DF10" s="624"/>
      <c r="DG10" s="624"/>
      <c r="DH10" s="624"/>
      <c r="DI10" s="624"/>
      <c r="DJ10" s="624"/>
      <c r="DK10" s="624"/>
      <c r="DL10" s="624"/>
      <c r="DM10" s="624"/>
      <c r="DN10" s="624"/>
      <c r="DO10" s="624"/>
      <c r="DP10" s="625"/>
      <c r="DQ10" s="632" t="s">
        <v>138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168155</v>
      </c>
      <c r="S11" s="624"/>
      <c r="T11" s="624"/>
      <c r="U11" s="624"/>
      <c r="V11" s="624"/>
      <c r="W11" s="624"/>
      <c r="X11" s="624"/>
      <c r="Y11" s="625"/>
      <c r="Z11" s="628">
        <v>1.2</v>
      </c>
      <c r="AA11" s="629"/>
      <c r="AB11" s="629"/>
      <c r="AC11" s="635"/>
      <c r="AD11" s="632">
        <v>168155</v>
      </c>
      <c r="AE11" s="624"/>
      <c r="AF11" s="624"/>
      <c r="AG11" s="624"/>
      <c r="AH11" s="624"/>
      <c r="AI11" s="624"/>
      <c r="AJ11" s="624"/>
      <c r="AK11" s="625"/>
      <c r="AL11" s="628">
        <v>4.5999999999999996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67208</v>
      </c>
      <c r="BH11" s="624"/>
      <c r="BI11" s="624"/>
      <c r="BJ11" s="624"/>
      <c r="BK11" s="624"/>
      <c r="BL11" s="624"/>
      <c r="BM11" s="624"/>
      <c r="BN11" s="625"/>
      <c r="BO11" s="626">
        <v>2.1</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2355900</v>
      </c>
      <c r="CS11" s="624"/>
      <c r="CT11" s="624"/>
      <c r="CU11" s="624"/>
      <c r="CV11" s="624"/>
      <c r="CW11" s="624"/>
      <c r="CX11" s="624"/>
      <c r="CY11" s="625"/>
      <c r="CZ11" s="626">
        <v>18</v>
      </c>
      <c r="DA11" s="626"/>
      <c r="DB11" s="626"/>
      <c r="DC11" s="626"/>
      <c r="DD11" s="632">
        <v>2114228</v>
      </c>
      <c r="DE11" s="624"/>
      <c r="DF11" s="624"/>
      <c r="DG11" s="624"/>
      <c r="DH11" s="624"/>
      <c r="DI11" s="624"/>
      <c r="DJ11" s="624"/>
      <c r="DK11" s="624"/>
      <c r="DL11" s="624"/>
      <c r="DM11" s="624"/>
      <c r="DN11" s="624"/>
      <c r="DO11" s="624"/>
      <c r="DP11" s="625"/>
      <c r="DQ11" s="632">
        <v>291079</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180</v>
      </c>
      <c r="S12" s="624"/>
      <c r="T12" s="624"/>
      <c r="U12" s="624"/>
      <c r="V12" s="624"/>
      <c r="W12" s="624"/>
      <c r="X12" s="624"/>
      <c r="Y12" s="625"/>
      <c r="Z12" s="626" t="s">
        <v>180</v>
      </c>
      <c r="AA12" s="626"/>
      <c r="AB12" s="626"/>
      <c r="AC12" s="626"/>
      <c r="AD12" s="627" t="s">
        <v>138</v>
      </c>
      <c r="AE12" s="627"/>
      <c r="AF12" s="627"/>
      <c r="AG12" s="627"/>
      <c r="AH12" s="627"/>
      <c r="AI12" s="627"/>
      <c r="AJ12" s="627"/>
      <c r="AK12" s="627"/>
      <c r="AL12" s="628" t="s">
        <v>138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2734524</v>
      </c>
      <c r="BH12" s="624"/>
      <c r="BI12" s="624"/>
      <c r="BJ12" s="624"/>
      <c r="BK12" s="624"/>
      <c r="BL12" s="624"/>
      <c r="BM12" s="624"/>
      <c r="BN12" s="625"/>
      <c r="BO12" s="626">
        <v>85.5</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387927</v>
      </c>
      <c r="CS12" s="624"/>
      <c r="CT12" s="624"/>
      <c r="CU12" s="624"/>
      <c r="CV12" s="624"/>
      <c r="CW12" s="624"/>
      <c r="CX12" s="624"/>
      <c r="CY12" s="625"/>
      <c r="CZ12" s="626">
        <v>3</v>
      </c>
      <c r="DA12" s="626"/>
      <c r="DB12" s="626"/>
      <c r="DC12" s="626"/>
      <c r="DD12" s="632">
        <v>9383</v>
      </c>
      <c r="DE12" s="624"/>
      <c r="DF12" s="624"/>
      <c r="DG12" s="624"/>
      <c r="DH12" s="624"/>
      <c r="DI12" s="624"/>
      <c r="DJ12" s="624"/>
      <c r="DK12" s="624"/>
      <c r="DL12" s="624"/>
      <c r="DM12" s="624"/>
      <c r="DN12" s="624"/>
      <c r="DO12" s="624"/>
      <c r="DP12" s="625"/>
      <c r="DQ12" s="632">
        <v>312271</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180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2733963</v>
      </c>
      <c r="BH13" s="624"/>
      <c r="BI13" s="624"/>
      <c r="BJ13" s="624"/>
      <c r="BK13" s="624"/>
      <c r="BL13" s="624"/>
      <c r="BM13" s="624"/>
      <c r="BN13" s="625"/>
      <c r="BO13" s="626">
        <v>85.5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2203824</v>
      </c>
      <c r="CS13" s="624"/>
      <c r="CT13" s="624"/>
      <c r="CU13" s="624"/>
      <c r="CV13" s="624"/>
      <c r="CW13" s="624"/>
      <c r="CX13" s="624"/>
      <c r="CY13" s="625"/>
      <c r="CZ13" s="626">
        <v>16.8</v>
      </c>
      <c r="DA13" s="626"/>
      <c r="DB13" s="626"/>
      <c r="DC13" s="626"/>
      <c r="DD13" s="632">
        <v>1717380</v>
      </c>
      <c r="DE13" s="624"/>
      <c r="DF13" s="624"/>
      <c r="DG13" s="624"/>
      <c r="DH13" s="624"/>
      <c r="DI13" s="624"/>
      <c r="DJ13" s="624"/>
      <c r="DK13" s="624"/>
      <c r="DL13" s="624"/>
      <c r="DM13" s="624"/>
      <c r="DN13" s="624"/>
      <c r="DO13" s="624"/>
      <c r="DP13" s="625"/>
      <c r="DQ13" s="632">
        <v>493173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138</v>
      </c>
      <c r="S14" s="624"/>
      <c r="T14" s="624"/>
      <c r="U14" s="624"/>
      <c r="V14" s="624"/>
      <c r="W14" s="624"/>
      <c r="X14" s="624"/>
      <c r="Y14" s="625"/>
      <c r="Z14" s="626" t="s">
        <v>180</v>
      </c>
      <c r="AA14" s="626"/>
      <c r="AB14" s="626"/>
      <c r="AC14" s="626"/>
      <c r="AD14" s="627" t="s">
        <v>180</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20710</v>
      </c>
      <c r="BH14" s="624"/>
      <c r="BI14" s="624"/>
      <c r="BJ14" s="624"/>
      <c r="BK14" s="624"/>
      <c r="BL14" s="624"/>
      <c r="BM14" s="624"/>
      <c r="BN14" s="625"/>
      <c r="BO14" s="626">
        <v>0.6</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451422</v>
      </c>
      <c r="CS14" s="624"/>
      <c r="CT14" s="624"/>
      <c r="CU14" s="624"/>
      <c r="CV14" s="624"/>
      <c r="CW14" s="624"/>
      <c r="CX14" s="624"/>
      <c r="CY14" s="625"/>
      <c r="CZ14" s="626">
        <v>3.4</v>
      </c>
      <c r="DA14" s="626"/>
      <c r="DB14" s="626"/>
      <c r="DC14" s="626"/>
      <c r="DD14" s="632">
        <v>201044</v>
      </c>
      <c r="DE14" s="624"/>
      <c r="DF14" s="624"/>
      <c r="DG14" s="624"/>
      <c r="DH14" s="624"/>
      <c r="DI14" s="624"/>
      <c r="DJ14" s="624"/>
      <c r="DK14" s="624"/>
      <c r="DL14" s="624"/>
      <c r="DM14" s="624"/>
      <c r="DN14" s="624"/>
      <c r="DO14" s="624"/>
      <c r="DP14" s="625"/>
      <c r="DQ14" s="632">
        <v>260461</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58208</v>
      </c>
      <c r="BH15" s="624"/>
      <c r="BI15" s="624"/>
      <c r="BJ15" s="624"/>
      <c r="BK15" s="624"/>
      <c r="BL15" s="624"/>
      <c r="BM15" s="624"/>
      <c r="BN15" s="625"/>
      <c r="BO15" s="626">
        <v>1.8</v>
      </c>
      <c r="BP15" s="626"/>
      <c r="BQ15" s="626"/>
      <c r="BR15" s="626"/>
      <c r="BS15" s="627" t="s">
        <v>180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1000631</v>
      </c>
      <c r="CS15" s="624"/>
      <c r="CT15" s="624"/>
      <c r="CU15" s="624"/>
      <c r="CV15" s="624"/>
      <c r="CW15" s="624"/>
      <c r="CX15" s="624"/>
      <c r="CY15" s="625"/>
      <c r="CZ15" s="626">
        <v>7.6</v>
      </c>
      <c r="DA15" s="626"/>
      <c r="DB15" s="626"/>
      <c r="DC15" s="626"/>
      <c r="DD15" s="632">
        <v>423193</v>
      </c>
      <c r="DE15" s="624"/>
      <c r="DF15" s="624"/>
      <c r="DG15" s="624"/>
      <c r="DH15" s="624"/>
      <c r="DI15" s="624"/>
      <c r="DJ15" s="624"/>
      <c r="DK15" s="624"/>
      <c r="DL15" s="624"/>
      <c r="DM15" s="624"/>
      <c r="DN15" s="624"/>
      <c r="DO15" s="624"/>
      <c r="DP15" s="625"/>
      <c r="DQ15" s="632">
        <v>485245</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3699</v>
      </c>
      <c r="S16" s="624"/>
      <c r="T16" s="624"/>
      <c r="U16" s="624"/>
      <c r="V16" s="624"/>
      <c r="W16" s="624"/>
      <c r="X16" s="624"/>
      <c r="Y16" s="625"/>
      <c r="Z16" s="626">
        <v>0</v>
      </c>
      <c r="AA16" s="626"/>
      <c r="AB16" s="626"/>
      <c r="AC16" s="626"/>
      <c r="AD16" s="627">
        <v>3699</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180</v>
      </c>
      <c r="BH16" s="624"/>
      <c r="BI16" s="624"/>
      <c r="BJ16" s="624"/>
      <c r="BK16" s="624"/>
      <c r="BL16" s="624"/>
      <c r="BM16" s="624"/>
      <c r="BN16" s="625"/>
      <c r="BO16" s="626" t="s">
        <v>180</v>
      </c>
      <c r="BP16" s="626"/>
      <c r="BQ16" s="626"/>
      <c r="BR16" s="626"/>
      <c r="BS16" s="627" t="s">
        <v>180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916131</v>
      </c>
      <c r="CS16" s="624"/>
      <c r="CT16" s="624"/>
      <c r="CU16" s="624"/>
      <c r="CV16" s="624"/>
      <c r="CW16" s="624"/>
      <c r="CX16" s="624"/>
      <c r="CY16" s="625"/>
      <c r="CZ16" s="626">
        <v>7</v>
      </c>
      <c r="DA16" s="626"/>
      <c r="DB16" s="626"/>
      <c r="DC16" s="626"/>
      <c r="DD16" s="632" t="s">
        <v>237</v>
      </c>
      <c r="DE16" s="624"/>
      <c r="DF16" s="624"/>
      <c r="DG16" s="624"/>
      <c r="DH16" s="624"/>
      <c r="DI16" s="624"/>
      <c r="DJ16" s="624"/>
      <c r="DK16" s="624"/>
      <c r="DL16" s="624"/>
      <c r="DM16" s="624"/>
      <c r="DN16" s="624"/>
      <c r="DO16" s="624"/>
      <c r="DP16" s="625"/>
      <c r="DQ16" s="632">
        <v>9215</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22047</v>
      </c>
      <c r="S17" s="624"/>
      <c r="T17" s="624"/>
      <c r="U17" s="624"/>
      <c r="V17" s="624"/>
      <c r="W17" s="624"/>
      <c r="X17" s="624"/>
      <c r="Y17" s="625"/>
      <c r="Z17" s="626">
        <v>0.2</v>
      </c>
      <c r="AA17" s="626"/>
      <c r="AB17" s="626"/>
      <c r="AC17" s="626"/>
      <c r="AD17" s="627">
        <v>22047</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138</v>
      </c>
      <c r="BP17" s="626"/>
      <c r="BQ17" s="626"/>
      <c r="BR17" s="626"/>
      <c r="BS17" s="627" t="s">
        <v>180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568787</v>
      </c>
      <c r="CS17" s="624"/>
      <c r="CT17" s="624"/>
      <c r="CU17" s="624"/>
      <c r="CV17" s="624"/>
      <c r="CW17" s="624"/>
      <c r="CX17" s="624"/>
      <c r="CY17" s="625"/>
      <c r="CZ17" s="626">
        <v>4.3</v>
      </c>
      <c r="DA17" s="626"/>
      <c r="DB17" s="626"/>
      <c r="DC17" s="626"/>
      <c r="DD17" s="632" t="s">
        <v>180</v>
      </c>
      <c r="DE17" s="624"/>
      <c r="DF17" s="624"/>
      <c r="DG17" s="624"/>
      <c r="DH17" s="624"/>
      <c r="DI17" s="624"/>
      <c r="DJ17" s="624"/>
      <c r="DK17" s="624"/>
      <c r="DL17" s="624"/>
      <c r="DM17" s="624"/>
      <c r="DN17" s="624"/>
      <c r="DO17" s="624"/>
      <c r="DP17" s="625"/>
      <c r="DQ17" s="632">
        <v>326434</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7170</v>
      </c>
      <c r="S18" s="624"/>
      <c r="T18" s="624"/>
      <c r="U18" s="624"/>
      <c r="V18" s="624"/>
      <c r="W18" s="624"/>
      <c r="X18" s="624"/>
      <c r="Y18" s="625"/>
      <c r="Z18" s="626">
        <v>0.1</v>
      </c>
      <c r="AA18" s="626"/>
      <c r="AB18" s="626"/>
      <c r="AC18" s="626"/>
      <c r="AD18" s="627">
        <v>7170</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138</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180</v>
      </c>
      <c r="CS18" s="624"/>
      <c r="CT18" s="624"/>
      <c r="CU18" s="624"/>
      <c r="CV18" s="624"/>
      <c r="CW18" s="624"/>
      <c r="CX18" s="624"/>
      <c r="CY18" s="625"/>
      <c r="CZ18" s="626" t="s">
        <v>138</v>
      </c>
      <c r="DA18" s="626"/>
      <c r="DB18" s="626"/>
      <c r="DC18" s="626"/>
      <c r="DD18" s="632" t="s">
        <v>237</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7170</v>
      </c>
      <c r="S19" s="624"/>
      <c r="T19" s="624"/>
      <c r="U19" s="624"/>
      <c r="V19" s="624"/>
      <c r="W19" s="624"/>
      <c r="X19" s="624"/>
      <c r="Y19" s="625"/>
      <c r="Z19" s="626">
        <v>0.1</v>
      </c>
      <c r="AA19" s="626"/>
      <c r="AB19" s="626"/>
      <c r="AC19" s="626"/>
      <c r="AD19" s="627">
        <v>7170</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3040</v>
      </c>
      <c r="BH19" s="624"/>
      <c r="BI19" s="624"/>
      <c r="BJ19" s="624"/>
      <c r="BK19" s="624"/>
      <c r="BL19" s="624"/>
      <c r="BM19" s="624"/>
      <c r="BN19" s="625"/>
      <c r="BO19" s="626">
        <v>0.1</v>
      </c>
      <c r="BP19" s="626"/>
      <c r="BQ19" s="626"/>
      <c r="BR19" s="626"/>
      <c r="BS19" s="627" t="s">
        <v>180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180</v>
      </c>
      <c r="DA19" s="626"/>
      <c r="DB19" s="626"/>
      <c r="DC19" s="626"/>
      <c r="DD19" s="632" t="s">
        <v>180</v>
      </c>
      <c r="DE19" s="624"/>
      <c r="DF19" s="624"/>
      <c r="DG19" s="624"/>
      <c r="DH19" s="624"/>
      <c r="DI19" s="624"/>
      <c r="DJ19" s="624"/>
      <c r="DK19" s="624"/>
      <c r="DL19" s="624"/>
      <c r="DM19" s="624"/>
      <c r="DN19" s="624"/>
      <c r="DO19" s="624"/>
      <c r="DP19" s="625"/>
      <c r="DQ19" s="632" t="s">
        <v>180</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138</v>
      </c>
      <c r="S20" s="624"/>
      <c r="T20" s="624"/>
      <c r="U20" s="624"/>
      <c r="V20" s="624"/>
      <c r="W20" s="624"/>
      <c r="X20" s="624"/>
      <c r="Y20" s="625"/>
      <c r="Z20" s="626" t="s">
        <v>138</v>
      </c>
      <c r="AA20" s="626"/>
      <c r="AB20" s="626"/>
      <c r="AC20" s="626"/>
      <c r="AD20" s="627" t="s">
        <v>138</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3040</v>
      </c>
      <c r="BH20" s="624"/>
      <c r="BI20" s="624"/>
      <c r="BJ20" s="624"/>
      <c r="BK20" s="624"/>
      <c r="BL20" s="624"/>
      <c r="BM20" s="624"/>
      <c r="BN20" s="625"/>
      <c r="BO20" s="626">
        <v>0.1</v>
      </c>
      <c r="BP20" s="626"/>
      <c r="BQ20" s="626"/>
      <c r="BR20" s="626"/>
      <c r="BS20" s="627" t="s">
        <v>180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13107283</v>
      </c>
      <c r="CS20" s="624"/>
      <c r="CT20" s="624"/>
      <c r="CU20" s="624"/>
      <c r="CV20" s="624"/>
      <c r="CW20" s="624"/>
      <c r="CX20" s="624"/>
      <c r="CY20" s="625"/>
      <c r="CZ20" s="626">
        <v>100</v>
      </c>
      <c r="DA20" s="626"/>
      <c r="DB20" s="626"/>
      <c r="DC20" s="626"/>
      <c r="DD20" s="632">
        <v>5233035</v>
      </c>
      <c r="DE20" s="624"/>
      <c r="DF20" s="624"/>
      <c r="DG20" s="624"/>
      <c r="DH20" s="624"/>
      <c r="DI20" s="624"/>
      <c r="DJ20" s="624"/>
      <c r="DK20" s="624"/>
      <c r="DL20" s="624"/>
      <c r="DM20" s="624"/>
      <c r="DN20" s="624"/>
      <c r="DO20" s="624"/>
      <c r="DP20" s="625"/>
      <c r="DQ20" s="632">
        <v>5475684</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607257</v>
      </c>
      <c r="S21" s="624"/>
      <c r="T21" s="624"/>
      <c r="U21" s="624"/>
      <c r="V21" s="624"/>
      <c r="W21" s="624"/>
      <c r="X21" s="624"/>
      <c r="Y21" s="625"/>
      <c r="Z21" s="626">
        <v>4.3</v>
      </c>
      <c r="AA21" s="626"/>
      <c r="AB21" s="626"/>
      <c r="AC21" s="626"/>
      <c r="AD21" s="627">
        <v>186541</v>
      </c>
      <c r="AE21" s="627"/>
      <c r="AF21" s="627"/>
      <c r="AG21" s="627"/>
      <c r="AH21" s="627"/>
      <c r="AI21" s="627"/>
      <c r="AJ21" s="627"/>
      <c r="AK21" s="627"/>
      <c r="AL21" s="628">
        <v>5.0999999999999996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3040</v>
      </c>
      <c r="BH21" s="624"/>
      <c r="BI21" s="624"/>
      <c r="BJ21" s="624"/>
      <c r="BK21" s="624"/>
      <c r="BL21" s="624"/>
      <c r="BM21" s="624"/>
      <c r="BN21" s="625"/>
      <c r="BO21" s="626">
        <v>0.1</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186541</v>
      </c>
      <c r="S22" s="624"/>
      <c r="T22" s="624"/>
      <c r="U22" s="624"/>
      <c r="V22" s="624"/>
      <c r="W22" s="624"/>
      <c r="X22" s="624"/>
      <c r="Y22" s="625"/>
      <c r="Z22" s="626">
        <v>1.3</v>
      </c>
      <c r="AA22" s="626"/>
      <c r="AB22" s="626"/>
      <c r="AC22" s="626"/>
      <c r="AD22" s="627">
        <v>186541</v>
      </c>
      <c r="AE22" s="627"/>
      <c r="AF22" s="627"/>
      <c r="AG22" s="627"/>
      <c r="AH22" s="627"/>
      <c r="AI22" s="627"/>
      <c r="AJ22" s="627"/>
      <c r="AK22" s="627"/>
      <c r="AL22" s="628">
        <v>5.0999999999999996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138</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171863</v>
      </c>
      <c r="S23" s="624"/>
      <c r="T23" s="624"/>
      <c r="U23" s="624"/>
      <c r="V23" s="624"/>
      <c r="W23" s="624"/>
      <c r="X23" s="624"/>
      <c r="Y23" s="625"/>
      <c r="Z23" s="626">
        <v>1.2</v>
      </c>
      <c r="AA23" s="626"/>
      <c r="AB23" s="626"/>
      <c r="AC23" s="626"/>
      <c r="AD23" s="627" t="s">
        <v>180</v>
      </c>
      <c r="AE23" s="627"/>
      <c r="AF23" s="627"/>
      <c r="AG23" s="627"/>
      <c r="AH23" s="627"/>
      <c r="AI23" s="627"/>
      <c r="AJ23" s="627"/>
      <c r="AK23" s="627"/>
      <c r="AL23" s="628" t="s">
        <v>138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248853</v>
      </c>
      <c r="S24" s="624"/>
      <c r="T24" s="624"/>
      <c r="U24" s="624"/>
      <c r="V24" s="624"/>
      <c r="W24" s="624"/>
      <c r="X24" s="624"/>
      <c r="Y24" s="625"/>
      <c r="Z24" s="626">
        <v>1.8</v>
      </c>
      <c r="AA24" s="626"/>
      <c r="AB24" s="626"/>
      <c r="AC24" s="626"/>
      <c r="AD24" s="627" t="s">
        <v>180</v>
      </c>
      <c r="AE24" s="627"/>
      <c r="AF24" s="627"/>
      <c r="AG24" s="627"/>
      <c r="AH24" s="627"/>
      <c r="AI24" s="627"/>
      <c r="AJ24" s="627"/>
      <c r="AK24" s="627"/>
      <c r="AL24" s="628" t="s">
        <v>180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237</v>
      </c>
      <c r="BP24" s="626"/>
      <c r="BQ24" s="626"/>
      <c r="BR24" s="626"/>
      <c r="BS24" s="627" t="s">
        <v>138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2221649</v>
      </c>
      <c r="CS24" s="613"/>
      <c r="CT24" s="613"/>
      <c r="CU24" s="613"/>
      <c r="CV24" s="613"/>
      <c r="CW24" s="613"/>
      <c r="CX24" s="613"/>
      <c r="CY24" s="614"/>
      <c r="CZ24" s="617">
        <v>16.899999999999999</v>
      </c>
      <c r="DA24" s="618"/>
      <c r="DB24" s="618"/>
      <c r="DC24" s="634"/>
      <c r="DD24" s="657">
        <v>1625535</v>
      </c>
      <c r="DE24" s="613"/>
      <c r="DF24" s="613"/>
      <c r="DG24" s="613"/>
      <c r="DH24" s="613"/>
      <c r="DI24" s="613"/>
      <c r="DJ24" s="613"/>
      <c r="DK24" s="614"/>
      <c r="DL24" s="657">
        <v>1620145</v>
      </c>
      <c r="DM24" s="613"/>
      <c r="DN24" s="613"/>
      <c r="DO24" s="613"/>
      <c r="DP24" s="613"/>
      <c r="DQ24" s="613"/>
      <c r="DR24" s="613"/>
      <c r="DS24" s="613"/>
      <c r="DT24" s="613"/>
      <c r="DU24" s="613"/>
      <c r="DV24" s="614"/>
      <c r="DW24" s="617">
        <v>44.1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4056048</v>
      </c>
      <c r="S25" s="624"/>
      <c r="T25" s="624"/>
      <c r="U25" s="624"/>
      <c r="V25" s="624"/>
      <c r="W25" s="624"/>
      <c r="X25" s="624"/>
      <c r="Y25" s="625"/>
      <c r="Z25" s="626">
        <v>28.7</v>
      </c>
      <c r="AA25" s="626"/>
      <c r="AB25" s="626"/>
      <c r="AC25" s="626"/>
      <c r="AD25" s="627">
        <v>3635332</v>
      </c>
      <c r="AE25" s="627"/>
      <c r="AF25" s="627"/>
      <c r="AG25" s="627"/>
      <c r="AH25" s="627"/>
      <c r="AI25" s="627"/>
      <c r="AJ25" s="627"/>
      <c r="AK25" s="627"/>
      <c r="AL25" s="628">
        <v>98.8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180</v>
      </c>
      <c r="BP25" s="626"/>
      <c r="BQ25" s="626"/>
      <c r="BR25" s="626"/>
      <c r="BS25" s="627" t="s">
        <v>180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1273003</v>
      </c>
      <c r="CS25" s="653"/>
      <c r="CT25" s="653"/>
      <c r="CU25" s="653"/>
      <c r="CV25" s="653"/>
      <c r="CW25" s="653"/>
      <c r="CX25" s="653"/>
      <c r="CY25" s="654"/>
      <c r="CZ25" s="628">
        <v>9.6999999999999993</v>
      </c>
      <c r="DA25" s="655"/>
      <c r="DB25" s="655"/>
      <c r="DC25" s="658"/>
      <c r="DD25" s="632">
        <v>1159365</v>
      </c>
      <c r="DE25" s="653"/>
      <c r="DF25" s="653"/>
      <c r="DG25" s="653"/>
      <c r="DH25" s="653"/>
      <c r="DI25" s="653"/>
      <c r="DJ25" s="653"/>
      <c r="DK25" s="654"/>
      <c r="DL25" s="632">
        <v>1153975</v>
      </c>
      <c r="DM25" s="653"/>
      <c r="DN25" s="653"/>
      <c r="DO25" s="653"/>
      <c r="DP25" s="653"/>
      <c r="DQ25" s="653"/>
      <c r="DR25" s="653"/>
      <c r="DS25" s="653"/>
      <c r="DT25" s="653"/>
      <c r="DU25" s="653"/>
      <c r="DV25" s="654"/>
      <c r="DW25" s="628">
        <v>31.4</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237</v>
      </c>
      <c r="S26" s="624"/>
      <c r="T26" s="624"/>
      <c r="U26" s="624"/>
      <c r="V26" s="624"/>
      <c r="W26" s="624"/>
      <c r="X26" s="624"/>
      <c r="Y26" s="625"/>
      <c r="Z26" s="626" t="s">
        <v>237</v>
      </c>
      <c r="AA26" s="626"/>
      <c r="AB26" s="626"/>
      <c r="AC26" s="626"/>
      <c r="AD26" s="627" t="s">
        <v>180</v>
      </c>
      <c r="AE26" s="627"/>
      <c r="AF26" s="627"/>
      <c r="AG26" s="627"/>
      <c r="AH26" s="627"/>
      <c r="AI26" s="627"/>
      <c r="AJ26" s="627"/>
      <c r="AK26" s="627"/>
      <c r="AL26" s="628" t="s">
        <v>180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180</v>
      </c>
      <c r="BP26" s="626"/>
      <c r="BQ26" s="626"/>
      <c r="BR26" s="626"/>
      <c r="BS26" s="627" t="s">
        <v>138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836744</v>
      </c>
      <c r="CS26" s="624"/>
      <c r="CT26" s="624"/>
      <c r="CU26" s="624"/>
      <c r="CV26" s="624"/>
      <c r="CW26" s="624"/>
      <c r="CX26" s="624"/>
      <c r="CY26" s="625"/>
      <c r="CZ26" s="628">
        <v>6.4</v>
      </c>
      <c r="DA26" s="655"/>
      <c r="DB26" s="655"/>
      <c r="DC26" s="658"/>
      <c r="DD26" s="632">
        <v>761256</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40957</v>
      </c>
      <c r="S27" s="624"/>
      <c r="T27" s="624"/>
      <c r="U27" s="624"/>
      <c r="V27" s="624"/>
      <c r="W27" s="624"/>
      <c r="X27" s="624"/>
      <c r="Y27" s="625"/>
      <c r="Z27" s="626">
        <v>0.3</v>
      </c>
      <c r="AA27" s="626"/>
      <c r="AB27" s="626"/>
      <c r="AC27" s="626"/>
      <c r="AD27" s="627">
        <v>65</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3198306</v>
      </c>
      <c r="BH27" s="624"/>
      <c r="BI27" s="624"/>
      <c r="BJ27" s="624"/>
      <c r="BK27" s="624"/>
      <c r="BL27" s="624"/>
      <c r="BM27" s="624"/>
      <c r="BN27" s="625"/>
      <c r="BO27" s="626">
        <v>100</v>
      </c>
      <c r="BP27" s="626"/>
      <c r="BQ27" s="626"/>
      <c r="BR27" s="626"/>
      <c r="BS27" s="627" t="s">
        <v>180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379859</v>
      </c>
      <c r="CS27" s="653"/>
      <c r="CT27" s="653"/>
      <c r="CU27" s="653"/>
      <c r="CV27" s="653"/>
      <c r="CW27" s="653"/>
      <c r="CX27" s="653"/>
      <c r="CY27" s="654"/>
      <c r="CZ27" s="628">
        <v>2.9</v>
      </c>
      <c r="DA27" s="655"/>
      <c r="DB27" s="655"/>
      <c r="DC27" s="658"/>
      <c r="DD27" s="632">
        <v>139736</v>
      </c>
      <c r="DE27" s="653"/>
      <c r="DF27" s="653"/>
      <c r="DG27" s="653"/>
      <c r="DH27" s="653"/>
      <c r="DI27" s="653"/>
      <c r="DJ27" s="653"/>
      <c r="DK27" s="654"/>
      <c r="DL27" s="632">
        <v>139736</v>
      </c>
      <c r="DM27" s="653"/>
      <c r="DN27" s="653"/>
      <c r="DO27" s="653"/>
      <c r="DP27" s="653"/>
      <c r="DQ27" s="653"/>
      <c r="DR27" s="653"/>
      <c r="DS27" s="653"/>
      <c r="DT27" s="653"/>
      <c r="DU27" s="653"/>
      <c r="DV27" s="654"/>
      <c r="DW27" s="628">
        <v>3.8</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207652</v>
      </c>
      <c r="S28" s="624"/>
      <c r="T28" s="624"/>
      <c r="U28" s="624"/>
      <c r="V28" s="624"/>
      <c r="W28" s="624"/>
      <c r="X28" s="624"/>
      <c r="Y28" s="625"/>
      <c r="Z28" s="626">
        <v>1.5</v>
      </c>
      <c r="AA28" s="626"/>
      <c r="AB28" s="626"/>
      <c r="AC28" s="626"/>
      <c r="AD28" s="627">
        <v>1339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568787</v>
      </c>
      <c r="CS28" s="624"/>
      <c r="CT28" s="624"/>
      <c r="CU28" s="624"/>
      <c r="CV28" s="624"/>
      <c r="CW28" s="624"/>
      <c r="CX28" s="624"/>
      <c r="CY28" s="625"/>
      <c r="CZ28" s="628">
        <v>4.3</v>
      </c>
      <c r="DA28" s="655"/>
      <c r="DB28" s="655"/>
      <c r="DC28" s="658"/>
      <c r="DD28" s="632">
        <v>326434</v>
      </c>
      <c r="DE28" s="624"/>
      <c r="DF28" s="624"/>
      <c r="DG28" s="624"/>
      <c r="DH28" s="624"/>
      <c r="DI28" s="624"/>
      <c r="DJ28" s="624"/>
      <c r="DK28" s="625"/>
      <c r="DL28" s="632">
        <v>326434</v>
      </c>
      <c r="DM28" s="624"/>
      <c r="DN28" s="624"/>
      <c r="DO28" s="624"/>
      <c r="DP28" s="624"/>
      <c r="DQ28" s="624"/>
      <c r="DR28" s="624"/>
      <c r="DS28" s="624"/>
      <c r="DT28" s="624"/>
      <c r="DU28" s="624"/>
      <c r="DV28" s="625"/>
      <c r="DW28" s="628">
        <v>8.9</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5601</v>
      </c>
      <c r="S29" s="624"/>
      <c r="T29" s="624"/>
      <c r="U29" s="624"/>
      <c r="V29" s="624"/>
      <c r="W29" s="624"/>
      <c r="X29" s="624"/>
      <c r="Y29" s="625"/>
      <c r="Z29" s="626">
        <v>0</v>
      </c>
      <c r="AA29" s="626"/>
      <c r="AB29" s="626"/>
      <c r="AC29" s="626"/>
      <c r="AD29" s="627" t="s">
        <v>138</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568787</v>
      </c>
      <c r="CS29" s="653"/>
      <c r="CT29" s="653"/>
      <c r="CU29" s="653"/>
      <c r="CV29" s="653"/>
      <c r="CW29" s="653"/>
      <c r="CX29" s="653"/>
      <c r="CY29" s="654"/>
      <c r="CZ29" s="628">
        <v>4.3</v>
      </c>
      <c r="DA29" s="655"/>
      <c r="DB29" s="655"/>
      <c r="DC29" s="658"/>
      <c r="DD29" s="632">
        <v>326434</v>
      </c>
      <c r="DE29" s="653"/>
      <c r="DF29" s="653"/>
      <c r="DG29" s="653"/>
      <c r="DH29" s="653"/>
      <c r="DI29" s="653"/>
      <c r="DJ29" s="653"/>
      <c r="DK29" s="654"/>
      <c r="DL29" s="632">
        <v>326434</v>
      </c>
      <c r="DM29" s="653"/>
      <c r="DN29" s="653"/>
      <c r="DO29" s="653"/>
      <c r="DP29" s="653"/>
      <c r="DQ29" s="653"/>
      <c r="DR29" s="653"/>
      <c r="DS29" s="653"/>
      <c r="DT29" s="653"/>
      <c r="DU29" s="653"/>
      <c r="DV29" s="654"/>
      <c r="DW29" s="628">
        <v>8.9</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3783973</v>
      </c>
      <c r="S30" s="624"/>
      <c r="T30" s="624"/>
      <c r="U30" s="624"/>
      <c r="V30" s="624"/>
      <c r="W30" s="624"/>
      <c r="X30" s="624"/>
      <c r="Y30" s="625"/>
      <c r="Z30" s="626">
        <v>26.7</v>
      </c>
      <c r="AA30" s="626"/>
      <c r="AB30" s="626"/>
      <c r="AC30" s="626"/>
      <c r="AD30" s="627" t="s">
        <v>180</v>
      </c>
      <c r="AE30" s="627"/>
      <c r="AF30" s="627"/>
      <c r="AG30" s="627"/>
      <c r="AH30" s="627"/>
      <c r="AI30" s="627"/>
      <c r="AJ30" s="627"/>
      <c r="AK30" s="627"/>
      <c r="AL30" s="628" t="s">
        <v>237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547016</v>
      </c>
      <c r="CS30" s="624"/>
      <c r="CT30" s="624"/>
      <c r="CU30" s="624"/>
      <c r="CV30" s="624"/>
      <c r="CW30" s="624"/>
      <c r="CX30" s="624"/>
      <c r="CY30" s="625"/>
      <c r="CZ30" s="628">
        <v>4.2</v>
      </c>
      <c r="DA30" s="655"/>
      <c r="DB30" s="655"/>
      <c r="DC30" s="658"/>
      <c r="DD30" s="632">
        <v>304663</v>
      </c>
      <c r="DE30" s="624"/>
      <c r="DF30" s="624"/>
      <c r="DG30" s="624"/>
      <c r="DH30" s="624"/>
      <c r="DI30" s="624"/>
      <c r="DJ30" s="624"/>
      <c r="DK30" s="625"/>
      <c r="DL30" s="632">
        <v>304663</v>
      </c>
      <c r="DM30" s="624"/>
      <c r="DN30" s="624"/>
      <c r="DO30" s="624"/>
      <c r="DP30" s="624"/>
      <c r="DQ30" s="624"/>
      <c r="DR30" s="624"/>
      <c r="DS30" s="624"/>
      <c r="DT30" s="624"/>
      <c r="DU30" s="624"/>
      <c r="DV30" s="625"/>
      <c r="DW30" s="628">
        <v>8.3000000000000007</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138</v>
      </c>
      <c r="AA31" s="626"/>
      <c r="AB31" s="626"/>
      <c r="AC31" s="626"/>
      <c r="AD31" s="627" t="s">
        <v>237</v>
      </c>
      <c r="AE31" s="627"/>
      <c r="AF31" s="627"/>
      <c r="AG31" s="627"/>
      <c r="AH31" s="627"/>
      <c r="AI31" s="627"/>
      <c r="AJ31" s="627"/>
      <c r="AK31" s="627"/>
      <c r="AL31" s="628" t="s">
        <v>180</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99.7</v>
      </c>
      <c r="BH31" s="667"/>
      <c r="BI31" s="667"/>
      <c r="BJ31" s="667"/>
      <c r="BK31" s="667"/>
      <c r="BL31" s="667"/>
      <c r="BM31" s="618">
        <v>98.9</v>
      </c>
      <c r="BN31" s="667"/>
      <c r="BO31" s="667"/>
      <c r="BP31" s="667"/>
      <c r="BQ31" s="668"/>
      <c r="BR31" s="670">
        <v>99.8</v>
      </c>
      <c r="BS31" s="667"/>
      <c r="BT31" s="667"/>
      <c r="BU31" s="667"/>
      <c r="BV31" s="667"/>
      <c r="BW31" s="667"/>
      <c r="BX31" s="618">
        <v>99</v>
      </c>
      <c r="BY31" s="667"/>
      <c r="BZ31" s="667"/>
      <c r="CA31" s="667"/>
      <c r="CB31" s="668"/>
      <c r="CD31" s="663"/>
      <c r="CE31" s="664"/>
      <c r="CF31" s="620" t="s">
        <v>317</v>
      </c>
      <c r="CG31" s="621"/>
      <c r="CH31" s="621"/>
      <c r="CI31" s="621"/>
      <c r="CJ31" s="621"/>
      <c r="CK31" s="621"/>
      <c r="CL31" s="621"/>
      <c r="CM31" s="621"/>
      <c r="CN31" s="621"/>
      <c r="CO31" s="621"/>
      <c r="CP31" s="621"/>
      <c r="CQ31" s="622"/>
      <c r="CR31" s="623">
        <v>21771</v>
      </c>
      <c r="CS31" s="653"/>
      <c r="CT31" s="653"/>
      <c r="CU31" s="653"/>
      <c r="CV31" s="653"/>
      <c r="CW31" s="653"/>
      <c r="CX31" s="653"/>
      <c r="CY31" s="654"/>
      <c r="CZ31" s="628">
        <v>0.2</v>
      </c>
      <c r="DA31" s="655"/>
      <c r="DB31" s="655"/>
      <c r="DC31" s="658"/>
      <c r="DD31" s="632">
        <v>21771</v>
      </c>
      <c r="DE31" s="653"/>
      <c r="DF31" s="653"/>
      <c r="DG31" s="653"/>
      <c r="DH31" s="653"/>
      <c r="DI31" s="653"/>
      <c r="DJ31" s="653"/>
      <c r="DK31" s="654"/>
      <c r="DL31" s="632">
        <v>21771</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620228</v>
      </c>
      <c r="S32" s="624"/>
      <c r="T32" s="624"/>
      <c r="U32" s="624"/>
      <c r="V32" s="624"/>
      <c r="W32" s="624"/>
      <c r="X32" s="624"/>
      <c r="Y32" s="625"/>
      <c r="Z32" s="626">
        <v>4.4000000000000004</v>
      </c>
      <c r="AA32" s="626"/>
      <c r="AB32" s="626"/>
      <c r="AC32" s="626"/>
      <c r="AD32" s="627" t="s">
        <v>138</v>
      </c>
      <c r="AE32" s="627"/>
      <c r="AF32" s="627"/>
      <c r="AG32" s="627"/>
      <c r="AH32" s="627"/>
      <c r="AI32" s="627"/>
      <c r="AJ32" s="627"/>
      <c r="AK32" s="627"/>
      <c r="AL32" s="628" t="s">
        <v>138</v>
      </c>
      <c r="AM32" s="629"/>
      <c r="AN32" s="629"/>
      <c r="AO32" s="630"/>
      <c r="AP32" s="673"/>
      <c r="AQ32" s="674"/>
      <c r="AR32" s="674"/>
      <c r="AS32" s="674"/>
      <c r="AT32" s="678"/>
      <c r="AU32" s="214" t="s">
        <v>319</v>
      </c>
      <c r="AX32" s="620" t="s">
        <v>320</v>
      </c>
      <c r="AY32" s="621"/>
      <c r="AZ32" s="621"/>
      <c r="BA32" s="621"/>
      <c r="BB32" s="621"/>
      <c r="BC32" s="621"/>
      <c r="BD32" s="621"/>
      <c r="BE32" s="621"/>
      <c r="BF32" s="622"/>
      <c r="BG32" s="680">
        <v>99.4</v>
      </c>
      <c r="BH32" s="653"/>
      <c r="BI32" s="653"/>
      <c r="BJ32" s="653"/>
      <c r="BK32" s="653"/>
      <c r="BL32" s="653"/>
      <c r="BM32" s="629">
        <v>97.9</v>
      </c>
      <c r="BN32" s="653"/>
      <c r="BO32" s="653"/>
      <c r="BP32" s="653"/>
      <c r="BQ32" s="669"/>
      <c r="BR32" s="680">
        <v>99.3</v>
      </c>
      <c r="BS32" s="653"/>
      <c r="BT32" s="653"/>
      <c r="BU32" s="653"/>
      <c r="BV32" s="653"/>
      <c r="BW32" s="653"/>
      <c r="BX32" s="629">
        <v>97.9</v>
      </c>
      <c r="BY32" s="653"/>
      <c r="BZ32" s="653"/>
      <c r="CA32" s="653"/>
      <c r="CB32" s="669"/>
      <c r="CD32" s="665"/>
      <c r="CE32" s="666"/>
      <c r="CF32" s="620" t="s">
        <v>321</v>
      </c>
      <c r="CG32" s="621"/>
      <c r="CH32" s="621"/>
      <c r="CI32" s="621"/>
      <c r="CJ32" s="621"/>
      <c r="CK32" s="621"/>
      <c r="CL32" s="621"/>
      <c r="CM32" s="621"/>
      <c r="CN32" s="621"/>
      <c r="CO32" s="621"/>
      <c r="CP32" s="621"/>
      <c r="CQ32" s="622"/>
      <c r="CR32" s="623" t="s">
        <v>237</v>
      </c>
      <c r="CS32" s="624"/>
      <c r="CT32" s="624"/>
      <c r="CU32" s="624"/>
      <c r="CV32" s="624"/>
      <c r="CW32" s="624"/>
      <c r="CX32" s="624"/>
      <c r="CY32" s="625"/>
      <c r="CZ32" s="628" t="s">
        <v>180</v>
      </c>
      <c r="DA32" s="655"/>
      <c r="DB32" s="655"/>
      <c r="DC32" s="658"/>
      <c r="DD32" s="632" t="s">
        <v>237</v>
      </c>
      <c r="DE32" s="624"/>
      <c r="DF32" s="624"/>
      <c r="DG32" s="624"/>
      <c r="DH32" s="624"/>
      <c r="DI32" s="624"/>
      <c r="DJ32" s="624"/>
      <c r="DK32" s="625"/>
      <c r="DL32" s="632" t="s">
        <v>180</v>
      </c>
      <c r="DM32" s="624"/>
      <c r="DN32" s="624"/>
      <c r="DO32" s="624"/>
      <c r="DP32" s="624"/>
      <c r="DQ32" s="624"/>
      <c r="DR32" s="624"/>
      <c r="DS32" s="624"/>
      <c r="DT32" s="624"/>
      <c r="DU32" s="624"/>
      <c r="DV32" s="625"/>
      <c r="DW32" s="628" t="s">
        <v>180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211145</v>
      </c>
      <c r="S33" s="624"/>
      <c r="T33" s="624"/>
      <c r="U33" s="624"/>
      <c r="V33" s="624"/>
      <c r="W33" s="624"/>
      <c r="X33" s="624"/>
      <c r="Y33" s="625"/>
      <c r="Z33" s="626">
        <v>1.5</v>
      </c>
      <c r="AA33" s="626"/>
      <c r="AB33" s="626"/>
      <c r="AC33" s="626"/>
      <c r="AD33" s="627">
        <v>41083</v>
      </c>
      <c r="AE33" s="627"/>
      <c r="AF33" s="627"/>
      <c r="AG33" s="627"/>
      <c r="AH33" s="627"/>
      <c r="AI33" s="627"/>
      <c r="AJ33" s="627"/>
      <c r="AK33" s="627"/>
      <c r="AL33" s="628">
        <v>1.1000000000000001</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99.8</v>
      </c>
      <c r="BH33" s="682"/>
      <c r="BI33" s="682"/>
      <c r="BJ33" s="682"/>
      <c r="BK33" s="682"/>
      <c r="BL33" s="682"/>
      <c r="BM33" s="683">
        <v>99</v>
      </c>
      <c r="BN33" s="682"/>
      <c r="BO33" s="682"/>
      <c r="BP33" s="682"/>
      <c r="BQ33" s="684"/>
      <c r="BR33" s="681">
        <v>99.8</v>
      </c>
      <c r="BS33" s="682"/>
      <c r="BT33" s="682"/>
      <c r="BU33" s="682"/>
      <c r="BV33" s="682"/>
      <c r="BW33" s="682"/>
      <c r="BX33" s="683">
        <v>99.2</v>
      </c>
      <c r="BY33" s="682"/>
      <c r="BZ33" s="682"/>
      <c r="CA33" s="682"/>
      <c r="CB33" s="684"/>
      <c r="CD33" s="620" t="s">
        <v>324</v>
      </c>
      <c r="CE33" s="621"/>
      <c r="CF33" s="621"/>
      <c r="CG33" s="621"/>
      <c r="CH33" s="621"/>
      <c r="CI33" s="621"/>
      <c r="CJ33" s="621"/>
      <c r="CK33" s="621"/>
      <c r="CL33" s="621"/>
      <c r="CM33" s="621"/>
      <c r="CN33" s="621"/>
      <c r="CO33" s="621"/>
      <c r="CP33" s="621"/>
      <c r="CQ33" s="622"/>
      <c r="CR33" s="623">
        <v>4736468</v>
      </c>
      <c r="CS33" s="653"/>
      <c r="CT33" s="653"/>
      <c r="CU33" s="653"/>
      <c r="CV33" s="653"/>
      <c r="CW33" s="653"/>
      <c r="CX33" s="653"/>
      <c r="CY33" s="654"/>
      <c r="CZ33" s="628">
        <v>36.1</v>
      </c>
      <c r="DA33" s="655"/>
      <c r="DB33" s="655"/>
      <c r="DC33" s="658"/>
      <c r="DD33" s="632">
        <v>2898062</v>
      </c>
      <c r="DE33" s="653"/>
      <c r="DF33" s="653"/>
      <c r="DG33" s="653"/>
      <c r="DH33" s="653"/>
      <c r="DI33" s="653"/>
      <c r="DJ33" s="653"/>
      <c r="DK33" s="654"/>
      <c r="DL33" s="632">
        <v>1507855</v>
      </c>
      <c r="DM33" s="653"/>
      <c r="DN33" s="653"/>
      <c r="DO33" s="653"/>
      <c r="DP33" s="653"/>
      <c r="DQ33" s="653"/>
      <c r="DR33" s="653"/>
      <c r="DS33" s="653"/>
      <c r="DT33" s="653"/>
      <c r="DU33" s="653"/>
      <c r="DV33" s="654"/>
      <c r="DW33" s="628">
        <v>41</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124100</v>
      </c>
      <c r="S34" s="624"/>
      <c r="T34" s="624"/>
      <c r="U34" s="624"/>
      <c r="V34" s="624"/>
      <c r="W34" s="624"/>
      <c r="X34" s="624"/>
      <c r="Y34" s="625"/>
      <c r="Z34" s="626">
        <v>0.9</v>
      </c>
      <c r="AA34" s="626"/>
      <c r="AB34" s="626"/>
      <c r="AC34" s="626"/>
      <c r="AD34" s="627" t="s">
        <v>180</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1150787</v>
      </c>
      <c r="CS34" s="624"/>
      <c r="CT34" s="624"/>
      <c r="CU34" s="624"/>
      <c r="CV34" s="624"/>
      <c r="CW34" s="624"/>
      <c r="CX34" s="624"/>
      <c r="CY34" s="625"/>
      <c r="CZ34" s="628">
        <v>8.8000000000000007</v>
      </c>
      <c r="DA34" s="655"/>
      <c r="DB34" s="655"/>
      <c r="DC34" s="658"/>
      <c r="DD34" s="632">
        <v>822997</v>
      </c>
      <c r="DE34" s="624"/>
      <c r="DF34" s="624"/>
      <c r="DG34" s="624"/>
      <c r="DH34" s="624"/>
      <c r="DI34" s="624"/>
      <c r="DJ34" s="624"/>
      <c r="DK34" s="625"/>
      <c r="DL34" s="632">
        <v>745830</v>
      </c>
      <c r="DM34" s="624"/>
      <c r="DN34" s="624"/>
      <c r="DO34" s="624"/>
      <c r="DP34" s="624"/>
      <c r="DQ34" s="624"/>
      <c r="DR34" s="624"/>
      <c r="DS34" s="624"/>
      <c r="DT34" s="624"/>
      <c r="DU34" s="624"/>
      <c r="DV34" s="625"/>
      <c r="DW34" s="628">
        <v>20.3</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1414142</v>
      </c>
      <c r="S35" s="624"/>
      <c r="T35" s="624"/>
      <c r="U35" s="624"/>
      <c r="V35" s="624"/>
      <c r="W35" s="624"/>
      <c r="X35" s="624"/>
      <c r="Y35" s="625"/>
      <c r="Z35" s="626">
        <v>10</v>
      </c>
      <c r="AA35" s="626"/>
      <c r="AB35" s="626"/>
      <c r="AC35" s="626"/>
      <c r="AD35" s="627" t="s">
        <v>237</v>
      </c>
      <c r="AE35" s="627"/>
      <c r="AF35" s="627"/>
      <c r="AG35" s="627"/>
      <c r="AH35" s="627"/>
      <c r="AI35" s="627"/>
      <c r="AJ35" s="627"/>
      <c r="AK35" s="627"/>
      <c r="AL35" s="628" t="s">
        <v>180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199207</v>
      </c>
      <c r="CS35" s="653"/>
      <c r="CT35" s="653"/>
      <c r="CU35" s="653"/>
      <c r="CV35" s="653"/>
      <c r="CW35" s="653"/>
      <c r="CX35" s="653"/>
      <c r="CY35" s="654"/>
      <c r="CZ35" s="628">
        <v>1.5</v>
      </c>
      <c r="DA35" s="655"/>
      <c r="DB35" s="655"/>
      <c r="DC35" s="658"/>
      <c r="DD35" s="632">
        <v>130177</v>
      </c>
      <c r="DE35" s="653"/>
      <c r="DF35" s="653"/>
      <c r="DG35" s="653"/>
      <c r="DH35" s="653"/>
      <c r="DI35" s="653"/>
      <c r="DJ35" s="653"/>
      <c r="DK35" s="654"/>
      <c r="DL35" s="632">
        <v>130132</v>
      </c>
      <c r="DM35" s="653"/>
      <c r="DN35" s="653"/>
      <c r="DO35" s="653"/>
      <c r="DP35" s="653"/>
      <c r="DQ35" s="653"/>
      <c r="DR35" s="653"/>
      <c r="DS35" s="653"/>
      <c r="DT35" s="653"/>
      <c r="DU35" s="653"/>
      <c r="DV35" s="654"/>
      <c r="DW35" s="628">
        <v>3.5</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2247255</v>
      </c>
      <c r="S36" s="624"/>
      <c r="T36" s="624"/>
      <c r="U36" s="624"/>
      <c r="V36" s="624"/>
      <c r="W36" s="624"/>
      <c r="X36" s="624"/>
      <c r="Y36" s="625"/>
      <c r="Z36" s="626">
        <v>15.9</v>
      </c>
      <c r="AA36" s="626"/>
      <c r="AB36" s="626"/>
      <c r="AC36" s="626"/>
      <c r="AD36" s="627" t="s">
        <v>138</v>
      </c>
      <c r="AE36" s="627"/>
      <c r="AF36" s="627"/>
      <c r="AG36" s="627"/>
      <c r="AH36" s="627"/>
      <c r="AI36" s="627"/>
      <c r="AJ36" s="627"/>
      <c r="AK36" s="627"/>
      <c r="AL36" s="628" t="s">
        <v>138</v>
      </c>
      <c r="AM36" s="629"/>
      <c r="AN36" s="629"/>
      <c r="AO36" s="630"/>
      <c r="AP36" s="222"/>
      <c r="AQ36" s="685" t="s">
        <v>332</v>
      </c>
      <c r="AR36" s="686"/>
      <c r="AS36" s="686"/>
      <c r="AT36" s="686"/>
      <c r="AU36" s="686"/>
      <c r="AV36" s="686"/>
      <c r="AW36" s="686"/>
      <c r="AX36" s="686"/>
      <c r="AY36" s="687"/>
      <c r="AZ36" s="612">
        <v>811716</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20564</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1526541</v>
      </c>
      <c r="CS36" s="624"/>
      <c r="CT36" s="624"/>
      <c r="CU36" s="624"/>
      <c r="CV36" s="624"/>
      <c r="CW36" s="624"/>
      <c r="CX36" s="624"/>
      <c r="CY36" s="625"/>
      <c r="CZ36" s="628">
        <v>11.6</v>
      </c>
      <c r="DA36" s="655"/>
      <c r="DB36" s="655"/>
      <c r="DC36" s="658"/>
      <c r="DD36" s="632">
        <v>1459201</v>
      </c>
      <c r="DE36" s="624"/>
      <c r="DF36" s="624"/>
      <c r="DG36" s="624"/>
      <c r="DH36" s="624"/>
      <c r="DI36" s="624"/>
      <c r="DJ36" s="624"/>
      <c r="DK36" s="625"/>
      <c r="DL36" s="632">
        <v>512067</v>
      </c>
      <c r="DM36" s="624"/>
      <c r="DN36" s="624"/>
      <c r="DO36" s="624"/>
      <c r="DP36" s="624"/>
      <c r="DQ36" s="624"/>
      <c r="DR36" s="624"/>
      <c r="DS36" s="624"/>
      <c r="DT36" s="624"/>
      <c r="DU36" s="624"/>
      <c r="DV36" s="625"/>
      <c r="DW36" s="628">
        <v>13.9</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480417</v>
      </c>
      <c r="S37" s="624"/>
      <c r="T37" s="624"/>
      <c r="U37" s="624"/>
      <c r="V37" s="624"/>
      <c r="W37" s="624"/>
      <c r="X37" s="624"/>
      <c r="Y37" s="625"/>
      <c r="Z37" s="626">
        <v>3.4</v>
      </c>
      <c r="AA37" s="626"/>
      <c r="AB37" s="626"/>
      <c r="AC37" s="626"/>
      <c r="AD37" s="627" t="s">
        <v>180</v>
      </c>
      <c r="AE37" s="627"/>
      <c r="AF37" s="627"/>
      <c r="AG37" s="627"/>
      <c r="AH37" s="627"/>
      <c r="AI37" s="627"/>
      <c r="AJ37" s="627"/>
      <c r="AK37" s="627"/>
      <c r="AL37" s="628" t="s">
        <v>180</v>
      </c>
      <c r="AM37" s="629"/>
      <c r="AN37" s="629"/>
      <c r="AO37" s="630"/>
      <c r="AQ37" s="689" t="s">
        <v>336</v>
      </c>
      <c r="AR37" s="690"/>
      <c r="AS37" s="690"/>
      <c r="AT37" s="690"/>
      <c r="AU37" s="690"/>
      <c r="AV37" s="690"/>
      <c r="AW37" s="690"/>
      <c r="AX37" s="690"/>
      <c r="AY37" s="691"/>
      <c r="AZ37" s="623">
        <v>293781</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9092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321071</v>
      </c>
      <c r="CS37" s="653"/>
      <c r="CT37" s="653"/>
      <c r="CU37" s="653"/>
      <c r="CV37" s="653"/>
      <c r="CW37" s="653"/>
      <c r="CX37" s="653"/>
      <c r="CY37" s="654"/>
      <c r="CZ37" s="628">
        <v>2.4</v>
      </c>
      <c r="DA37" s="655"/>
      <c r="DB37" s="655"/>
      <c r="DC37" s="658"/>
      <c r="DD37" s="632">
        <v>321071</v>
      </c>
      <c r="DE37" s="653"/>
      <c r="DF37" s="653"/>
      <c r="DG37" s="653"/>
      <c r="DH37" s="653"/>
      <c r="DI37" s="653"/>
      <c r="DJ37" s="653"/>
      <c r="DK37" s="654"/>
      <c r="DL37" s="632">
        <v>321071</v>
      </c>
      <c r="DM37" s="653"/>
      <c r="DN37" s="653"/>
      <c r="DO37" s="653"/>
      <c r="DP37" s="653"/>
      <c r="DQ37" s="653"/>
      <c r="DR37" s="653"/>
      <c r="DS37" s="653"/>
      <c r="DT37" s="653"/>
      <c r="DU37" s="653"/>
      <c r="DV37" s="654"/>
      <c r="DW37" s="628">
        <v>8.6999999999999993</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964100</v>
      </c>
      <c r="S38" s="624"/>
      <c r="T38" s="624"/>
      <c r="U38" s="624"/>
      <c r="V38" s="624"/>
      <c r="W38" s="624"/>
      <c r="X38" s="624"/>
      <c r="Y38" s="625"/>
      <c r="Z38" s="626">
        <v>6.8</v>
      </c>
      <c r="AA38" s="626"/>
      <c r="AB38" s="626"/>
      <c r="AC38" s="626"/>
      <c r="AD38" s="627" t="s">
        <v>138</v>
      </c>
      <c r="AE38" s="627"/>
      <c r="AF38" s="627"/>
      <c r="AG38" s="627"/>
      <c r="AH38" s="627"/>
      <c r="AI38" s="627"/>
      <c r="AJ38" s="627"/>
      <c r="AK38" s="627"/>
      <c r="AL38" s="628" t="s">
        <v>237</v>
      </c>
      <c r="AM38" s="629"/>
      <c r="AN38" s="629"/>
      <c r="AO38" s="630"/>
      <c r="AQ38" s="689" t="s">
        <v>340</v>
      </c>
      <c r="AR38" s="690"/>
      <c r="AS38" s="690"/>
      <c r="AT38" s="690"/>
      <c r="AU38" s="690"/>
      <c r="AV38" s="690"/>
      <c r="AW38" s="690"/>
      <c r="AX38" s="690"/>
      <c r="AY38" s="691"/>
      <c r="AZ38" s="623">
        <v>128591</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946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361019</v>
      </c>
      <c r="CS38" s="624"/>
      <c r="CT38" s="624"/>
      <c r="CU38" s="624"/>
      <c r="CV38" s="624"/>
      <c r="CW38" s="624"/>
      <c r="CX38" s="624"/>
      <c r="CY38" s="625"/>
      <c r="CZ38" s="628">
        <v>2.8</v>
      </c>
      <c r="DA38" s="655"/>
      <c r="DB38" s="655"/>
      <c r="DC38" s="658"/>
      <c r="DD38" s="632">
        <v>293145</v>
      </c>
      <c r="DE38" s="624"/>
      <c r="DF38" s="624"/>
      <c r="DG38" s="624"/>
      <c r="DH38" s="624"/>
      <c r="DI38" s="624"/>
      <c r="DJ38" s="624"/>
      <c r="DK38" s="625"/>
      <c r="DL38" s="632">
        <v>119826</v>
      </c>
      <c r="DM38" s="624"/>
      <c r="DN38" s="624"/>
      <c r="DO38" s="624"/>
      <c r="DP38" s="624"/>
      <c r="DQ38" s="624"/>
      <c r="DR38" s="624"/>
      <c r="DS38" s="624"/>
      <c r="DT38" s="624"/>
      <c r="DU38" s="624"/>
      <c r="DV38" s="625"/>
      <c r="DW38" s="628">
        <v>3.3</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180</v>
      </c>
      <c r="S39" s="624"/>
      <c r="T39" s="624"/>
      <c r="U39" s="624"/>
      <c r="V39" s="624"/>
      <c r="W39" s="624"/>
      <c r="X39" s="624"/>
      <c r="Y39" s="625"/>
      <c r="Z39" s="626" t="s">
        <v>138</v>
      </c>
      <c r="AA39" s="626"/>
      <c r="AB39" s="626"/>
      <c r="AC39" s="626"/>
      <c r="AD39" s="627" t="s">
        <v>138</v>
      </c>
      <c r="AE39" s="627"/>
      <c r="AF39" s="627"/>
      <c r="AG39" s="627"/>
      <c r="AH39" s="627"/>
      <c r="AI39" s="627"/>
      <c r="AJ39" s="627"/>
      <c r="AK39" s="627"/>
      <c r="AL39" s="628" t="s">
        <v>180</v>
      </c>
      <c r="AM39" s="629"/>
      <c r="AN39" s="629"/>
      <c r="AO39" s="630"/>
      <c r="AQ39" s="689" t="s">
        <v>344</v>
      </c>
      <c r="AR39" s="690"/>
      <c r="AS39" s="690"/>
      <c r="AT39" s="690"/>
      <c r="AU39" s="690"/>
      <c r="AV39" s="690"/>
      <c r="AW39" s="690"/>
      <c r="AX39" s="690"/>
      <c r="AY39" s="691"/>
      <c r="AZ39" s="623">
        <v>111941</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1483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1235673</v>
      </c>
      <c r="CS39" s="653"/>
      <c r="CT39" s="653"/>
      <c r="CU39" s="653"/>
      <c r="CV39" s="653"/>
      <c r="CW39" s="653"/>
      <c r="CX39" s="653"/>
      <c r="CY39" s="654"/>
      <c r="CZ39" s="628">
        <v>9.4</v>
      </c>
      <c r="DA39" s="655"/>
      <c r="DB39" s="655"/>
      <c r="DC39" s="658"/>
      <c r="DD39" s="632">
        <v>192542</v>
      </c>
      <c r="DE39" s="653"/>
      <c r="DF39" s="653"/>
      <c r="DG39" s="653"/>
      <c r="DH39" s="653"/>
      <c r="DI39" s="653"/>
      <c r="DJ39" s="653"/>
      <c r="DK39" s="654"/>
      <c r="DL39" s="632" t="s">
        <v>138</v>
      </c>
      <c r="DM39" s="653"/>
      <c r="DN39" s="653"/>
      <c r="DO39" s="653"/>
      <c r="DP39" s="653"/>
      <c r="DQ39" s="653"/>
      <c r="DR39" s="653"/>
      <c r="DS39" s="653"/>
      <c r="DT39" s="653"/>
      <c r="DU39" s="653"/>
      <c r="DV39" s="654"/>
      <c r="DW39" s="628" t="s">
        <v>180</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138</v>
      </c>
      <c r="S40" s="624"/>
      <c r="T40" s="624"/>
      <c r="U40" s="624"/>
      <c r="V40" s="624"/>
      <c r="W40" s="624"/>
      <c r="X40" s="624"/>
      <c r="Y40" s="625"/>
      <c r="Z40" s="626" t="s">
        <v>180</v>
      </c>
      <c r="AA40" s="626"/>
      <c r="AB40" s="626"/>
      <c r="AC40" s="626"/>
      <c r="AD40" s="627" t="s">
        <v>180</v>
      </c>
      <c r="AE40" s="627"/>
      <c r="AF40" s="627"/>
      <c r="AG40" s="627"/>
      <c r="AH40" s="627"/>
      <c r="AI40" s="627"/>
      <c r="AJ40" s="627"/>
      <c r="AK40" s="627"/>
      <c r="AL40" s="628" t="s">
        <v>237</v>
      </c>
      <c r="AM40" s="629"/>
      <c r="AN40" s="629"/>
      <c r="AO40" s="630"/>
      <c r="AQ40" s="689" t="s">
        <v>348</v>
      </c>
      <c r="AR40" s="690"/>
      <c r="AS40" s="690"/>
      <c r="AT40" s="690"/>
      <c r="AU40" s="690"/>
      <c r="AV40" s="690"/>
      <c r="AW40" s="690"/>
      <c r="AX40" s="690"/>
      <c r="AY40" s="691"/>
      <c r="AZ40" s="623">
        <v>28325</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100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263241</v>
      </c>
      <c r="CS40" s="624"/>
      <c r="CT40" s="624"/>
      <c r="CU40" s="624"/>
      <c r="CV40" s="624"/>
      <c r="CW40" s="624"/>
      <c r="CX40" s="624"/>
      <c r="CY40" s="625"/>
      <c r="CZ40" s="628">
        <v>2</v>
      </c>
      <c r="DA40" s="655"/>
      <c r="DB40" s="655"/>
      <c r="DC40" s="658"/>
      <c r="DD40" s="632" t="s">
        <v>237</v>
      </c>
      <c r="DE40" s="624"/>
      <c r="DF40" s="624"/>
      <c r="DG40" s="624"/>
      <c r="DH40" s="624"/>
      <c r="DI40" s="624"/>
      <c r="DJ40" s="624"/>
      <c r="DK40" s="625"/>
      <c r="DL40" s="632" t="s">
        <v>180</v>
      </c>
      <c r="DM40" s="624"/>
      <c r="DN40" s="624"/>
      <c r="DO40" s="624"/>
      <c r="DP40" s="624"/>
      <c r="DQ40" s="624"/>
      <c r="DR40" s="624"/>
      <c r="DS40" s="624"/>
      <c r="DT40" s="624"/>
      <c r="DU40" s="624"/>
      <c r="DV40" s="625"/>
      <c r="DW40" s="628" t="s">
        <v>180</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14155618</v>
      </c>
      <c r="S41" s="699"/>
      <c r="T41" s="699"/>
      <c r="U41" s="699"/>
      <c r="V41" s="699"/>
      <c r="W41" s="699"/>
      <c r="X41" s="699"/>
      <c r="Y41" s="700"/>
      <c r="Z41" s="701">
        <v>100</v>
      </c>
      <c r="AA41" s="701"/>
      <c r="AB41" s="701"/>
      <c r="AC41" s="701"/>
      <c r="AD41" s="702">
        <v>3677819</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88013</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237</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138</v>
      </c>
      <c r="CS41" s="653"/>
      <c r="CT41" s="653"/>
      <c r="CU41" s="653"/>
      <c r="CV41" s="653"/>
      <c r="CW41" s="653"/>
      <c r="CX41" s="653"/>
      <c r="CY41" s="654"/>
      <c r="CZ41" s="628" t="s">
        <v>180</v>
      </c>
      <c r="DA41" s="655"/>
      <c r="DB41" s="655"/>
      <c r="DC41" s="658"/>
      <c r="DD41" s="632" t="s">
        <v>180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161065</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377</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6149166</v>
      </c>
      <c r="CS42" s="653"/>
      <c r="CT42" s="653"/>
      <c r="CU42" s="653"/>
      <c r="CV42" s="653"/>
      <c r="CW42" s="653"/>
      <c r="CX42" s="653"/>
      <c r="CY42" s="654"/>
      <c r="CZ42" s="628">
        <v>46.9</v>
      </c>
      <c r="DA42" s="655"/>
      <c r="DB42" s="655"/>
      <c r="DC42" s="658"/>
      <c r="DD42" s="632">
        <v>952087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124400</v>
      </c>
      <c r="CS43" s="653"/>
      <c r="CT43" s="653"/>
      <c r="CU43" s="653"/>
      <c r="CV43" s="653"/>
      <c r="CW43" s="653"/>
      <c r="CX43" s="653"/>
      <c r="CY43" s="654"/>
      <c r="CZ43" s="628">
        <v>0.9</v>
      </c>
      <c r="DA43" s="655"/>
      <c r="DB43" s="655"/>
      <c r="DC43" s="658"/>
      <c r="DD43" s="632">
        <v>124400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5233035</v>
      </c>
      <c r="CS44" s="624"/>
      <c r="CT44" s="624"/>
      <c r="CU44" s="624"/>
      <c r="CV44" s="624"/>
      <c r="CW44" s="624"/>
      <c r="CX44" s="624"/>
      <c r="CY44" s="625"/>
      <c r="CZ44" s="628">
        <v>39.9</v>
      </c>
      <c r="DA44" s="629"/>
      <c r="DB44" s="629"/>
      <c r="DC44" s="635"/>
      <c r="DD44" s="632">
        <v>942872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3622524</v>
      </c>
      <c r="CS45" s="653"/>
      <c r="CT45" s="653"/>
      <c r="CU45" s="653"/>
      <c r="CV45" s="653"/>
      <c r="CW45" s="653"/>
      <c r="CX45" s="653"/>
      <c r="CY45" s="654"/>
      <c r="CZ45" s="628">
        <v>27.6</v>
      </c>
      <c r="DA45" s="655"/>
      <c r="DB45" s="655"/>
      <c r="DC45" s="658"/>
      <c r="DD45" s="632">
        <v>18790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1598142</v>
      </c>
      <c r="CS46" s="624"/>
      <c r="CT46" s="624"/>
      <c r="CU46" s="624"/>
      <c r="CV46" s="624"/>
      <c r="CW46" s="624"/>
      <c r="CX46" s="624"/>
      <c r="CY46" s="625"/>
      <c r="CZ46" s="628">
        <v>12.2</v>
      </c>
      <c r="DA46" s="629"/>
      <c r="DB46" s="629"/>
      <c r="DC46" s="635"/>
      <c r="DD46" s="632">
        <v>911713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916131</v>
      </c>
      <c r="CS47" s="653"/>
      <c r="CT47" s="653"/>
      <c r="CU47" s="653"/>
      <c r="CV47" s="653"/>
      <c r="CW47" s="653"/>
      <c r="CX47" s="653"/>
      <c r="CY47" s="654"/>
      <c r="CZ47" s="628">
        <v>7</v>
      </c>
      <c r="DA47" s="655"/>
      <c r="DB47" s="655"/>
      <c r="DC47" s="658"/>
      <c r="DD47" s="632">
        <v>9215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237</v>
      </c>
      <c r="CS48" s="624"/>
      <c r="CT48" s="624"/>
      <c r="CU48" s="624"/>
      <c r="CV48" s="624"/>
      <c r="CW48" s="624"/>
      <c r="CX48" s="624"/>
      <c r="CY48" s="625"/>
      <c r="CZ48" s="628" t="s">
        <v>138</v>
      </c>
      <c r="DA48" s="629"/>
      <c r="DB48" s="629"/>
      <c r="DC48" s="635"/>
      <c r="DD48" s="632" t="s">
        <v>180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13107283</v>
      </c>
      <c r="CS49" s="682"/>
      <c r="CT49" s="682"/>
      <c r="CU49" s="682"/>
      <c r="CV49" s="682"/>
      <c r="CW49" s="682"/>
      <c r="CX49" s="682"/>
      <c r="CY49" s="711"/>
      <c r="CZ49" s="703">
        <v>100</v>
      </c>
      <c r="DA49" s="712"/>
      <c r="DB49" s="712"/>
      <c r="DC49" s="713"/>
      <c r="DD49" s="714">
        <v>5475684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3j0uhxTj9Kv2vS2qOgoxHdMj41DpmsU0GNy71lh9fPN1xnVYLxUCgOognDEXZgqwmwakxEU8rFWM7pYQGehDQ==" saltValue="ARTBRKVAyyA1N0WYPJ/0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14156</v>
      </c>
      <c r="R7" s="753"/>
      <c r="S7" s="753"/>
      <c r="T7" s="753"/>
      <c r="U7" s="753"/>
      <c r="V7" s="753">
        <v>13107</v>
      </c>
      <c r="W7" s="753"/>
      <c r="X7" s="753"/>
      <c r="Y7" s="753"/>
      <c r="Z7" s="753"/>
      <c r="AA7" s="753">
        <v>1048</v>
      </c>
      <c r="AB7" s="753"/>
      <c r="AC7" s="753"/>
      <c r="AD7" s="753"/>
      <c r="AE7" s="754"/>
      <c r="AF7" s="755">
        <v>151</v>
      </c>
      <c r="AG7" s="756"/>
      <c r="AH7" s="756"/>
      <c r="AI7" s="756"/>
      <c r="AJ7" s="757"/>
      <c r="AK7" s="758">
        <v>1564</v>
      </c>
      <c r="AL7" s="759"/>
      <c r="AM7" s="759"/>
      <c r="AN7" s="759"/>
      <c r="AO7" s="759"/>
      <c r="AP7" s="759">
        <v>7315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13</v>
      </c>
      <c r="CI7" s="744"/>
      <c r="CJ7" s="744"/>
      <c r="CK7" s="744"/>
      <c r="CL7" s="745"/>
      <c r="CM7" s="743">
        <v>-71</v>
      </c>
      <c r="CN7" s="744"/>
      <c r="CO7" s="744"/>
      <c r="CP7" s="744"/>
      <c r="CQ7" s="745"/>
      <c r="CR7" s="743">
        <v>17</v>
      </c>
      <c r="CS7" s="744"/>
      <c r="CT7" s="744"/>
      <c r="CU7" s="744"/>
      <c r="CV7" s="745"/>
      <c r="CW7" s="743">
        <v>21</v>
      </c>
      <c r="CX7" s="744"/>
      <c r="CY7" s="744"/>
      <c r="CZ7" s="744"/>
      <c r="DA7" s="745"/>
      <c r="DB7" s="743">
        <v>34</v>
      </c>
      <c r="DC7" s="744"/>
      <c r="DD7" s="744"/>
      <c r="DE7" s="744"/>
      <c r="DF7" s="745"/>
      <c r="DG7" s="743" t="s">
        <v>598</v>
      </c>
      <c r="DH7" s="744"/>
      <c r="DI7" s="744"/>
      <c r="DJ7" s="744"/>
      <c r="DK7" s="745"/>
      <c r="DL7" s="743" t="s">
        <v>598</v>
      </c>
      <c r="DM7" s="744"/>
      <c r="DN7" s="744"/>
      <c r="DO7" s="744"/>
      <c r="DP7" s="745"/>
      <c r="DQ7" s="743" t="s">
        <v>598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605</v>
      </c>
      <c r="BT8" s="774"/>
      <c r="BU8" s="774"/>
      <c r="BV8" s="774"/>
      <c r="BW8" s="774"/>
      <c r="BX8" s="774"/>
      <c r="BY8" s="774"/>
      <c r="BZ8" s="774"/>
      <c r="CA8" s="774"/>
      <c r="CB8" s="774"/>
      <c r="CC8" s="774"/>
      <c r="CD8" s="774"/>
      <c r="CE8" s="774"/>
      <c r="CF8" s="774"/>
      <c r="CG8" s="775"/>
      <c r="CH8" s="776">
        <v>-11</v>
      </c>
      <c r="CI8" s="777"/>
      <c r="CJ8" s="777"/>
      <c r="CK8" s="777"/>
      <c r="CL8" s="778"/>
      <c r="CM8" s="776">
        <v>-155</v>
      </c>
      <c r="CN8" s="777"/>
      <c r="CO8" s="777"/>
      <c r="CP8" s="777"/>
      <c r="CQ8" s="778"/>
      <c r="CR8" s="776">
        <v>10</v>
      </c>
      <c r="CS8" s="777"/>
      <c r="CT8" s="777"/>
      <c r="CU8" s="777"/>
      <c r="CV8" s="778"/>
      <c r="CW8" s="776" t="s">
        <v>598</v>
      </c>
      <c r="CX8" s="777"/>
      <c r="CY8" s="777"/>
      <c r="CZ8" s="777"/>
      <c r="DA8" s="778"/>
      <c r="DB8" s="776" t="s">
        <v>598</v>
      </c>
      <c r="DC8" s="777"/>
      <c r="DD8" s="777"/>
      <c r="DE8" s="777"/>
      <c r="DF8" s="778"/>
      <c r="DG8" s="776" t="s">
        <v>598</v>
      </c>
      <c r="DH8" s="777"/>
      <c r="DI8" s="777"/>
      <c r="DJ8" s="777"/>
      <c r="DK8" s="778"/>
      <c r="DL8" s="776" t="s">
        <v>598</v>
      </c>
      <c r="DM8" s="777"/>
      <c r="DN8" s="777"/>
      <c r="DO8" s="777"/>
      <c r="DP8" s="778"/>
      <c r="DQ8" s="776" t="s">
        <v>598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23</v>
      </c>
      <c r="CI9" s="777"/>
      <c r="CJ9" s="777"/>
      <c r="CK9" s="777"/>
      <c r="CL9" s="778"/>
      <c r="CM9" s="776">
        <v>78</v>
      </c>
      <c r="CN9" s="777"/>
      <c r="CO9" s="777"/>
      <c r="CP9" s="777"/>
      <c r="CQ9" s="778"/>
      <c r="CR9" s="776">
        <v>18</v>
      </c>
      <c r="CS9" s="777"/>
      <c r="CT9" s="777"/>
      <c r="CU9" s="777"/>
      <c r="CV9" s="778"/>
      <c r="CW9" s="776" t="s">
        <v>598</v>
      </c>
      <c r="CX9" s="777"/>
      <c r="CY9" s="777"/>
      <c r="CZ9" s="777"/>
      <c r="DA9" s="778"/>
      <c r="DB9" s="776" t="s">
        <v>598</v>
      </c>
      <c r="DC9" s="777"/>
      <c r="DD9" s="777"/>
      <c r="DE9" s="777"/>
      <c r="DF9" s="778"/>
      <c r="DG9" s="776" t="s">
        <v>598</v>
      </c>
      <c r="DH9" s="777"/>
      <c r="DI9" s="777"/>
      <c r="DJ9" s="777"/>
      <c r="DK9" s="778"/>
      <c r="DL9" s="776" t="s">
        <v>598</v>
      </c>
      <c r="DM9" s="777"/>
      <c r="DN9" s="777"/>
      <c r="DO9" s="777"/>
      <c r="DP9" s="778"/>
      <c r="DQ9" s="776" t="s">
        <v>598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607</v>
      </c>
      <c r="BT10" s="774"/>
      <c r="BU10" s="774"/>
      <c r="BV10" s="774"/>
      <c r="BW10" s="774"/>
      <c r="BX10" s="774"/>
      <c r="BY10" s="774"/>
      <c r="BZ10" s="774"/>
      <c r="CA10" s="774"/>
      <c r="CB10" s="774"/>
      <c r="CC10" s="774"/>
      <c r="CD10" s="774"/>
      <c r="CE10" s="774"/>
      <c r="CF10" s="774"/>
      <c r="CG10" s="775"/>
      <c r="CH10" s="776">
        <v>9</v>
      </c>
      <c r="CI10" s="777"/>
      <c r="CJ10" s="777"/>
      <c r="CK10" s="777"/>
      <c r="CL10" s="778"/>
      <c r="CM10" s="776">
        <v>51</v>
      </c>
      <c r="CN10" s="777"/>
      <c r="CO10" s="777"/>
      <c r="CP10" s="777"/>
      <c r="CQ10" s="778"/>
      <c r="CR10" s="776">
        <v>2</v>
      </c>
      <c r="CS10" s="777"/>
      <c r="CT10" s="777"/>
      <c r="CU10" s="777"/>
      <c r="CV10" s="778"/>
      <c r="CW10" s="776">
        <v>2</v>
      </c>
      <c r="CX10" s="777"/>
      <c r="CY10" s="777"/>
      <c r="CZ10" s="777"/>
      <c r="DA10" s="778"/>
      <c r="DB10" s="776" t="s">
        <v>598</v>
      </c>
      <c r="DC10" s="777"/>
      <c r="DD10" s="777"/>
      <c r="DE10" s="777"/>
      <c r="DF10" s="778"/>
      <c r="DG10" s="776" t="s">
        <v>598</v>
      </c>
      <c r="DH10" s="777"/>
      <c r="DI10" s="777"/>
      <c r="DJ10" s="777"/>
      <c r="DK10" s="778"/>
      <c r="DL10" s="776" t="s">
        <v>598</v>
      </c>
      <c r="DM10" s="777"/>
      <c r="DN10" s="777"/>
      <c r="DO10" s="777"/>
      <c r="DP10" s="778"/>
      <c r="DQ10" s="776" t="s">
        <v>598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14156</v>
      </c>
      <c r="R23" s="793"/>
      <c r="S23" s="793"/>
      <c r="T23" s="793"/>
      <c r="U23" s="793"/>
      <c r="V23" s="793">
        <v>13107</v>
      </c>
      <c r="W23" s="793"/>
      <c r="X23" s="793"/>
      <c r="Y23" s="793"/>
      <c r="Z23" s="793"/>
      <c r="AA23" s="793">
        <v>1048</v>
      </c>
      <c r="AB23" s="793"/>
      <c r="AC23" s="793"/>
      <c r="AD23" s="793"/>
      <c r="AE23" s="794"/>
      <c r="AF23" s="795">
        <v>151</v>
      </c>
      <c r="AG23" s="793"/>
      <c r="AH23" s="793"/>
      <c r="AI23" s="793"/>
      <c r="AJ23" s="796"/>
      <c r="AK23" s="797"/>
      <c r="AL23" s="798"/>
      <c r="AM23" s="798"/>
      <c r="AN23" s="798"/>
      <c r="AO23" s="798"/>
      <c r="AP23" s="793">
        <v>7315</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850</v>
      </c>
      <c r="R28" s="823"/>
      <c r="S28" s="823"/>
      <c r="T28" s="823"/>
      <c r="U28" s="823"/>
      <c r="V28" s="823">
        <v>829</v>
      </c>
      <c r="W28" s="823"/>
      <c r="X28" s="823"/>
      <c r="Y28" s="823"/>
      <c r="Z28" s="823"/>
      <c r="AA28" s="823">
        <v>21</v>
      </c>
      <c r="AB28" s="823"/>
      <c r="AC28" s="823"/>
      <c r="AD28" s="823"/>
      <c r="AE28" s="824"/>
      <c r="AF28" s="825">
        <v>21</v>
      </c>
      <c r="AG28" s="823"/>
      <c r="AH28" s="823"/>
      <c r="AI28" s="823"/>
      <c r="AJ28" s="826"/>
      <c r="AK28" s="827">
        <v>115</v>
      </c>
      <c r="AL28" s="828"/>
      <c r="AM28" s="828"/>
      <c r="AN28" s="828"/>
      <c r="AO28" s="828"/>
      <c r="AP28" s="828" t="s">
        <v>598</v>
      </c>
      <c r="AQ28" s="828"/>
      <c r="AR28" s="828"/>
      <c r="AS28" s="828"/>
      <c r="AT28" s="828"/>
      <c r="AU28" s="828" t="s">
        <v>598</v>
      </c>
      <c r="AV28" s="828"/>
      <c r="AW28" s="828"/>
      <c r="AX28" s="828"/>
      <c r="AY28" s="828"/>
      <c r="AZ28" s="829" t="s">
        <v>598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850</v>
      </c>
      <c r="R29" s="784"/>
      <c r="S29" s="784"/>
      <c r="T29" s="784"/>
      <c r="U29" s="784"/>
      <c r="V29" s="784">
        <v>813</v>
      </c>
      <c r="W29" s="784"/>
      <c r="X29" s="784"/>
      <c r="Y29" s="784"/>
      <c r="Z29" s="784"/>
      <c r="AA29" s="784">
        <v>38</v>
      </c>
      <c r="AB29" s="784"/>
      <c r="AC29" s="784"/>
      <c r="AD29" s="784"/>
      <c r="AE29" s="785"/>
      <c r="AF29" s="786">
        <v>38</v>
      </c>
      <c r="AG29" s="787"/>
      <c r="AH29" s="787"/>
      <c r="AI29" s="787"/>
      <c r="AJ29" s="788"/>
      <c r="AK29" s="834">
        <v>143</v>
      </c>
      <c r="AL29" s="830"/>
      <c r="AM29" s="830"/>
      <c r="AN29" s="830"/>
      <c r="AO29" s="830"/>
      <c r="AP29" s="830" t="s">
        <v>598</v>
      </c>
      <c r="AQ29" s="830"/>
      <c r="AR29" s="830"/>
      <c r="AS29" s="830"/>
      <c r="AT29" s="830"/>
      <c r="AU29" s="830" t="s">
        <v>598</v>
      </c>
      <c r="AV29" s="830"/>
      <c r="AW29" s="830"/>
      <c r="AX29" s="830"/>
      <c r="AY29" s="830"/>
      <c r="AZ29" s="831" t="s">
        <v>598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105</v>
      </c>
      <c r="R30" s="784"/>
      <c r="S30" s="784"/>
      <c r="T30" s="784"/>
      <c r="U30" s="784"/>
      <c r="V30" s="784">
        <v>104</v>
      </c>
      <c r="W30" s="784"/>
      <c r="X30" s="784"/>
      <c r="Y30" s="784"/>
      <c r="Z30" s="784"/>
      <c r="AA30" s="784" t="s">
        <v>598</v>
      </c>
      <c r="AB30" s="784"/>
      <c r="AC30" s="784"/>
      <c r="AD30" s="784"/>
      <c r="AE30" s="785"/>
      <c r="AF30" s="786" t="s">
        <v>598</v>
      </c>
      <c r="AG30" s="787"/>
      <c r="AH30" s="787"/>
      <c r="AI30" s="787"/>
      <c r="AJ30" s="788"/>
      <c r="AK30" s="834">
        <v>29</v>
      </c>
      <c r="AL30" s="830"/>
      <c r="AM30" s="830"/>
      <c r="AN30" s="830"/>
      <c r="AO30" s="830"/>
      <c r="AP30" s="830" t="s">
        <v>598</v>
      </c>
      <c r="AQ30" s="830"/>
      <c r="AR30" s="830"/>
      <c r="AS30" s="830"/>
      <c r="AT30" s="830"/>
      <c r="AU30" s="830" t="s">
        <v>598</v>
      </c>
      <c r="AV30" s="830"/>
      <c r="AW30" s="830"/>
      <c r="AX30" s="830"/>
      <c r="AY30" s="830"/>
      <c r="AZ30" s="831" t="s">
        <v>598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594</v>
      </c>
      <c r="R31" s="784"/>
      <c r="S31" s="784"/>
      <c r="T31" s="784"/>
      <c r="U31" s="784"/>
      <c r="V31" s="784">
        <v>695</v>
      </c>
      <c r="W31" s="784"/>
      <c r="X31" s="784"/>
      <c r="Y31" s="784"/>
      <c r="Z31" s="784"/>
      <c r="AA31" s="784">
        <v>-101</v>
      </c>
      <c r="AB31" s="784"/>
      <c r="AC31" s="784"/>
      <c r="AD31" s="784"/>
      <c r="AE31" s="785"/>
      <c r="AF31" s="786">
        <v>275</v>
      </c>
      <c r="AG31" s="787"/>
      <c r="AH31" s="787"/>
      <c r="AI31" s="787"/>
      <c r="AJ31" s="788"/>
      <c r="AK31" s="834">
        <v>29</v>
      </c>
      <c r="AL31" s="830"/>
      <c r="AM31" s="830"/>
      <c r="AN31" s="830"/>
      <c r="AO31" s="830"/>
      <c r="AP31" s="830">
        <v>639</v>
      </c>
      <c r="AQ31" s="830"/>
      <c r="AR31" s="830"/>
      <c r="AS31" s="830"/>
      <c r="AT31" s="830"/>
      <c r="AU31" s="830">
        <v>188</v>
      </c>
      <c r="AV31" s="830"/>
      <c r="AW31" s="830"/>
      <c r="AX31" s="830"/>
      <c r="AY31" s="830"/>
      <c r="AZ31" s="831" t="s">
        <v>598</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319</v>
      </c>
      <c r="R32" s="784"/>
      <c r="S32" s="784"/>
      <c r="T32" s="784"/>
      <c r="U32" s="784"/>
      <c r="V32" s="784">
        <v>413</v>
      </c>
      <c r="W32" s="784"/>
      <c r="X32" s="784"/>
      <c r="Y32" s="784"/>
      <c r="Z32" s="784"/>
      <c r="AA32" s="784">
        <v>-94</v>
      </c>
      <c r="AB32" s="784"/>
      <c r="AC32" s="784"/>
      <c r="AD32" s="784"/>
      <c r="AE32" s="785"/>
      <c r="AF32" s="786">
        <v>9</v>
      </c>
      <c r="AG32" s="787"/>
      <c r="AH32" s="787"/>
      <c r="AI32" s="787"/>
      <c r="AJ32" s="788"/>
      <c r="AK32" s="834">
        <v>244</v>
      </c>
      <c r="AL32" s="830"/>
      <c r="AM32" s="830"/>
      <c r="AN32" s="830"/>
      <c r="AO32" s="830"/>
      <c r="AP32" s="830">
        <v>2323</v>
      </c>
      <c r="AQ32" s="830"/>
      <c r="AR32" s="830"/>
      <c r="AS32" s="830"/>
      <c r="AT32" s="830"/>
      <c r="AU32" s="830">
        <v>1942</v>
      </c>
      <c r="AV32" s="830"/>
      <c r="AW32" s="830"/>
      <c r="AX32" s="830"/>
      <c r="AY32" s="830"/>
      <c r="AZ32" s="831" t="s">
        <v>598</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149</v>
      </c>
      <c r="R33" s="784"/>
      <c r="S33" s="784"/>
      <c r="T33" s="784"/>
      <c r="U33" s="784"/>
      <c r="V33" s="784">
        <v>149</v>
      </c>
      <c r="W33" s="784"/>
      <c r="X33" s="784"/>
      <c r="Y33" s="784"/>
      <c r="Z33" s="784"/>
      <c r="AA33" s="784" t="s">
        <v>598</v>
      </c>
      <c r="AB33" s="784"/>
      <c r="AC33" s="784"/>
      <c r="AD33" s="784"/>
      <c r="AE33" s="785"/>
      <c r="AF33" s="786" t="s">
        <v>130</v>
      </c>
      <c r="AG33" s="787"/>
      <c r="AH33" s="787"/>
      <c r="AI33" s="787"/>
      <c r="AJ33" s="788"/>
      <c r="AK33" s="834">
        <v>112</v>
      </c>
      <c r="AL33" s="830"/>
      <c r="AM33" s="830"/>
      <c r="AN33" s="830"/>
      <c r="AO33" s="830"/>
      <c r="AP33" s="830">
        <v>8</v>
      </c>
      <c r="AQ33" s="830"/>
      <c r="AR33" s="830"/>
      <c r="AS33" s="830"/>
      <c r="AT33" s="830"/>
      <c r="AU33" s="830">
        <v>6</v>
      </c>
      <c r="AV33" s="830"/>
      <c r="AW33" s="830"/>
      <c r="AX33" s="830"/>
      <c r="AY33" s="830"/>
      <c r="AZ33" s="831" t="s">
        <v>598</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599</v>
      </c>
      <c r="C68" s="870"/>
      <c r="D68" s="870"/>
      <c r="E68" s="870"/>
      <c r="F68" s="870"/>
      <c r="G68" s="870"/>
      <c r="H68" s="870"/>
      <c r="I68" s="870"/>
      <c r="J68" s="870"/>
      <c r="K68" s="870"/>
      <c r="L68" s="870"/>
      <c r="M68" s="870"/>
      <c r="N68" s="870"/>
      <c r="O68" s="870"/>
      <c r="P68" s="871"/>
      <c r="Q68" s="872">
        <v>6344</v>
      </c>
      <c r="R68" s="866"/>
      <c r="S68" s="866"/>
      <c r="T68" s="866"/>
      <c r="U68" s="866"/>
      <c r="V68" s="866">
        <v>6148</v>
      </c>
      <c r="W68" s="866"/>
      <c r="X68" s="866"/>
      <c r="Y68" s="866"/>
      <c r="Z68" s="866"/>
      <c r="AA68" s="866">
        <v>196</v>
      </c>
      <c r="AB68" s="866"/>
      <c r="AC68" s="866"/>
      <c r="AD68" s="866"/>
      <c r="AE68" s="866"/>
      <c r="AF68" s="866">
        <v>160</v>
      </c>
      <c r="AG68" s="866"/>
      <c r="AH68" s="866"/>
      <c r="AI68" s="866"/>
      <c r="AJ68" s="866"/>
      <c r="AK68" s="866">
        <v>37</v>
      </c>
      <c r="AL68" s="866"/>
      <c r="AM68" s="866"/>
      <c r="AN68" s="866"/>
      <c r="AO68" s="866"/>
      <c r="AP68" s="866">
        <v>611</v>
      </c>
      <c r="AQ68" s="866"/>
      <c r="AR68" s="866"/>
      <c r="AS68" s="866"/>
      <c r="AT68" s="866"/>
      <c r="AU68" s="866">
        <v>33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600</v>
      </c>
      <c r="C69" s="874"/>
      <c r="D69" s="874"/>
      <c r="E69" s="874"/>
      <c r="F69" s="874"/>
      <c r="G69" s="874"/>
      <c r="H69" s="874"/>
      <c r="I69" s="874"/>
      <c r="J69" s="874"/>
      <c r="K69" s="874"/>
      <c r="L69" s="874"/>
      <c r="M69" s="874"/>
      <c r="N69" s="874"/>
      <c r="O69" s="874"/>
      <c r="P69" s="875"/>
      <c r="Q69" s="876">
        <v>12629</v>
      </c>
      <c r="R69" s="830"/>
      <c r="S69" s="830"/>
      <c r="T69" s="830"/>
      <c r="U69" s="830"/>
      <c r="V69" s="830">
        <v>12063</v>
      </c>
      <c r="W69" s="830"/>
      <c r="X69" s="830"/>
      <c r="Y69" s="830"/>
      <c r="Z69" s="830"/>
      <c r="AA69" s="830">
        <v>566</v>
      </c>
      <c r="AB69" s="830"/>
      <c r="AC69" s="830"/>
      <c r="AD69" s="830"/>
      <c r="AE69" s="830"/>
      <c r="AF69" s="830">
        <v>566</v>
      </c>
      <c r="AG69" s="830"/>
      <c r="AH69" s="830"/>
      <c r="AI69" s="830"/>
      <c r="AJ69" s="830"/>
      <c r="AK69" s="830">
        <v>2179</v>
      </c>
      <c r="AL69" s="830"/>
      <c r="AM69" s="830"/>
      <c r="AN69" s="830"/>
      <c r="AO69" s="830"/>
      <c r="AP69" s="830" t="s">
        <v>598</v>
      </c>
      <c r="AQ69" s="830"/>
      <c r="AR69" s="830"/>
      <c r="AS69" s="830"/>
      <c r="AT69" s="830"/>
      <c r="AU69" s="830" t="s">
        <v>598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601</v>
      </c>
      <c r="C70" s="874"/>
      <c r="D70" s="874"/>
      <c r="E70" s="874"/>
      <c r="F70" s="874"/>
      <c r="G70" s="874"/>
      <c r="H70" s="874"/>
      <c r="I70" s="874"/>
      <c r="J70" s="874"/>
      <c r="K70" s="874"/>
      <c r="L70" s="874"/>
      <c r="M70" s="874"/>
      <c r="N70" s="874"/>
      <c r="O70" s="874"/>
      <c r="P70" s="875"/>
      <c r="Q70" s="876">
        <v>245</v>
      </c>
      <c r="R70" s="830"/>
      <c r="S70" s="830"/>
      <c r="T70" s="830"/>
      <c r="U70" s="830"/>
      <c r="V70" s="830">
        <v>185</v>
      </c>
      <c r="W70" s="830"/>
      <c r="X70" s="830"/>
      <c r="Y70" s="830"/>
      <c r="Z70" s="830"/>
      <c r="AA70" s="830">
        <v>61</v>
      </c>
      <c r="AB70" s="830"/>
      <c r="AC70" s="830"/>
      <c r="AD70" s="830"/>
      <c r="AE70" s="830"/>
      <c r="AF70" s="830">
        <v>61</v>
      </c>
      <c r="AG70" s="830"/>
      <c r="AH70" s="830"/>
      <c r="AI70" s="830"/>
      <c r="AJ70" s="830"/>
      <c r="AK70" s="830">
        <v>35</v>
      </c>
      <c r="AL70" s="830"/>
      <c r="AM70" s="830"/>
      <c r="AN70" s="830"/>
      <c r="AO70" s="830"/>
      <c r="AP70" s="830" t="s">
        <v>598</v>
      </c>
      <c r="AQ70" s="830"/>
      <c r="AR70" s="830"/>
      <c r="AS70" s="830"/>
      <c r="AT70" s="830"/>
      <c r="AU70" s="830" t="s">
        <v>598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602</v>
      </c>
      <c r="C71" s="874"/>
      <c r="D71" s="874"/>
      <c r="E71" s="874"/>
      <c r="F71" s="874"/>
      <c r="G71" s="874"/>
      <c r="H71" s="874"/>
      <c r="I71" s="874"/>
      <c r="J71" s="874"/>
      <c r="K71" s="874"/>
      <c r="L71" s="874"/>
      <c r="M71" s="874"/>
      <c r="N71" s="874"/>
      <c r="O71" s="874"/>
      <c r="P71" s="875"/>
      <c r="Q71" s="876">
        <v>865</v>
      </c>
      <c r="R71" s="830"/>
      <c r="S71" s="830"/>
      <c r="T71" s="830"/>
      <c r="U71" s="830"/>
      <c r="V71" s="830">
        <v>863</v>
      </c>
      <c r="W71" s="830"/>
      <c r="X71" s="830"/>
      <c r="Y71" s="830"/>
      <c r="Z71" s="830"/>
      <c r="AA71" s="830">
        <v>2</v>
      </c>
      <c r="AB71" s="830"/>
      <c r="AC71" s="830"/>
      <c r="AD71" s="830"/>
      <c r="AE71" s="830"/>
      <c r="AF71" s="830">
        <v>2</v>
      </c>
      <c r="AG71" s="830"/>
      <c r="AH71" s="830"/>
      <c r="AI71" s="830"/>
      <c r="AJ71" s="830"/>
      <c r="AK71" s="830">
        <v>2</v>
      </c>
      <c r="AL71" s="830"/>
      <c r="AM71" s="830"/>
      <c r="AN71" s="830"/>
      <c r="AO71" s="830"/>
      <c r="AP71" s="830" t="s">
        <v>598</v>
      </c>
      <c r="AQ71" s="830"/>
      <c r="AR71" s="830"/>
      <c r="AS71" s="830"/>
      <c r="AT71" s="830"/>
      <c r="AU71" s="830" t="s">
        <v>598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603</v>
      </c>
      <c r="C72" s="874"/>
      <c r="D72" s="874"/>
      <c r="E72" s="874"/>
      <c r="F72" s="874"/>
      <c r="G72" s="874"/>
      <c r="H72" s="874"/>
      <c r="I72" s="874"/>
      <c r="J72" s="874"/>
      <c r="K72" s="874"/>
      <c r="L72" s="874"/>
      <c r="M72" s="874"/>
      <c r="N72" s="874"/>
      <c r="O72" s="874"/>
      <c r="P72" s="875"/>
      <c r="Q72" s="876">
        <v>174</v>
      </c>
      <c r="R72" s="830"/>
      <c r="S72" s="830"/>
      <c r="T72" s="830"/>
      <c r="U72" s="830"/>
      <c r="V72" s="830">
        <v>171</v>
      </c>
      <c r="W72" s="830"/>
      <c r="X72" s="830"/>
      <c r="Y72" s="830"/>
      <c r="Z72" s="830"/>
      <c r="AA72" s="830">
        <v>3</v>
      </c>
      <c r="AB72" s="830"/>
      <c r="AC72" s="830"/>
      <c r="AD72" s="830"/>
      <c r="AE72" s="830"/>
      <c r="AF72" s="830">
        <v>3</v>
      </c>
      <c r="AG72" s="830"/>
      <c r="AH72" s="830"/>
      <c r="AI72" s="830"/>
      <c r="AJ72" s="830"/>
      <c r="AK72" s="830">
        <v>5</v>
      </c>
      <c r="AL72" s="830"/>
      <c r="AM72" s="830"/>
      <c r="AN72" s="830"/>
      <c r="AO72" s="830"/>
      <c r="AP72" s="830" t="s">
        <v>598</v>
      </c>
      <c r="AQ72" s="830"/>
      <c r="AR72" s="830"/>
      <c r="AS72" s="830"/>
      <c r="AT72" s="830"/>
      <c r="AU72" s="830" t="s">
        <v>598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792</v>
      </c>
      <c r="AG88" s="844"/>
      <c r="AH88" s="844"/>
      <c r="AI88" s="844"/>
      <c r="AJ88" s="844"/>
      <c r="AK88" s="841"/>
      <c r="AL88" s="841"/>
      <c r="AM88" s="841"/>
      <c r="AN88" s="841"/>
      <c r="AO88" s="841"/>
      <c r="AP88" s="844">
        <v>611</v>
      </c>
      <c r="AQ88" s="844"/>
      <c r="AR88" s="844"/>
      <c r="AS88" s="844"/>
      <c r="AT88" s="844"/>
      <c r="AU88" s="844">
        <v>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47</v>
      </c>
      <c r="CS102" s="852"/>
      <c r="CT102" s="852"/>
      <c r="CU102" s="852"/>
      <c r="CV102" s="891"/>
      <c r="CW102" s="890">
        <v>22</v>
      </c>
      <c r="CX102" s="852"/>
      <c r="CY102" s="852"/>
      <c r="CZ102" s="852"/>
      <c r="DA102" s="891"/>
      <c r="DB102" s="890">
        <v>34</v>
      </c>
      <c r="DC102" s="852"/>
      <c r="DD102" s="852"/>
      <c r="DE102" s="852"/>
      <c r="DF102" s="891"/>
      <c r="DG102" s="890" t="s">
        <v>598</v>
      </c>
      <c r="DH102" s="852"/>
      <c r="DI102" s="852"/>
      <c r="DJ102" s="852"/>
      <c r="DK102" s="891"/>
      <c r="DL102" s="890" t="s">
        <v>598</v>
      </c>
      <c r="DM102" s="852"/>
      <c r="DN102" s="852"/>
      <c r="DO102" s="852"/>
      <c r="DP102" s="891"/>
      <c r="DQ102" s="890" t="s">
        <v>598</v>
      </c>
      <c r="DR102" s="852"/>
      <c r="DS102" s="852"/>
      <c r="DT102" s="852"/>
      <c r="DU102" s="891"/>
      <c r="DV102" s="914"/>
      <c r="DW102" s="790"/>
      <c r="DX102" s="790"/>
      <c r="DY102" s="790"/>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430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434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311</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311</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311</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409618</v>
      </c>
      <c r="AB110" s="900"/>
      <c r="AC110" s="900"/>
      <c r="AD110" s="900"/>
      <c r="AE110" s="901"/>
      <c r="AF110" s="902">
        <v>557913</v>
      </c>
      <c r="AG110" s="900"/>
      <c r="AH110" s="900"/>
      <c r="AI110" s="900"/>
      <c r="AJ110" s="901"/>
      <c r="AK110" s="902">
        <v>596874</v>
      </c>
      <c r="AL110" s="900"/>
      <c r="AM110" s="900"/>
      <c r="AN110" s="900"/>
      <c r="AO110" s="901"/>
      <c r="AP110" s="903">
        <v>18.2</v>
      </c>
      <c r="AQ110" s="904"/>
      <c r="AR110" s="904"/>
      <c r="AS110" s="904"/>
      <c r="AT110" s="905"/>
      <c r="AU110" s="906" t="s">
        <v>74</v>
      </c>
      <c r="AV110" s="907"/>
      <c r="AW110" s="907"/>
      <c r="AX110" s="907"/>
      <c r="AY110" s="907"/>
      <c r="AZ110" s="930" t="s">
        <v>442</v>
      </c>
      <c r="BA110" s="897"/>
      <c r="BB110" s="897"/>
      <c r="BC110" s="897"/>
      <c r="BD110" s="897"/>
      <c r="BE110" s="897"/>
      <c r="BF110" s="897"/>
      <c r="BG110" s="897"/>
      <c r="BH110" s="897"/>
      <c r="BI110" s="897"/>
      <c r="BJ110" s="897"/>
      <c r="BK110" s="897"/>
      <c r="BL110" s="897"/>
      <c r="BM110" s="897"/>
      <c r="BN110" s="897"/>
      <c r="BO110" s="897"/>
      <c r="BP110" s="898"/>
      <c r="BQ110" s="931">
        <v>6113144</v>
      </c>
      <c r="BR110" s="932"/>
      <c r="BS110" s="932"/>
      <c r="BT110" s="932"/>
      <c r="BU110" s="932"/>
      <c r="BV110" s="932">
        <v>6901791</v>
      </c>
      <c r="BW110" s="932"/>
      <c r="BX110" s="932"/>
      <c r="BY110" s="932"/>
      <c r="BZ110" s="932"/>
      <c r="CA110" s="932">
        <v>7315238</v>
      </c>
      <c r="CB110" s="932"/>
      <c r="CC110" s="932"/>
      <c r="CD110" s="932"/>
      <c r="CE110" s="932"/>
      <c r="CF110" s="945">
        <v>222.8</v>
      </c>
      <c r="CG110" s="946"/>
      <c r="CH110" s="946"/>
      <c r="CI110" s="946"/>
      <c r="CJ110" s="946"/>
      <c r="CK110" s="947" t="s">
        <v>443</v>
      </c>
      <c r="CL110" s="948"/>
      <c r="CM110" s="930"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1" t="s">
        <v>445</v>
      </c>
      <c r="DH110" s="932"/>
      <c r="DI110" s="932"/>
      <c r="DJ110" s="932"/>
      <c r="DK110" s="932"/>
      <c r="DL110" s="932" t="s">
        <v>446</v>
      </c>
      <c r="DM110" s="932"/>
      <c r="DN110" s="932"/>
      <c r="DO110" s="932"/>
      <c r="DP110" s="932"/>
      <c r="DQ110" s="932" t="s">
        <v>414</v>
      </c>
      <c r="DR110" s="932"/>
      <c r="DS110" s="932"/>
      <c r="DT110" s="932"/>
      <c r="DU110" s="932"/>
      <c r="DV110" s="933" t="s">
        <v>447</v>
      </c>
      <c r="DW110" s="933"/>
      <c r="DX110" s="933"/>
      <c r="DY110" s="933"/>
      <c r="DZ110" s="934"/>
    </row>
    <row r="111" spans="1:131" s="230" customFormat="1" ht="26.25" customHeight="1" x14ac:dyDescent="0.15">
      <c r="A111" s="935" t="s">
        <v>448</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414</v>
      </c>
      <c r="AB111" s="939"/>
      <c r="AC111" s="939"/>
      <c r="AD111" s="939"/>
      <c r="AE111" s="940"/>
      <c r="AF111" s="941" t="s">
        <v>445</v>
      </c>
      <c r="AG111" s="939"/>
      <c r="AH111" s="939"/>
      <c r="AI111" s="939"/>
      <c r="AJ111" s="940"/>
      <c r="AK111" s="941" t="s">
        <v>449</v>
      </c>
      <c r="AL111" s="939"/>
      <c r="AM111" s="939"/>
      <c r="AN111" s="939"/>
      <c r="AO111" s="940"/>
      <c r="AP111" s="942" t="s">
        <v>446</v>
      </c>
      <c r="AQ111" s="943"/>
      <c r="AR111" s="943"/>
      <c r="AS111" s="943"/>
      <c r="AT111" s="944"/>
      <c r="AU111" s="908"/>
      <c r="AV111" s="909"/>
      <c r="AW111" s="909"/>
      <c r="AX111" s="909"/>
      <c r="AY111" s="909"/>
      <c r="AZ111" s="923" t="s">
        <v>450</v>
      </c>
      <c r="BA111" s="924"/>
      <c r="BB111" s="924"/>
      <c r="BC111" s="924"/>
      <c r="BD111" s="924"/>
      <c r="BE111" s="924"/>
      <c r="BF111" s="924"/>
      <c r="BG111" s="924"/>
      <c r="BH111" s="924"/>
      <c r="BI111" s="924"/>
      <c r="BJ111" s="924"/>
      <c r="BK111" s="924"/>
      <c r="BL111" s="924"/>
      <c r="BM111" s="924"/>
      <c r="BN111" s="924"/>
      <c r="BO111" s="924"/>
      <c r="BP111" s="925"/>
      <c r="BQ111" s="926" t="s">
        <v>451</v>
      </c>
      <c r="BR111" s="927"/>
      <c r="BS111" s="927"/>
      <c r="BT111" s="927"/>
      <c r="BU111" s="927"/>
      <c r="BV111" s="927" t="s">
        <v>414</v>
      </c>
      <c r="BW111" s="927"/>
      <c r="BX111" s="927"/>
      <c r="BY111" s="927"/>
      <c r="BZ111" s="927"/>
      <c r="CA111" s="927" t="s">
        <v>447</v>
      </c>
      <c r="CB111" s="927"/>
      <c r="CC111" s="927"/>
      <c r="CD111" s="927"/>
      <c r="CE111" s="927"/>
      <c r="CF111" s="921" t="s">
        <v>414</v>
      </c>
      <c r="CG111" s="922"/>
      <c r="CH111" s="922"/>
      <c r="CI111" s="922"/>
      <c r="CJ111" s="922"/>
      <c r="CK111" s="949"/>
      <c r="CL111" s="950"/>
      <c r="CM111" s="923" t="s">
        <v>452</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453</v>
      </c>
      <c r="DH111" s="927"/>
      <c r="DI111" s="927"/>
      <c r="DJ111" s="927"/>
      <c r="DK111" s="927"/>
      <c r="DL111" s="927" t="s">
        <v>414</v>
      </c>
      <c r="DM111" s="927"/>
      <c r="DN111" s="927"/>
      <c r="DO111" s="927"/>
      <c r="DP111" s="927"/>
      <c r="DQ111" s="927" t="s">
        <v>454</v>
      </c>
      <c r="DR111" s="927"/>
      <c r="DS111" s="927"/>
      <c r="DT111" s="927"/>
      <c r="DU111" s="927"/>
      <c r="DV111" s="928" t="s">
        <v>455</v>
      </c>
      <c r="DW111" s="928"/>
      <c r="DX111" s="928"/>
      <c r="DY111" s="928"/>
      <c r="DZ111" s="929"/>
    </row>
    <row r="112" spans="1:131" s="230" customFormat="1" ht="26.25" customHeight="1" x14ac:dyDescent="0.15">
      <c r="A112" s="953" t="s">
        <v>456</v>
      </c>
      <c r="B112" s="954"/>
      <c r="C112" s="924" t="s">
        <v>457</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458</v>
      </c>
      <c r="AB112" s="960"/>
      <c r="AC112" s="960"/>
      <c r="AD112" s="960"/>
      <c r="AE112" s="961"/>
      <c r="AF112" s="962" t="s">
        <v>458</v>
      </c>
      <c r="AG112" s="960"/>
      <c r="AH112" s="960"/>
      <c r="AI112" s="960"/>
      <c r="AJ112" s="961"/>
      <c r="AK112" s="962" t="s">
        <v>414</v>
      </c>
      <c r="AL112" s="960"/>
      <c r="AM112" s="960"/>
      <c r="AN112" s="960"/>
      <c r="AO112" s="961"/>
      <c r="AP112" s="963" t="s">
        <v>459</v>
      </c>
      <c r="AQ112" s="964"/>
      <c r="AR112" s="964"/>
      <c r="AS112" s="964"/>
      <c r="AT112" s="965"/>
      <c r="AU112" s="908"/>
      <c r="AV112" s="909"/>
      <c r="AW112" s="909"/>
      <c r="AX112" s="909"/>
      <c r="AY112" s="909"/>
      <c r="AZ112" s="923" t="s">
        <v>460</v>
      </c>
      <c r="BA112" s="924"/>
      <c r="BB112" s="924"/>
      <c r="BC112" s="924"/>
      <c r="BD112" s="924"/>
      <c r="BE112" s="924"/>
      <c r="BF112" s="924"/>
      <c r="BG112" s="924"/>
      <c r="BH112" s="924"/>
      <c r="BI112" s="924"/>
      <c r="BJ112" s="924"/>
      <c r="BK112" s="924"/>
      <c r="BL112" s="924"/>
      <c r="BM112" s="924"/>
      <c r="BN112" s="924"/>
      <c r="BO112" s="924"/>
      <c r="BP112" s="925"/>
      <c r="BQ112" s="926">
        <v>2570413</v>
      </c>
      <c r="BR112" s="927"/>
      <c r="BS112" s="927"/>
      <c r="BT112" s="927"/>
      <c r="BU112" s="927"/>
      <c r="BV112" s="927">
        <v>2325881</v>
      </c>
      <c r="BW112" s="927"/>
      <c r="BX112" s="927"/>
      <c r="BY112" s="927"/>
      <c r="BZ112" s="927"/>
      <c r="CA112" s="927">
        <v>2135896</v>
      </c>
      <c r="CB112" s="927"/>
      <c r="CC112" s="927"/>
      <c r="CD112" s="927"/>
      <c r="CE112" s="927"/>
      <c r="CF112" s="921">
        <v>65.099999999999994</v>
      </c>
      <c r="CG112" s="922"/>
      <c r="CH112" s="922"/>
      <c r="CI112" s="922"/>
      <c r="CJ112" s="922"/>
      <c r="CK112" s="949"/>
      <c r="CL112" s="950"/>
      <c r="CM112" s="923" t="s">
        <v>461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414</v>
      </c>
      <c r="DH112" s="927"/>
      <c r="DI112" s="927"/>
      <c r="DJ112" s="927"/>
      <c r="DK112" s="927"/>
      <c r="DL112" s="927" t="s">
        <v>462</v>
      </c>
      <c r="DM112" s="927"/>
      <c r="DN112" s="927"/>
      <c r="DO112" s="927"/>
      <c r="DP112" s="927"/>
      <c r="DQ112" s="927" t="s">
        <v>445</v>
      </c>
      <c r="DR112" s="927"/>
      <c r="DS112" s="927"/>
      <c r="DT112" s="927"/>
      <c r="DU112" s="927"/>
      <c r="DV112" s="928" t="s">
        <v>445</v>
      </c>
      <c r="DW112" s="928"/>
      <c r="DX112" s="928"/>
      <c r="DY112" s="928"/>
      <c r="DZ112" s="929"/>
    </row>
    <row r="113" spans="1:130" s="230" customFormat="1" ht="26.25" customHeight="1" x14ac:dyDescent="0.15">
      <c r="A113" s="955"/>
      <c r="B113" s="956"/>
      <c r="C113" s="924" t="s">
        <v>463</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195438</v>
      </c>
      <c r="AB113" s="939"/>
      <c r="AC113" s="939"/>
      <c r="AD113" s="939"/>
      <c r="AE113" s="940"/>
      <c r="AF113" s="941">
        <v>171014</v>
      </c>
      <c r="AG113" s="939"/>
      <c r="AH113" s="939"/>
      <c r="AI113" s="939"/>
      <c r="AJ113" s="940"/>
      <c r="AK113" s="941">
        <v>197635</v>
      </c>
      <c r="AL113" s="939"/>
      <c r="AM113" s="939"/>
      <c r="AN113" s="939"/>
      <c r="AO113" s="940"/>
      <c r="AP113" s="942">
        <v>6</v>
      </c>
      <c r="AQ113" s="943"/>
      <c r="AR113" s="943"/>
      <c r="AS113" s="943"/>
      <c r="AT113" s="944"/>
      <c r="AU113" s="908"/>
      <c r="AV113" s="909"/>
      <c r="AW113" s="909"/>
      <c r="AX113" s="909"/>
      <c r="AY113" s="909"/>
      <c r="AZ113" s="923" t="s">
        <v>464</v>
      </c>
      <c r="BA113" s="924"/>
      <c r="BB113" s="924"/>
      <c r="BC113" s="924"/>
      <c r="BD113" s="924"/>
      <c r="BE113" s="924"/>
      <c r="BF113" s="924"/>
      <c r="BG113" s="924"/>
      <c r="BH113" s="924"/>
      <c r="BI113" s="924"/>
      <c r="BJ113" s="924"/>
      <c r="BK113" s="924"/>
      <c r="BL113" s="924"/>
      <c r="BM113" s="924"/>
      <c r="BN113" s="924"/>
      <c r="BO113" s="924"/>
      <c r="BP113" s="925"/>
      <c r="BQ113" s="926">
        <v>39015</v>
      </c>
      <c r="BR113" s="927"/>
      <c r="BS113" s="927"/>
      <c r="BT113" s="927"/>
      <c r="BU113" s="927"/>
      <c r="BV113" s="927">
        <v>36991</v>
      </c>
      <c r="BW113" s="927"/>
      <c r="BX113" s="927"/>
      <c r="BY113" s="927"/>
      <c r="BZ113" s="927"/>
      <c r="CA113" s="927">
        <v>32987</v>
      </c>
      <c r="CB113" s="927"/>
      <c r="CC113" s="927"/>
      <c r="CD113" s="927"/>
      <c r="CE113" s="927"/>
      <c r="CF113" s="921">
        <v>1</v>
      </c>
      <c r="CG113" s="922"/>
      <c r="CH113" s="922"/>
      <c r="CI113" s="922"/>
      <c r="CJ113" s="922"/>
      <c r="CK113" s="949"/>
      <c r="CL113" s="950"/>
      <c r="CM113" s="923" t="s">
        <v>465</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414</v>
      </c>
      <c r="DH113" s="960"/>
      <c r="DI113" s="960"/>
      <c r="DJ113" s="960"/>
      <c r="DK113" s="961"/>
      <c r="DL113" s="962" t="s">
        <v>445</v>
      </c>
      <c r="DM113" s="960"/>
      <c r="DN113" s="960"/>
      <c r="DO113" s="960"/>
      <c r="DP113" s="961"/>
      <c r="DQ113" s="962" t="s">
        <v>466</v>
      </c>
      <c r="DR113" s="960"/>
      <c r="DS113" s="960"/>
      <c r="DT113" s="960"/>
      <c r="DU113" s="961"/>
      <c r="DV113" s="963" t="s">
        <v>462</v>
      </c>
      <c r="DW113" s="964"/>
      <c r="DX113" s="964"/>
      <c r="DY113" s="964"/>
      <c r="DZ113" s="965"/>
    </row>
    <row r="114" spans="1:130" s="230" customFormat="1" ht="26.25" customHeight="1" x14ac:dyDescent="0.15">
      <c r="A114" s="955"/>
      <c r="B114" s="956"/>
      <c r="C114" s="924" t="s">
        <v>467</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5488</v>
      </c>
      <c r="AB114" s="960"/>
      <c r="AC114" s="960"/>
      <c r="AD114" s="960"/>
      <c r="AE114" s="961"/>
      <c r="AF114" s="962">
        <v>8251</v>
      </c>
      <c r="AG114" s="960"/>
      <c r="AH114" s="960"/>
      <c r="AI114" s="960"/>
      <c r="AJ114" s="961"/>
      <c r="AK114" s="962">
        <v>9120</v>
      </c>
      <c r="AL114" s="960"/>
      <c r="AM114" s="960"/>
      <c r="AN114" s="960"/>
      <c r="AO114" s="961"/>
      <c r="AP114" s="963">
        <v>0.3</v>
      </c>
      <c r="AQ114" s="964"/>
      <c r="AR114" s="964"/>
      <c r="AS114" s="964"/>
      <c r="AT114" s="965"/>
      <c r="AU114" s="908"/>
      <c r="AV114" s="909"/>
      <c r="AW114" s="909"/>
      <c r="AX114" s="909"/>
      <c r="AY114" s="909"/>
      <c r="AZ114" s="923" t="s">
        <v>468</v>
      </c>
      <c r="BA114" s="924"/>
      <c r="BB114" s="924"/>
      <c r="BC114" s="924"/>
      <c r="BD114" s="924"/>
      <c r="BE114" s="924"/>
      <c r="BF114" s="924"/>
      <c r="BG114" s="924"/>
      <c r="BH114" s="924"/>
      <c r="BI114" s="924"/>
      <c r="BJ114" s="924"/>
      <c r="BK114" s="924"/>
      <c r="BL114" s="924"/>
      <c r="BM114" s="924"/>
      <c r="BN114" s="924"/>
      <c r="BO114" s="924"/>
      <c r="BP114" s="925"/>
      <c r="BQ114" s="926">
        <v>651710</v>
      </c>
      <c r="BR114" s="927"/>
      <c r="BS114" s="927"/>
      <c r="BT114" s="927"/>
      <c r="BU114" s="927"/>
      <c r="BV114" s="927">
        <v>654490</v>
      </c>
      <c r="BW114" s="927"/>
      <c r="BX114" s="927"/>
      <c r="BY114" s="927"/>
      <c r="BZ114" s="927"/>
      <c r="CA114" s="927">
        <v>619021</v>
      </c>
      <c r="CB114" s="927"/>
      <c r="CC114" s="927"/>
      <c r="CD114" s="927"/>
      <c r="CE114" s="927"/>
      <c r="CF114" s="921">
        <v>18.899999999999999</v>
      </c>
      <c r="CG114" s="922"/>
      <c r="CH114" s="922"/>
      <c r="CI114" s="922"/>
      <c r="CJ114" s="922"/>
      <c r="CK114" s="949"/>
      <c r="CL114" s="950"/>
      <c r="CM114" s="923" t="s">
        <v>469</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445</v>
      </c>
      <c r="DH114" s="960"/>
      <c r="DI114" s="960"/>
      <c r="DJ114" s="960"/>
      <c r="DK114" s="961"/>
      <c r="DL114" s="962" t="s">
        <v>462</v>
      </c>
      <c r="DM114" s="960"/>
      <c r="DN114" s="960"/>
      <c r="DO114" s="960"/>
      <c r="DP114" s="961"/>
      <c r="DQ114" s="962" t="s">
        <v>414</v>
      </c>
      <c r="DR114" s="960"/>
      <c r="DS114" s="960"/>
      <c r="DT114" s="960"/>
      <c r="DU114" s="961"/>
      <c r="DV114" s="963" t="s">
        <v>454</v>
      </c>
      <c r="DW114" s="964"/>
      <c r="DX114" s="964"/>
      <c r="DY114" s="964"/>
      <c r="DZ114" s="965"/>
    </row>
    <row r="115" spans="1:130" s="230" customFormat="1" ht="26.25" customHeight="1" x14ac:dyDescent="0.15">
      <c r="A115" s="955"/>
      <c r="B115" s="956"/>
      <c r="C115" s="924" t="s">
        <v>470</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414</v>
      </c>
      <c r="AB115" s="939"/>
      <c r="AC115" s="939"/>
      <c r="AD115" s="939"/>
      <c r="AE115" s="940"/>
      <c r="AF115" s="941" t="s">
        <v>414</v>
      </c>
      <c r="AG115" s="939"/>
      <c r="AH115" s="939"/>
      <c r="AI115" s="939"/>
      <c r="AJ115" s="940"/>
      <c r="AK115" s="941" t="s">
        <v>462</v>
      </c>
      <c r="AL115" s="939"/>
      <c r="AM115" s="939"/>
      <c r="AN115" s="939"/>
      <c r="AO115" s="940"/>
      <c r="AP115" s="942" t="s">
        <v>446</v>
      </c>
      <c r="AQ115" s="943"/>
      <c r="AR115" s="943"/>
      <c r="AS115" s="943"/>
      <c r="AT115" s="944"/>
      <c r="AU115" s="908"/>
      <c r="AV115" s="909"/>
      <c r="AW115" s="909"/>
      <c r="AX115" s="909"/>
      <c r="AY115" s="909"/>
      <c r="AZ115" s="923" t="s">
        <v>471</v>
      </c>
      <c r="BA115" s="924"/>
      <c r="BB115" s="924"/>
      <c r="BC115" s="924"/>
      <c r="BD115" s="924"/>
      <c r="BE115" s="924"/>
      <c r="BF115" s="924"/>
      <c r="BG115" s="924"/>
      <c r="BH115" s="924"/>
      <c r="BI115" s="924"/>
      <c r="BJ115" s="924"/>
      <c r="BK115" s="924"/>
      <c r="BL115" s="924"/>
      <c r="BM115" s="924"/>
      <c r="BN115" s="924"/>
      <c r="BO115" s="924"/>
      <c r="BP115" s="925"/>
      <c r="BQ115" s="926" t="s">
        <v>446</v>
      </c>
      <c r="BR115" s="927"/>
      <c r="BS115" s="927"/>
      <c r="BT115" s="927"/>
      <c r="BU115" s="927"/>
      <c r="BV115" s="927" t="s">
        <v>414</v>
      </c>
      <c r="BW115" s="927"/>
      <c r="BX115" s="927"/>
      <c r="BY115" s="927"/>
      <c r="BZ115" s="927"/>
      <c r="CA115" s="927" t="s">
        <v>466</v>
      </c>
      <c r="CB115" s="927"/>
      <c r="CC115" s="927"/>
      <c r="CD115" s="927"/>
      <c r="CE115" s="927"/>
      <c r="CF115" s="921" t="s">
        <v>446</v>
      </c>
      <c r="CG115" s="922"/>
      <c r="CH115" s="922"/>
      <c r="CI115" s="922"/>
      <c r="CJ115" s="922"/>
      <c r="CK115" s="949"/>
      <c r="CL115" s="950"/>
      <c r="CM115" s="923" t="s">
        <v>472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455</v>
      </c>
      <c r="DH115" s="960"/>
      <c r="DI115" s="960"/>
      <c r="DJ115" s="960"/>
      <c r="DK115" s="961"/>
      <c r="DL115" s="962" t="s">
        <v>473</v>
      </c>
      <c r="DM115" s="960"/>
      <c r="DN115" s="960"/>
      <c r="DO115" s="960"/>
      <c r="DP115" s="961"/>
      <c r="DQ115" s="962" t="s">
        <v>466</v>
      </c>
      <c r="DR115" s="960"/>
      <c r="DS115" s="960"/>
      <c r="DT115" s="960"/>
      <c r="DU115" s="961"/>
      <c r="DV115" s="963" t="s">
        <v>453</v>
      </c>
      <c r="DW115" s="964"/>
      <c r="DX115" s="964"/>
      <c r="DY115" s="964"/>
      <c r="DZ115" s="965"/>
    </row>
    <row r="116" spans="1:130" s="230" customFormat="1" ht="26.25" customHeight="1" x14ac:dyDescent="0.15">
      <c r="A116" s="957"/>
      <c r="B116" s="958"/>
      <c r="C116" s="966" t="s">
        <v>474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455</v>
      </c>
      <c r="AB116" s="960"/>
      <c r="AC116" s="960"/>
      <c r="AD116" s="960"/>
      <c r="AE116" s="961"/>
      <c r="AF116" s="962" t="s">
        <v>455</v>
      </c>
      <c r="AG116" s="960"/>
      <c r="AH116" s="960"/>
      <c r="AI116" s="960"/>
      <c r="AJ116" s="961"/>
      <c r="AK116" s="962" t="s">
        <v>451</v>
      </c>
      <c r="AL116" s="960"/>
      <c r="AM116" s="960"/>
      <c r="AN116" s="960"/>
      <c r="AO116" s="961"/>
      <c r="AP116" s="963" t="s">
        <v>414</v>
      </c>
      <c r="AQ116" s="964"/>
      <c r="AR116" s="964"/>
      <c r="AS116" s="964"/>
      <c r="AT116" s="965"/>
      <c r="AU116" s="908"/>
      <c r="AV116" s="909"/>
      <c r="AW116" s="909"/>
      <c r="AX116" s="909"/>
      <c r="AY116" s="909"/>
      <c r="AZ116" s="968" t="s">
        <v>475</v>
      </c>
      <c r="BA116" s="969"/>
      <c r="BB116" s="969"/>
      <c r="BC116" s="969"/>
      <c r="BD116" s="969"/>
      <c r="BE116" s="969"/>
      <c r="BF116" s="969"/>
      <c r="BG116" s="969"/>
      <c r="BH116" s="969"/>
      <c r="BI116" s="969"/>
      <c r="BJ116" s="969"/>
      <c r="BK116" s="969"/>
      <c r="BL116" s="969"/>
      <c r="BM116" s="969"/>
      <c r="BN116" s="969"/>
      <c r="BO116" s="969"/>
      <c r="BP116" s="970"/>
      <c r="BQ116" s="926" t="s">
        <v>455</v>
      </c>
      <c r="BR116" s="927"/>
      <c r="BS116" s="927"/>
      <c r="BT116" s="927"/>
      <c r="BU116" s="927"/>
      <c r="BV116" s="927" t="s">
        <v>414</v>
      </c>
      <c r="BW116" s="927"/>
      <c r="BX116" s="927"/>
      <c r="BY116" s="927"/>
      <c r="BZ116" s="927"/>
      <c r="CA116" s="927" t="s">
        <v>453</v>
      </c>
      <c r="CB116" s="927"/>
      <c r="CC116" s="927"/>
      <c r="CD116" s="927"/>
      <c r="CE116" s="927"/>
      <c r="CF116" s="921" t="s">
        <v>453</v>
      </c>
      <c r="CG116" s="922"/>
      <c r="CH116" s="922"/>
      <c r="CI116" s="922"/>
      <c r="CJ116" s="922"/>
      <c r="CK116" s="949"/>
      <c r="CL116" s="950"/>
      <c r="CM116" s="923" t="s">
        <v>476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462</v>
      </c>
      <c r="DH116" s="960"/>
      <c r="DI116" s="960"/>
      <c r="DJ116" s="960"/>
      <c r="DK116" s="961"/>
      <c r="DL116" s="962" t="s">
        <v>462</v>
      </c>
      <c r="DM116" s="960"/>
      <c r="DN116" s="960"/>
      <c r="DO116" s="960"/>
      <c r="DP116" s="961"/>
      <c r="DQ116" s="962" t="s">
        <v>414</v>
      </c>
      <c r="DR116" s="960"/>
      <c r="DS116" s="960"/>
      <c r="DT116" s="960"/>
      <c r="DU116" s="961"/>
      <c r="DV116" s="963" t="s">
        <v>445</v>
      </c>
      <c r="DW116" s="964"/>
      <c r="DX116" s="964"/>
      <c r="DY116" s="964"/>
      <c r="DZ116" s="965"/>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8" t="s">
        <v>477</v>
      </c>
      <c r="Z117" s="894"/>
      <c r="AA117" s="979">
        <v>610544</v>
      </c>
      <c r="AB117" s="980"/>
      <c r="AC117" s="980"/>
      <c r="AD117" s="980"/>
      <c r="AE117" s="981"/>
      <c r="AF117" s="982">
        <v>737178</v>
      </c>
      <c r="AG117" s="980"/>
      <c r="AH117" s="980"/>
      <c r="AI117" s="980"/>
      <c r="AJ117" s="981"/>
      <c r="AK117" s="982">
        <v>803629</v>
      </c>
      <c r="AL117" s="980"/>
      <c r="AM117" s="980"/>
      <c r="AN117" s="980"/>
      <c r="AO117" s="981"/>
      <c r="AP117" s="983"/>
      <c r="AQ117" s="984"/>
      <c r="AR117" s="984"/>
      <c r="AS117" s="984"/>
      <c r="AT117" s="985"/>
      <c r="AU117" s="908"/>
      <c r="AV117" s="909"/>
      <c r="AW117" s="909"/>
      <c r="AX117" s="909"/>
      <c r="AY117" s="909"/>
      <c r="AZ117" s="975" t="s">
        <v>478</v>
      </c>
      <c r="BA117" s="976"/>
      <c r="BB117" s="976"/>
      <c r="BC117" s="976"/>
      <c r="BD117" s="976"/>
      <c r="BE117" s="976"/>
      <c r="BF117" s="976"/>
      <c r="BG117" s="976"/>
      <c r="BH117" s="976"/>
      <c r="BI117" s="976"/>
      <c r="BJ117" s="976"/>
      <c r="BK117" s="976"/>
      <c r="BL117" s="976"/>
      <c r="BM117" s="976"/>
      <c r="BN117" s="976"/>
      <c r="BO117" s="976"/>
      <c r="BP117" s="977"/>
      <c r="BQ117" s="926" t="s">
        <v>462</v>
      </c>
      <c r="BR117" s="927"/>
      <c r="BS117" s="927"/>
      <c r="BT117" s="927"/>
      <c r="BU117" s="927"/>
      <c r="BV117" s="927" t="s">
        <v>454</v>
      </c>
      <c r="BW117" s="927"/>
      <c r="BX117" s="927"/>
      <c r="BY117" s="927"/>
      <c r="BZ117" s="927"/>
      <c r="CA117" s="927" t="s">
        <v>459</v>
      </c>
      <c r="CB117" s="927"/>
      <c r="CC117" s="927"/>
      <c r="CD117" s="927"/>
      <c r="CE117" s="927"/>
      <c r="CF117" s="921" t="s">
        <v>446</v>
      </c>
      <c r="CG117" s="922"/>
      <c r="CH117" s="922"/>
      <c r="CI117" s="922"/>
      <c r="CJ117" s="922"/>
      <c r="CK117" s="949"/>
      <c r="CL117" s="950"/>
      <c r="CM117" s="923" t="s">
        <v>479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480</v>
      </c>
      <c r="DH117" s="960"/>
      <c r="DI117" s="960"/>
      <c r="DJ117" s="960"/>
      <c r="DK117" s="961"/>
      <c r="DL117" s="962" t="s">
        <v>466</v>
      </c>
      <c r="DM117" s="960"/>
      <c r="DN117" s="960"/>
      <c r="DO117" s="960"/>
      <c r="DP117" s="961"/>
      <c r="DQ117" s="962" t="s">
        <v>454</v>
      </c>
      <c r="DR117" s="960"/>
      <c r="DS117" s="960"/>
      <c r="DT117" s="960"/>
      <c r="DU117" s="961"/>
      <c r="DV117" s="963" t="s">
        <v>466</v>
      </c>
      <c r="DW117" s="964"/>
      <c r="DX117" s="964"/>
      <c r="DY117" s="964"/>
      <c r="DZ117" s="965"/>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311</v>
      </c>
      <c r="AL118" s="893"/>
      <c r="AM118" s="893"/>
      <c r="AN118" s="893"/>
      <c r="AO118" s="894"/>
      <c r="AP118" s="971" t="s">
        <v>439</v>
      </c>
      <c r="AQ118" s="972"/>
      <c r="AR118" s="972"/>
      <c r="AS118" s="972"/>
      <c r="AT118" s="973"/>
      <c r="AU118" s="908"/>
      <c r="AV118" s="909"/>
      <c r="AW118" s="909"/>
      <c r="AX118" s="909"/>
      <c r="AY118" s="909"/>
      <c r="AZ118" s="974" t="s">
        <v>481</v>
      </c>
      <c r="BA118" s="966"/>
      <c r="BB118" s="966"/>
      <c r="BC118" s="966"/>
      <c r="BD118" s="966"/>
      <c r="BE118" s="966"/>
      <c r="BF118" s="966"/>
      <c r="BG118" s="966"/>
      <c r="BH118" s="966"/>
      <c r="BI118" s="966"/>
      <c r="BJ118" s="966"/>
      <c r="BK118" s="966"/>
      <c r="BL118" s="966"/>
      <c r="BM118" s="966"/>
      <c r="BN118" s="966"/>
      <c r="BO118" s="966"/>
      <c r="BP118" s="967"/>
      <c r="BQ118" s="1000" t="s">
        <v>454</v>
      </c>
      <c r="BR118" s="1001"/>
      <c r="BS118" s="1001"/>
      <c r="BT118" s="1001"/>
      <c r="BU118" s="1001"/>
      <c r="BV118" s="1001" t="s">
        <v>446</v>
      </c>
      <c r="BW118" s="1001"/>
      <c r="BX118" s="1001"/>
      <c r="BY118" s="1001"/>
      <c r="BZ118" s="1001"/>
      <c r="CA118" s="1001" t="s">
        <v>454</v>
      </c>
      <c r="CB118" s="1001"/>
      <c r="CC118" s="1001"/>
      <c r="CD118" s="1001"/>
      <c r="CE118" s="1001"/>
      <c r="CF118" s="921" t="s">
        <v>462</v>
      </c>
      <c r="CG118" s="922"/>
      <c r="CH118" s="922"/>
      <c r="CI118" s="922"/>
      <c r="CJ118" s="922"/>
      <c r="CK118" s="949"/>
      <c r="CL118" s="950"/>
      <c r="CM118" s="923" t="s">
        <v>482</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454</v>
      </c>
      <c r="DH118" s="960"/>
      <c r="DI118" s="960"/>
      <c r="DJ118" s="960"/>
      <c r="DK118" s="961"/>
      <c r="DL118" s="962" t="s">
        <v>454</v>
      </c>
      <c r="DM118" s="960"/>
      <c r="DN118" s="960"/>
      <c r="DO118" s="960"/>
      <c r="DP118" s="961"/>
      <c r="DQ118" s="962" t="s">
        <v>454</v>
      </c>
      <c r="DR118" s="960"/>
      <c r="DS118" s="960"/>
      <c r="DT118" s="960"/>
      <c r="DU118" s="961"/>
      <c r="DV118" s="963" t="s">
        <v>466</v>
      </c>
      <c r="DW118" s="964"/>
      <c r="DX118" s="964"/>
      <c r="DY118" s="964"/>
      <c r="DZ118" s="965"/>
    </row>
    <row r="119" spans="1:130" s="230" customFormat="1" ht="26.25" customHeight="1" x14ac:dyDescent="0.15">
      <c r="A119" s="1058" t="s">
        <v>443</v>
      </c>
      <c r="B119" s="948"/>
      <c r="C119" s="930"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454</v>
      </c>
      <c r="AB119" s="900"/>
      <c r="AC119" s="900"/>
      <c r="AD119" s="900"/>
      <c r="AE119" s="901"/>
      <c r="AF119" s="902" t="s">
        <v>451</v>
      </c>
      <c r="AG119" s="900"/>
      <c r="AH119" s="900"/>
      <c r="AI119" s="900"/>
      <c r="AJ119" s="901"/>
      <c r="AK119" s="902" t="s">
        <v>480</v>
      </c>
      <c r="AL119" s="900"/>
      <c r="AM119" s="900"/>
      <c r="AN119" s="900"/>
      <c r="AO119" s="901"/>
      <c r="AP119" s="903" t="s">
        <v>446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8" t="s">
        <v>483</v>
      </c>
      <c r="BP119" s="1006"/>
      <c r="BQ119" s="1000">
        <v>9374282</v>
      </c>
      <c r="BR119" s="1001"/>
      <c r="BS119" s="1001"/>
      <c r="BT119" s="1001"/>
      <c r="BU119" s="1001"/>
      <c r="BV119" s="1001">
        <v>9919153</v>
      </c>
      <c r="BW119" s="1001"/>
      <c r="BX119" s="1001"/>
      <c r="BY119" s="1001"/>
      <c r="BZ119" s="1001"/>
      <c r="CA119" s="1001">
        <v>10103142</v>
      </c>
      <c r="CB119" s="1001"/>
      <c r="CC119" s="1001"/>
      <c r="CD119" s="1001"/>
      <c r="CE119" s="1001"/>
      <c r="CF119" s="1002"/>
      <c r="CG119" s="1003"/>
      <c r="CH119" s="1003"/>
      <c r="CI119" s="1003"/>
      <c r="CJ119" s="1004"/>
      <c r="CK119" s="951"/>
      <c r="CL119" s="952"/>
      <c r="CM119" s="974" t="s">
        <v>484</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473</v>
      </c>
      <c r="DH119" s="987"/>
      <c r="DI119" s="987"/>
      <c r="DJ119" s="987"/>
      <c r="DK119" s="988"/>
      <c r="DL119" s="986" t="s">
        <v>459</v>
      </c>
      <c r="DM119" s="987"/>
      <c r="DN119" s="987"/>
      <c r="DO119" s="987"/>
      <c r="DP119" s="988"/>
      <c r="DQ119" s="986" t="s">
        <v>453</v>
      </c>
      <c r="DR119" s="987"/>
      <c r="DS119" s="987"/>
      <c r="DT119" s="987"/>
      <c r="DU119" s="988"/>
      <c r="DV119" s="989" t="s">
        <v>466</v>
      </c>
      <c r="DW119" s="990"/>
      <c r="DX119" s="990"/>
      <c r="DY119" s="990"/>
      <c r="DZ119" s="991"/>
    </row>
    <row r="120" spans="1:130" s="230" customFormat="1" ht="26.25" customHeight="1" x14ac:dyDescent="0.15">
      <c r="A120" s="1059"/>
      <c r="B120" s="950"/>
      <c r="C120" s="923" t="s">
        <v>452</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480</v>
      </c>
      <c r="AB120" s="960"/>
      <c r="AC120" s="960"/>
      <c r="AD120" s="960"/>
      <c r="AE120" s="961"/>
      <c r="AF120" s="962" t="s">
        <v>451</v>
      </c>
      <c r="AG120" s="960"/>
      <c r="AH120" s="960"/>
      <c r="AI120" s="960"/>
      <c r="AJ120" s="961"/>
      <c r="AK120" s="962" t="s">
        <v>462</v>
      </c>
      <c r="AL120" s="960"/>
      <c r="AM120" s="960"/>
      <c r="AN120" s="960"/>
      <c r="AO120" s="961"/>
      <c r="AP120" s="963" t="s">
        <v>447</v>
      </c>
      <c r="AQ120" s="964"/>
      <c r="AR120" s="964"/>
      <c r="AS120" s="964"/>
      <c r="AT120" s="965"/>
      <c r="AU120" s="992" t="s">
        <v>485</v>
      </c>
      <c r="AV120" s="993"/>
      <c r="AW120" s="993"/>
      <c r="AX120" s="993"/>
      <c r="AY120" s="994"/>
      <c r="AZ120" s="930" t="s">
        <v>486</v>
      </c>
      <c r="BA120" s="897"/>
      <c r="BB120" s="897"/>
      <c r="BC120" s="897"/>
      <c r="BD120" s="897"/>
      <c r="BE120" s="897"/>
      <c r="BF120" s="897"/>
      <c r="BG120" s="897"/>
      <c r="BH120" s="897"/>
      <c r="BI120" s="897"/>
      <c r="BJ120" s="897"/>
      <c r="BK120" s="897"/>
      <c r="BL120" s="897"/>
      <c r="BM120" s="897"/>
      <c r="BN120" s="897"/>
      <c r="BO120" s="897"/>
      <c r="BP120" s="898"/>
      <c r="BQ120" s="931">
        <v>18001169</v>
      </c>
      <c r="BR120" s="932"/>
      <c r="BS120" s="932"/>
      <c r="BT120" s="932"/>
      <c r="BU120" s="932"/>
      <c r="BV120" s="932">
        <v>18242845</v>
      </c>
      <c r="BW120" s="932"/>
      <c r="BX120" s="932"/>
      <c r="BY120" s="932"/>
      <c r="BZ120" s="932"/>
      <c r="CA120" s="932">
        <v>18237064</v>
      </c>
      <c r="CB120" s="932"/>
      <c r="CC120" s="932"/>
      <c r="CD120" s="932"/>
      <c r="CE120" s="932"/>
      <c r="CF120" s="945">
        <v>555.5</v>
      </c>
      <c r="CG120" s="946"/>
      <c r="CH120" s="946"/>
      <c r="CI120" s="946"/>
      <c r="CJ120" s="946"/>
      <c r="CK120" s="1007" t="s">
        <v>487</v>
      </c>
      <c r="CL120" s="1008"/>
      <c r="CM120" s="1008"/>
      <c r="CN120" s="1008"/>
      <c r="CO120" s="1009"/>
      <c r="CP120" s="1015" t="s">
        <v>488</v>
      </c>
      <c r="CQ120" s="1016"/>
      <c r="CR120" s="1016"/>
      <c r="CS120" s="1016"/>
      <c r="CT120" s="1016"/>
      <c r="CU120" s="1016"/>
      <c r="CV120" s="1016"/>
      <c r="CW120" s="1016"/>
      <c r="CX120" s="1016"/>
      <c r="CY120" s="1016"/>
      <c r="CZ120" s="1016"/>
      <c r="DA120" s="1016"/>
      <c r="DB120" s="1016"/>
      <c r="DC120" s="1016"/>
      <c r="DD120" s="1016"/>
      <c r="DE120" s="1016"/>
      <c r="DF120" s="1017"/>
      <c r="DG120" s="931" t="s">
        <v>451</v>
      </c>
      <c r="DH120" s="932"/>
      <c r="DI120" s="932"/>
      <c r="DJ120" s="932"/>
      <c r="DK120" s="932"/>
      <c r="DL120" s="932" t="s">
        <v>451</v>
      </c>
      <c r="DM120" s="932"/>
      <c r="DN120" s="932"/>
      <c r="DO120" s="932"/>
      <c r="DP120" s="932"/>
      <c r="DQ120" s="932">
        <v>1941722</v>
      </c>
      <c r="DR120" s="932"/>
      <c r="DS120" s="932"/>
      <c r="DT120" s="932"/>
      <c r="DU120" s="932"/>
      <c r="DV120" s="933">
        <v>59.1</v>
      </c>
      <c r="DW120" s="933"/>
      <c r="DX120" s="933"/>
      <c r="DY120" s="933"/>
      <c r="DZ120" s="934"/>
    </row>
    <row r="121" spans="1:130" s="230" customFormat="1" ht="26.25" customHeight="1" x14ac:dyDescent="0.15">
      <c r="A121" s="1059"/>
      <c r="B121" s="950"/>
      <c r="C121" s="975" t="s">
        <v>489</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480</v>
      </c>
      <c r="AB121" s="960"/>
      <c r="AC121" s="960"/>
      <c r="AD121" s="960"/>
      <c r="AE121" s="961"/>
      <c r="AF121" s="962" t="s">
        <v>480</v>
      </c>
      <c r="AG121" s="960"/>
      <c r="AH121" s="960"/>
      <c r="AI121" s="960"/>
      <c r="AJ121" s="961"/>
      <c r="AK121" s="962" t="s">
        <v>462</v>
      </c>
      <c r="AL121" s="960"/>
      <c r="AM121" s="960"/>
      <c r="AN121" s="960"/>
      <c r="AO121" s="961"/>
      <c r="AP121" s="963" t="s">
        <v>480</v>
      </c>
      <c r="AQ121" s="964"/>
      <c r="AR121" s="964"/>
      <c r="AS121" s="964"/>
      <c r="AT121" s="965"/>
      <c r="AU121" s="995"/>
      <c r="AV121" s="996"/>
      <c r="AW121" s="996"/>
      <c r="AX121" s="996"/>
      <c r="AY121" s="997"/>
      <c r="AZ121" s="923" t="s">
        <v>490</v>
      </c>
      <c r="BA121" s="924"/>
      <c r="BB121" s="924"/>
      <c r="BC121" s="924"/>
      <c r="BD121" s="924"/>
      <c r="BE121" s="924"/>
      <c r="BF121" s="924"/>
      <c r="BG121" s="924"/>
      <c r="BH121" s="924"/>
      <c r="BI121" s="924"/>
      <c r="BJ121" s="924"/>
      <c r="BK121" s="924"/>
      <c r="BL121" s="924"/>
      <c r="BM121" s="924"/>
      <c r="BN121" s="924"/>
      <c r="BO121" s="924"/>
      <c r="BP121" s="925"/>
      <c r="BQ121" s="926">
        <v>3247447</v>
      </c>
      <c r="BR121" s="927"/>
      <c r="BS121" s="927"/>
      <c r="BT121" s="927"/>
      <c r="BU121" s="927"/>
      <c r="BV121" s="927">
        <v>2515044</v>
      </c>
      <c r="BW121" s="927"/>
      <c r="BX121" s="927"/>
      <c r="BY121" s="927"/>
      <c r="BZ121" s="927"/>
      <c r="CA121" s="927">
        <v>1811106</v>
      </c>
      <c r="CB121" s="927"/>
      <c r="CC121" s="927"/>
      <c r="CD121" s="927"/>
      <c r="CE121" s="927"/>
      <c r="CF121" s="921">
        <v>55.2</v>
      </c>
      <c r="CG121" s="922"/>
      <c r="CH121" s="922"/>
      <c r="CI121" s="922"/>
      <c r="CJ121" s="922"/>
      <c r="CK121" s="1010"/>
      <c r="CL121" s="1011"/>
      <c r="CM121" s="1011"/>
      <c r="CN121" s="1011"/>
      <c r="CO121" s="1012"/>
      <c r="CP121" s="1020" t="s">
        <v>491</v>
      </c>
      <c r="CQ121" s="1021"/>
      <c r="CR121" s="1021"/>
      <c r="CS121" s="1021"/>
      <c r="CT121" s="1021"/>
      <c r="CU121" s="1021"/>
      <c r="CV121" s="1021"/>
      <c r="CW121" s="1021"/>
      <c r="CX121" s="1021"/>
      <c r="CY121" s="1021"/>
      <c r="CZ121" s="1021"/>
      <c r="DA121" s="1021"/>
      <c r="DB121" s="1021"/>
      <c r="DC121" s="1021"/>
      <c r="DD121" s="1021"/>
      <c r="DE121" s="1021"/>
      <c r="DF121" s="1022"/>
      <c r="DG121" s="926" t="s">
        <v>473</v>
      </c>
      <c r="DH121" s="927"/>
      <c r="DI121" s="927"/>
      <c r="DJ121" s="927"/>
      <c r="DK121" s="927"/>
      <c r="DL121" s="927" t="s">
        <v>447</v>
      </c>
      <c r="DM121" s="927"/>
      <c r="DN121" s="927"/>
      <c r="DO121" s="927"/>
      <c r="DP121" s="927"/>
      <c r="DQ121" s="927">
        <v>187904</v>
      </c>
      <c r="DR121" s="927"/>
      <c r="DS121" s="927"/>
      <c r="DT121" s="927"/>
      <c r="DU121" s="927"/>
      <c r="DV121" s="928">
        <v>5.7</v>
      </c>
      <c r="DW121" s="928"/>
      <c r="DX121" s="928"/>
      <c r="DY121" s="928"/>
      <c r="DZ121" s="929"/>
    </row>
    <row r="122" spans="1:130" s="230" customFormat="1" ht="26.25" customHeight="1" x14ac:dyDescent="0.15">
      <c r="A122" s="1059"/>
      <c r="B122" s="950"/>
      <c r="C122" s="923" t="s">
        <v>469</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480</v>
      </c>
      <c r="AB122" s="960"/>
      <c r="AC122" s="960"/>
      <c r="AD122" s="960"/>
      <c r="AE122" s="961"/>
      <c r="AF122" s="962" t="s">
        <v>480</v>
      </c>
      <c r="AG122" s="960"/>
      <c r="AH122" s="960"/>
      <c r="AI122" s="960"/>
      <c r="AJ122" s="961"/>
      <c r="AK122" s="962" t="s">
        <v>466</v>
      </c>
      <c r="AL122" s="960"/>
      <c r="AM122" s="960"/>
      <c r="AN122" s="960"/>
      <c r="AO122" s="961"/>
      <c r="AP122" s="963" t="s">
        <v>462</v>
      </c>
      <c r="AQ122" s="964"/>
      <c r="AR122" s="964"/>
      <c r="AS122" s="964"/>
      <c r="AT122" s="965"/>
      <c r="AU122" s="995"/>
      <c r="AV122" s="996"/>
      <c r="AW122" s="996"/>
      <c r="AX122" s="996"/>
      <c r="AY122" s="997"/>
      <c r="AZ122" s="974" t="s">
        <v>492</v>
      </c>
      <c r="BA122" s="966"/>
      <c r="BB122" s="966"/>
      <c r="BC122" s="966"/>
      <c r="BD122" s="966"/>
      <c r="BE122" s="966"/>
      <c r="BF122" s="966"/>
      <c r="BG122" s="966"/>
      <c r="BH122" s="966"/>
      <c r="BI122" s="966"/>
      <c r="BJ122" s="966"/>
      <c r="BK122" s="966"/>
      <c r="BL122" s="966"/>
      <c r="BM122" s="966"/>
      <c r="BN122" s="966"/>
      <c r="BO122" s="966"/>
      <c r="BP122" s="967"/>
      <c r="BQ122" s="1000">
        <v>4364566</v>
      </c>
      <c r="BR122" s="1001"/>
      <c r="BS122" s="1001"/>
      <c r="BT122" s="1001"/>
      <c r="BU122" s="1001"/>
      <c r="BV122" s="1001">
        <v>4688671</v>
      </c>
      <c r="BW122" s="1001"/>
      <c r="BX122" s="1001"/>
      <c r="BY122" s="1001"/>
      <c r="BZ122" s="1001"/>
      <c r="CA122" s="1001">
        <v>5358094</v>
      </c>
      <c r="CB122" s="1001"/>
      <c r="CC122" s="1001"/>
      <c r="CD122" s="1001"/>
      <c r="CE122" s="1001"/>
      <c r="CF122" s="1018">
        <v>163.19999999999999</v>
      </c>
      <c r="CG122" s="1019"/>
      <c r="CH122" s="1019"/>
      <c r="CI122" s="1019"/>
      <c r="CJ122" s="1019"/>
      <c r="CK122" s="1010"/>
      <c r="CL122" s="1011"/>
      <c r="CM122" s="1011"/>
      <c r="CN122" s="1011"/>
      <c r="CO122" s="1012"/>
      <c r="CP122" s="1020" t="s">
        <v>413</v>
      </c>
      <c r="CQ122" s="1021"/>
      <c r="CR122" s="1021"/>
      <c r="CS122" s="1021"/>
      <c r="CT122" s="1021"/>
      <c r="CU122" s="1021"/>
      <c r="CV122" s="1021"/>
      <c r="CW122" s="1021"/>
      <c r="CX122" s="1021"/>
      <c r="CY122" s="1021"/>
      <c r="CZ122" s="1021"/>
      <c r="DA122" s="1021"/>
      <c r="DB122" s="1021"/>
      <c r="DC122" s="1021"/>
      <c r="DD122" s="1021"/>
      <c r="DE122" s="1021"/>
      <c r="DF122" s="1022"/>
      <c r="DG122" s="926">
        <v>19309</v>
      </c>
      <c r="DH122" s="927"/>
      <c r="DI122" s="927"/>
      <c r="DJ122" s="927"/>
      <c r="DK122" s="927"/>
      <c r="DL122" s="927">
        <v>12225</v>
      </c>
      <c r="DM122" s="927"/>
      <c r="DN122" s="927"/>
      <c r="DO122" s="927"/>
      <c r="DP122" s="927"/>
      <c r="DQ122" s="927">
        <v>6270</v>
      </c>
      <c r="DR122" s="927"/>
      <c r="DS122" s="927"/>
      <c r="DT122" s="927"/>
      <c r="DU122" s="927"/>
      <c r="DV122" s="928">
        <v>0.2</v>
      </c>
      <c r="DW122" s="928"/>
      <c r="DX122" s="928"/>
      <c r="DY122" s="928"/>
      <c r="DZ122" s="929"/>
    </row>
    <row r="123" spans="1:130" s="230" customFormat="1" ht="26.25" customHeight="1" x14ac:dyDescent="0.15">
      <c r="A123" s="1059"/>
      <c r="B123" s="950"/>
      <c r="C123" s="923" t="s">
        <v>476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462</v>
      </c>
      <c r="AB123" s="960"/>
      <c r="AC123" s="960"/>
      <c r="AD123" s="960"/>
      <c r="AE123" s="961"/>
      <c r="AF123" s="962" t="s">
        <v>462</v>
      </c>
      <c r="AG123" s="960"/>
      <c r="AH123" s="960"/>
      <c r="AI123" s="960"/>
      <c r="AJ123" s="961"/>
      <c r="AK123" s="962" t="s">
        <v>462</v>
      </c>
      <c r="AL123" s="960"/>
      <c r="AM123" s="960"/>
      <c r="AN123" s="960"/>
      <c r="AO123" s="961"/>
      <c r="AP123" s="963" t="s">
        <v>462</v>
      </c>
      <c r="AQ123" s="964"/>
      <c r="AR123" s="964"/>
      <c r="AS123" s="964"/>
      <c r="AT123" s="965"/>
      <c r="AU123" s="998"/>
      <c r="AV123" s="999"/>
      <c r="AW123" s="999"/>
      <c r="AX123" s="999"/>
      <c r="AY123" s="999"/>
      <c r="AZ123" s="251" t="s">
        <v>190</v>
      </c>
      <c r="BA123" s="251"/>
      <c r="BB123" s="251"/>
      <c r="BC123" s="251"/>
      <c r="BD123" s="251"/>
      <c r="BE123" s="251"/>
      <c r="BF123" s="251"/>
      <c r="BG123" s="251"/>
      <c r="BH123" s="251"/>
      <c r="BI123" s="251"/>
      <c r="BJ123" s="251"/>
      <c r="BK123" s="251"/>
      <c r="BL123" s="251"/>
      <c r="BM123" s="251"/>
      <c r="BN123" s="251"/>
      <c r="BO123" s="978" t="s">
        <v>493</v>
      </c>
      <c r="BP123" s="1006"/>
      <c r="BQ123" s="1065">
        <v>25613182</v>
      </c>
      <c r="BR123" s="1032"/>
      <c r="BS123" s="1032"/>
      <c r="BT123" s="1032"/>
      <c r="BU123" s="1032"/>
      <c r="BV123" s="1032">
        <v>25446560</v>
      </c>
      <c r="BW123" s="1032"/>
      <c r="BX123" s="1032"/>
      <c r="BY123" s="1032"/>
      <c r="BZ123" s="1032"/>
      <c r="CA123" s="1032">
        <v>25406264</v>
      </c>
      <c r="CB123" s="1032"/>
      <c r="CC123" s="1032"/>
      <c r="CD123" s="1032"/>
      <c r="CE123" s="1032"/>
      <c r="CF123" s="1002"/>
      <c r="CG123" s="1003"/>
      <c r="CH123" s="1003"/>
      <c r="CI123" s="1003"/>
      <c r="CJ123" s="1004"/>
      <c r="CK123" s="1010"/>
      <c r="CL123" s="1011"/>
      <c r="CM123" s="1011"/>
      <c r="CN123" s="1011"/>
      <c r="CO123" s="1012"/>
      <c r="CP123" s="1020" t="s">
        <v>494</v>
      </c>
      <c r="CQ123" s="1021"/>
      <c r="CR123" s="1021"/>
      <c r="CS123" s="1021"/>
      <c r="CT123" s="1021"/>
      <c r="CU123" s="1021"/>
      <c r="CV123" s="1021"/>
      <c r="CW123" s="1021"/>
      <c r="CX123" s="1021"/>
      <c r="CY123" s="1021"/>
      <c r="CZ123" s="1021"/>
      <c r="DA123" s="1021"/>
      <c r="DB123" s="1021"/>
      <c r="DC123" s="1021"/>
      <c r="DD123" s="1021"/>
      <c r="DE123" s="1021"/>
      <c r="DF123" s="1022"/>
      <c r="DG123" s="959" t="s">
        <v>473</v>
      </c>
      <c r="DH123" s="960"/>
      <c r="DI123" s="960"/>
      <c r="DJ123" s="960"/>
      <c r="DK123" s="961"/>
      <c r="DL123" s="962" t="s">
        <v>462</v>
      </c>
      <c r="DM123" s="960"/>
      <c r="DN123" s="960"/>
      <c r="DO123" s="960"/>
      <c r="DP123" s="961"/>
      <c r="DQ123" s="962" t="s">
        <v>480</v>
      </c>
      <c r="DR123" s="960"/>
      <c r="DS123" s="960"/>
      <c r="DT123" s="960"/>
      <c r="DU123" s="961"/>
      <c r="DV123" s="963" t="s">
        <v>462</v>
      </c>
      <c r="DW123" s="964"/>
      <c r="DX123" s="964"/>
      <c r="DY123" s="964"/>
      <c r="DZ123" s="965"/>
    </row>
    <row r="124" spans="1:130" s="230" customFormat="1" ht="26.25" customHeight="1" thickBot="1" x14ac:dyDescent="0.2">
      <c r="A124" s="1059"/>
      <c r="B124" s="950"/>
      <c r="C124" s="923" t="s">
        <v>479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462</v>
      </c>
      <c r="AB124" s="960"/>
      <c r="AC124" s="960"/>
      <c r="AD124" s="960"/>
      <c r="AE124" s="961"/>
      <c r="AF124" s="962" t="s">
        <v>480</v>
      </c>
      <c r="AG124" s="960"/>
      <c r="AH124" s="960"/>
      <c r="AI124" s="960"/>
      <c r="AJ124" s="961"/>
      <c r="AK124" s="962" t="s">
        <v>445</v>
      </c>
      <c r="AL124" s="960"/>
      <c r="AM124" s="960"/>
      <c r="AN124" s="960"/>
      <c r="AO124" s="961"/>
      <c r="AP124" s="963" t="s">
        <v>462</v>
      </c>
      <c r="AQ124" s="964"/>
      <c r="AR124" s="964"/>
      <c r="AS124" s="964"/>
      <c r="AT124" s="965"/>
      <c r="AU124" s="1061" t="s">
        <v>495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462</v>
      </c>
      <c r="BR124" s="1028"/>
      <c r="BS124" s="1028"/>
      <c r="BT124" s="1028"/>
      <c r="BU124" s="1028"/>
      <c r="BV124" s="1028" t="s">
        <v>480</v>
      </c>
      <c r="BW124" s="1028"/>
      <c r="BX124" s="1028"/>
      <c r="BY124" s="1028"/>
      <c r="BZ124" s="1028"/>
      <c r="CA124" s="1028" t="s">
        <v>459</v>
      </c>
      <c r="CB124" s="1028"/>
      <c r="CC124" s="1028"/>
      <c r="CD124" s="1028"/>
      <c r="CE124" s="1028"/>
      <c r="CF124" s="1029"/>
      <c r="CG124" s="1030"/>
      <c r="CH124" s="1030"/>
      <c r="CI124" s="1030"/>
      <c r="CJ124" s="1031"/>
      <c r="CK124" s="1013"/>
      <c r="CL124" s="1013"/>
      <c r="CM124" s="1013"/>
      <c r="CN124" s="1013"/>
      <c r="CO124" s="1014"/>
      <c r="CP124" s="1020" t="s">
        <v>496</v>
      </c>
      <c r="CQ124" s="1021"/>
      <c r="CR124" s="1021"/>
      <c r="CS124" s="1021"/>
      <c r="CT124" s="1021"/>
      <c r="CU124" s="1021"/>
      <c r="CV124" s="1021"/>
      <c r="CW124" s="1021"/>
      <c r="CX124" s="1021"/>
      <c r="CY124" s="1021"/>
      <c r="CZ124" s="1021"/>
      <c r="DA124" s="1021"/>
      <c r="DB124" s="1021"/>
      <c r="DC124" s="1021"/>
      <c r="DD124" s="1021"/>
      <c r="DE124" s="1021"/>
      <c r="DF124" s="1022"/>
      <c r="DG124" s="1005">
        <v>2551104</v>
      </c>
      <c r="DH124" s="987"/>
      <c r="DI124" s="987"/>
      <c r="DJ124" s="987"/>
      <c r="DK124" s="988"/>
      <c r="DL124" s="986">
        <v>2313656</v>
      </c>
      <c r="DM124" s="987"/>
      <c r="DN124" s="987"/>
      <c r="DO124" s="987"/>
      <c r="DP124" s="988"/>
      <c r="DQ124" s="986" t="s">
        <v>458</v>
      </c>
      <c r="DR124" s="987"/>
      <c r="DS124" s="987"/>
      <c r="DT124" s="987"/>
      <c r="DU124" s="988"/>
      <c r="DV124" s="989" t="s">
        <v>462</v>
      </c>
      <c r="DW124" s="990"/>
      <c r="DX124" s="990"/>
      <c r="DY124" s="990"/>
      <c r="DZ124" s="991"/>
    </row>
    <row r="125" spans="1:130" s="230" customFormat="1" ht="26.25" customHeight="1" x14ac:dyDescent="0.15">
      <c r="A125" s="1059"/>
      <c r="B125" s="950"/>
      <c r="C125" s="923" t="s">
        <v>482</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451</v>
      </c>
      <c r="AB125" s="960"/>
      <c r="AC125" s="960"/>
      <c r="AD125" s="960"/>
      <c r="AE125" s="961"/>
      <c r="AF125" s="962" t="s">
        <v>480</v>
      </c>
      <c r="AG125" s="960"/>
      <c r="AH125" s="960"/>
      <c r="AI125" s="960"/>
      <c r="AJ125" s="961"/>
      <c r="AK125" s="962" t="s">
        <v>480</v>
      </c>
      <c r="AL125" s="960"/>
      <c r="AM125" s="960"/>
      <c r="AN125" s="960"/>
      <c r="AO125" s="961"/>
      <c r="AP125" s="963" t="s">
        <v>453</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497</v>
      </c>
      <c r="CL125" s="1008"/>
      <c r="CM125" s="1008"/>
      <c r="CN125" s="1008"/>
      <c r="CO125" s="1009"/>
      <c r="CP125" s="930" t="s">
        <v>498</v>
      </c>
      <c r="CQ125" s="897"/>
      <c r="CR125" s="897"/>
      <c r="CS125" s="897"/>
      <c r="CT125" s="897"/>
      <c r="CU125" s="897"/>
      <c r="CV125" s="897"/>
      <c r="CW125" s="897"/>
      <c r="CX125" s="897"/>
      <c r="CY125" s="897"/>
      <c r="CZ125" s="897"/>
      <c r="DA125" s="897"/>
      <c r="DB125" s="897"/>
      <c r="DC125" s="897"/>
      <c r="DD125" s="897"/>
      <c r="DE125" s="897"/>
      <c r="DF125" s="898"/>
      <c r="DG125" s="931" t="s">
        <v>480</v>
      </c>
      <c r="DH125" s="932"/>
      <c r="DI125" s="932"/>
      <c r="DJ125" s="932"/>
      <c r="DK125" s="932"/>
      <c r="DL125" s="932" t="s">
        <v>462</v>
      </c>
      <c r="DM125" s="932"/>
      <c r="DN125" s="932"/>
      <c r="DO125" s="932"/>
      <c r="DP125" s="932"/>
      <c r="DQ125" s="932" t="s">
        <v>462</v>
      </c>
      <c r="DR125" s="932"/>
      <c r="DS125" s="932"/>
      <c r="DT125" s="932"/>
      <c r="DU125" s="932"/>
      <c r="DV125" s="933" t="s">
        <v>462</v>
      </c>
      <c r="DW125" s="933"/>
      <c r="DX125" s="933"/>
      <c r="DY125" s="933"/>
      <c r="DZ125" s="934"/>
    </row>
    <row r="126" spans="1:130" s="230" customFormat="1" ht="26.25" customHeight="1" thickBot="1" x14ac:dyDescent="0.2">
      <c r="A126" s="1059"/>
      <c r="B126" s="950"/>
      <c r="C126" s="923" t="s">
        <v>484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473</v>
      </c>
      <c r="AB126" s="960"/>
      <c r="AC126" s="960"/>
      <c r="AD126" s="960"/>
      <c r="AE126" s="961"/>
      <c r="AF126" s="962" t="s">
        <v>462</v>
      </c>
      <c r="AG126" s="960"/>
      <c r="AH126" s="960"/>
      <c r="AI126" s="960"/>
      <c r="AJ126" s="961"/>
      <c r="AK126" s="962" t="s">
        <v>462</v>
      </c>
      <c r="AL126" s="960"/>
      <c r="AM126" s="960"/>
      <c r="AN126" s="960"/>
      <c r="AO126" s="961"/>
      <c r="AP126" s="963" t="s">
        <v>458</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499</v>
      </c>
      <c r="CQ126" s="924"/>
      <c r="CR126" s="924"/>
      <c r="CS126" s="924"/>
      <c r="CT126" s="924"/>
      <c r="CU126" s="924"/>
      <c r="CV126" s="924"/>
      <c r="CW126" s="924"/>
      <c r="CX126" s="924"/>
      <c r="CY126" s="924"/>
      <c r="CZ126" s="924"/>
      <c r="DA126" s="924"/>
      <c r="DB126" s="924"/>
      <c r="DC126" s="924"/>
      <c r="DD126" s="924"/>
      <c r="DE126" s="924"/>
      <c r="DF126" s="925"/>
      <c r="DG126" s="926" t="s">
        <v>480</v>
      </c>
      <c r="DH126" s="927"/>
      <c r="DI126" s="927"/>
      <c r="DJ126" s="927"/>
      <c r="DK126" s="927"/>
      <c r="DL126" s="927" t="s">
        <v>462</v>
      </c>
      <c r="DM126" s="927"/>
      <c r="DN126" s="927"/>
      <c r="DO126" s="927"/>
      <c r="DP126" s="927"/>
      <c r="DQ126" s="927" t="s">
        <v>451</v>
      </c>
      <c r="DR126" s="927"/>
      <c r="DS126" s="927"/>
      <c r="DT126" s="927"/>
      <c r="DU126" s="927"/>
      <c r="DV126" s="928" t="s">
        <v>462</v>
      </c>
      <c r="DW126" s="928"/>
      <c r="DX126" s="928"/>
      <c r="DY126" s="928"/>
      <c r="DZ126" s="929"/>
    </row>
    <row r="127" spans="1:130" s="230" customFormat="1" ht="26.25" customHeight="1" x14ac:dyDescent="0.15">
      <c r="A127" s="1060"/>
      <c r="B127" s="952"/>
      <c r="C127" s="974" t="s">
        <v>500</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451</v>
      </c>
      <c r="AB127" s="960"/>
      <c r="AC127" s="960"/>
      <c r="AD127" s="960"/>
      <c r="AE127" s="961"/>
      <c r="AF127" s="962" t="s">
        <v>459</v>
      </c>
      <c r="AG127" s="960"/>
      <c r="AH127" s="960"/>
      <c r="AI127" s="960"/>
      <c r="AJ127" s="961"/>
      <c r="AK127" s="962" t="s">
        <v>458</v>
      </c>
      <c r="AL127" s="960"/>
      <c r="AM127" s="960"/>
      <c r="AN127" s="960"/>
      <c r="AO127" s="961"/>
      <c r="AP127" s="963" t="s">
        <v>462</v>
      </c>
      <c r="AQ127" s="964"/>
      <c r="AR127" s="964"/>
      <c r="AS127" s="964"/>
      <c r="AT127" s="965"/>
      <c r="AU127" s="232"/>
      <c r="AV127" s="232"/>
      <c r="AW127" s="232"/>
      <c r="AX127" s="1033" t="s">
        <v>501</v>
      </c>
      <c r="AY127" s="1034"/>
      <c r="AZ127" s="1034"/>
      <c r="BA127" s="1034"/>
      <c r="BB127" s="1034"/>
      <c r="BC127" s="1034"/>
      <c r="BD127" s="1034"/>
      <c r="BE127" s="1035"/>
      <c r="BF127" s="1036" t="s">
        <v>502</v>
      </c>
      <c r="BG127" s="1034"/>
      <c r="BH127" s="1034"/>
      <c r="BI127" s="1034"/>
      <c r="BJ127" s="1034"/>
      <c r="BK127" s="1034"/>
      <c r="BL127" s="1035"/>
      <c r="BM127" s="1036" t="s">
        <v>503</v>
      </c>
      <c r="BN127" s="1034"/>
      <c r="BO127" s="1034"/>
      <c r="BP127" s="1034"/>
      <c r="BQ127" s="1034"/>
      <c r="BR127" s="1034"/>
      <c r="BS127" s="1035"/>
      <c r="BT127" s="1036" t="s">
        <v>504</v>
      </c>
      <c r="BU127" s="1034"/>
      <c r="BV127" s="1034"/>
      <c r="BW127" s="1034"/>
      <c r="BX127" s="1034"/>
      <c r="BY127" s="1034"/>
      <c r="BZ127" s="1057"/>
      <c r="CA127" s="232"/>
      <c r="CB127" s="232"/>
      <c r="CC127" s="232"/>
      <c r="CD127" s="255"/>
      <c r="CE127" s="255"/>
      <c r="CF127" s="255"/>
      <c r="CG127" s="232"/>
      <c r="CH127" s="232"/>
      <c r="CI127" s="232"/>
      <c r="CJ127" s="254"/>
      <c r="CK127" s="1024"/>
      <c r="CL127" s="1011"/>
      <c r="CM127" s="1011"/>
      <c r="CN127" s="1011"/>
      <c r="CO127" s="1012"/>
      <c r="CP127" s="923" t="s">
        <v>505</v>
      </c>
      <c r="CQ127" s="924"/>
      <c r="CR127" s="924"/>
      <c r="CS127" s="924"/>
      <c r="CT127" s="924"/>
      <c r="CU127" s="924"/>
      <c r="CV127" s="924"/>
      <c r="CW127" s="924"/>
      <c r="CX127" s="924"/>
      <c r="CY127" s="924"/>
      <c r="CZ127" s="924"/>
      <c r="DA127" s="924"/>
      <c r="DB127" s="924"/>
      <c r="DC127" s="924"/>
      <c r="DD127" s="924"/>
      <c r="DE127" s="924"/>
      <c r="DF127" s="925"/>
      <c r="DG127" s="926" t="s">
        <v>458</v>
      </c>
      <c r="DH127" s="927"/>
      <c r="DI127" s="927"/>
      <c r="DJ127" s="927"/>
      <c r="DK127" s="927"/>
      <c r="DL127" s="927" t="s">
        <v>462</v>
      </c>
      <c r="DM127" s="927"/>
      <c r="DN127" s="927"/>
      <c r="DO127" s="927"/>
      <c r="DP127" s="927"/>
      <c r="DQ127" s="927" t="s">
        <v>458</v>
      </c>
      <c r="DR127" s="927"/>
      <c r="DS127" s="927"/>
      <c r="DT127" s="927"/>
      <c r="DU127" s="927"/>
      <c r="DV127" s="928" t="s">
        <v>453</v>
      </c>
      <c r="DW127" s="928"/>
      <c r="DX127" s="928"/>
      <c r="DY127" s="928"/>
      <c r="DZ127" s="929"/>
    </row>
    <row r="128" spans="1:130" s="230" customFormat="1" ht="26.25" customHeight="1" thickBot="1" x14ac:dyDescent="0.2">
      <c r="A128" s="1043" t="s">
        <v>506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507</v>
      </c>
      <c r="X128" s="1045"/>
      <c r="Y128" s="1045"/>
      <c r="Z128" s="1046"/>
      <c r="AA128" s="1047">
        <v>96507</v>
      </c>
      <c r="AB128" s="1048"/>
      <c r="AC128" s="1048"/>
      <c r="AD128" s="1048"/>
      <c r="AE128" s="1049"/>
      <c r="AF128" s="1050">
        <v>103955</v>
      </c>
      <c r="AG128" s="1048"/>
      <c r="AH128" s="1048"/>
      <c r="AI128" s="1048"/>
      <c r="AJ128" s="1049"/>
      <c r="AK128" s="1050">
        <v>208860</v>
      </c>
      <c r="AL128" s="1048"/>
      <c r="AM128" s="1048"/>
      <c r="AN128" s="1048"/>
      <c r="AO128" s="1049"/>
      <c r="AP128" s="1051"/>
      <c r="AQ128" s="1052"/>
      <c r="AR128" s="1052"/>
      <c r="AS128" s="1052"/>
      <c r="AT128" s="1053"/>
      <c r="AU128" s="232"/>
      <c r="AV128" s="232"/>
      <c r="AW128" s="232"/>
      <c r="AX128" s="896" t="s">
        <v>508</v>
      </c>
      <c r="AY128" s="897"/>
      <c r="AZ128" s="897"/>
      <c r="BA128" s="897"/>
      <c r="BB128" s="897"/>
      <c r="BC128" s="897"/>
      <c r="BD128" s="897"/>
      <c r="BE128" s="898"/>
      <c r="BF128" s="1054" t="s">
        <v>473</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7"/>
      <c r="CA128" s="255"/>
      <c r="CB128" s="255"/>
      <c r="CC128" s="255"/>
      <c r="CD128" s="255"/>
      <c r="CE128" s="255"/>
      <c r="CF128" s="255"/>
      <c r="CG128" s="232"/>
      <c r="CH128" s="232"/>
      <c r="CI128" s="232"/>
      <c r="CJ128" s="254"/>
      <c r="CK128" s="1025"/>
      <c r="CL128" s="1026"/>
      <c r="CM128" s="1026"/>
      <c r="CN128" s="1026"/>
      <c r="CO128" s="1027"/>
      <c r="CP128" s="1037" t="s">
        <v>509</v>
      </c>
      <c r="CQ128" s="726"/>
      <c r="CR128" s="726"/>
      <c r="CS128" s="726"/>
      <c r="CT128" s="726"/>
      <c r="CU128" s="726"/>
      <c r="CV128" s="726"/>
      <c r="CW128" s="726"/>
      <c r="CX128" s="726"/>
      <c r="CY128" s="726"/>
      <c r="CZ128" s="726"/>
      <c r="DA128" s="726"/>
      <c r="DB128" s="726"/>
      <c r="DC128" s="726"/>
      <c r="DD128" s="726"/>
      <c r="DE128" s="726"/>
      <c r="DF128" s="1038"/>
      <c r="DG128" s="1039" t="s">
        <v>459</v>
      </c>
      <c r="DH128" s="1040"/>
      <c r="DI128" s="1040"/>
      <c r="DJ128" s="1040"/>
      <c r="DK128" s="1040"/>
      <c r="DL128" s="1040" t="s">
        <v>453</v>
      </c>
      <c r="DM128" s="1040"/>
      <c r="DN128" s="1040"/>
      <c r="DO128" s="1040"/>
      <c r="DP128" s="1040"/>
      <c r="DQ128" s="1040" t="s">
        <v>459</v>
      </c>
      <c r="DR128" s="1040"/>
      <c r="DS128" s="1040"/>
      <c r="DT128" s="1040"/>
      <c r="DU128" s="1040"/>
      <c r="DV128" s="1041" t="s">
        <v>459</v>
      </c>
      <c r="DW128" s="1041"/>
      <c r="DX128" s="1041"/>
      <c r="DY128" s="1041"/>
      <c r="DZ128" s="1042"/>
    </row>
    <row r="129" spans="1:131" s="230" customFormat="1" ht="26.25" customHeight="1" x14ac:dyDescent="0.15">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510</v>
      </c>
      <c r="X129" s="1072"/>
      <c r="Y129" s="1072"/>
      <c r="Z129" s="1073"/>
      <c r="AA129" s="959">
        <v>3603199</v>
      </c>
      <c r="AB129" s="960"/>
      <c r="AC129" s="960"/>
      <c r="AD129" s="960"/>
      <c r="AE129" s="961"/>
      <c r="AF129" s="962">
        <v>3829918</v>
      </c>
      <c r="AG129" s="960"/>
      <c r="AH129" s="960"/>
      <c r="AI129" s="960"/>
      <c r="AJ129" s="961"/>
      <c r="AK129" s="962">
        <v>3703794</v>
      </c>
      <c r="AL129" s="960"/>
      <c r="AM129" s="960"/>
      <c r="AN129" s="960"/>
      <c r="AO129" s="961"/>
      <c r="AP129" s="1074"/>
      <c r="AQ129" s="1075"/>
      <c r="AR129" s="1075"/>
      <c r="AS129" s="1075"/>
      <c r="AT129" s="1076"/>
      <c r="AU129" s="233"/>
      <c r="AV129" s="233"/>
      <c r="AW129" s="233"/>
      <c r="AX129" s="1066" t="s">
        <v>511</v>
      </c>
      <c r="AY129" s="924"/>
      <c r="AZ129" s="924"/>
      <c r="BA129" s="924"/>
      <c r="BB129" s="924"/>
      <c r="BC129" s="924"/>
      <c r="BD129" s="924"/>
      <c r="BE129" s="925"/>
      <c r="BF129" s="1067" t="s">
        <v>462</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512</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513</v>
      </c>
      <c r="X130" s="1072"/>
      <c r="Y130" s="1072"/>
      <c r="Z130" s="1073"/>
      <c r="AA130" s="959">
        <v>372701</v>
      </c>
      <c r="AB130" s="960"/>
      <c r="AC130" s="960"/>
      <c r="AD130" s="960"/>
      <c r="AE130" s="961"/>
      <c r="AF130" s="962">
        <v>396590</v>
      </c>
      <c r="AG130" s="960"/>
      <c r="AH130" s="960"/>
      <c r="AI130" s="960"/>
      <c r="AJ130" s="961"/>
      <c r="AK130" s="962">
        <v>420975</v>
      </c>
      <c r="AL130" s="960"/>
      <c r="AM130" s="960"/>
      <c r="AN130" s="960"/>
      <c r="AO130" s="961"/>
      <c r="AP130" s="1074"/>
      <c r="AQ130" s="1075"/>
      <c r="AR130" s="1075"/>
      <c r="AS130" s="1075"/>
      <c r="AT130" s="1076"/>
      <c r="AU130" s="233"/>
      <c r="AV130" s="233"/>
      <c r="AW130" s="233"/>
      <c r="AX130" s="1066" t="s">
        <v>514</v>
      </c>
      <c r="AY130" s="924"/>
      <c r="AZ130" s="924"/>
      <c r="BA130" s="924"/>
      <c r="BB130" s="924"/>
      <c r="BC130" s="924"/>
      <c r="BD130" s="924"/>
      <c r="BE130" s="925"/>
      <c r="BF130" s="1102">
        <v>5.5</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515</v>
      </c>
      <c r="X131" s="1109"/>
      <c r="Y131" s="1109"/>
      <c r="Z131" s="1110"/>
      <c r="AA131" s="1005">
        <v>3230498</v>
      </c>
      <c r="AB131" s="987"/>
      <c r="AC131" s="987"/>
      <c r="AD131" s="987"/>
      <c r="AE131" s="988"/>
      <c r="AF131" s="986">
        <v>3433328</v>
      </c>
      <c r="AG131" s="987"/>
      <c r="AH131" s="987"/>
      <c r="AI131" s="987"/>
      <c r="AJ131" s="988"/>
      <c r="AK131" s="986">
        <v>3282819</v>
      </c>
      <c r="AL131" s="987"/>
      <c r="AM131" s="987"/>
      <c r="AN131" s="987"/>
      <c r="AO131" s="988"/>
      <c r="AP131" s="1111"/>
      <c r="AQ131" s="1112"/>
      <c r="AR131" s="1112"/>
      <c r="AS131" s="1112"/>
      <c r="AT131" s="1113"/>
      <c r="AU131" s="233"/>
      <c r="AV131" s="233"/>
      <c r="AW131" s="233"/>
      <c r="AX131" s="1084" t="s">
        <v>516</v>
      </c>
      <c r="AY131" s="726"/>
      <c r="AZ131" s="726"/>
      <c r="BA131" s="726"/>
      <c r="BB131" s="726"/>
      <c r="BC131" s="726"/>
      <c r="BD131" s="726"/>
      <c r="BE131" s="1038"/>
      <c r="BF131" s="1085" t="s">
        <v>517</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518</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519</v>
      </c>
      <c r="W132" s="1095"/>
      <c r="X132" s="1095"/>
      <c r="Y132" s="1095"/>
      <c r="Z132" s="1096"/>
      <c r="AA132" s="1097">
        <v>4.3750530100000002</v>
      </c>
      <c r="AB132" s="1098"/>
      <c r="AC132" s="1098"/>
      <c r="AD132" s="1098"/>
      <c r="AE132" s="1099"/>
      <c r="AF132" s="1100">
        <v>6.8922340069999999</v>
      </c>
      <c r="AG132" s="1098"/>
      <c r="AH132" s="1098"/>
      <c r="AI132" s="1098"/>
      <c r="AJ132" s="1099"/>
      <c r="AK132" s="1100">
        <v>5.2940475850000004</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520</v>
      </c>
      <c r="W133" s="1078"/>
      <c r="X133" s="1078"/>
      <c r="Y133" s="1078"/>
      <c r="Z133" s="1079"/>
      <c r="AA133" s="1080">
        <v>3.4</v>
      </c>
      <c r="AB133" s="1081"/>
      <c r="AC133" s="1081"/>
      <c r="AD133" s="1081"/>
      <c r="AE133" s="1082"/>
      <c r="AF133" s="1080">
        <v>5</v>
      </c>
      <c r="AG133" s="1081"/>
      <c r="AH133" s="1081"/>
      <c r="AI133" s="1081"/>
      <c r="AJ133" s="1082"/>
      <c r="AK133" s="1080">
        <v>5.5</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xAlk6B4T7jPGqjV79/Qnv83tRRyJYHm5yINYElrs974oeMz4fCAgFWM8LsS2m3GI6Hjm7G+hYheWM6/z33ZRQ==" saltValue="mvr7BEuOGhbjxl67GION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vP+nT6MQAJKph3Ptbwih1e50f+MA6U8aBFwj7/RT/8WFhEyzPdKAkzpcd0smiYasrG1oRswd3Ccpu3qsmTLAw==" saltValue="gszHcUISvB0mpgrVcqn9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Un0NI1cNAkjzweMNf5DgHn3kkyFSI2wL+zqLLW4vPDRXhqmBLZRqw2rA0XnlXNJZHB+XCSYRWnY1CSLzCjyQ==" saltValue="5Q+b5gGaboSL9EBRDivx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529</v>
      </c>
      <c r="AL9" s="1118"/>
      <c r="AM9" s="1118"/>
      <c r="AN9" s="1119"/>
      <c r="AO9" s="281">
        <v>1273003</v>
      </c>
      <c r="AP9" s="281">
        <v>212806</v>
      </c>
      <c r="AQ9" s="282">
        <v>138583</v>
      </c>
      <c r="AR9" s="283">
        <v>53.6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530</v>
      </c>
      <c r="AL10" s="1118"/>
      <c r="AM10" s="1118"/>
      <c r="AN10" s="1119"/>
      <c r="AO10" s="284">
        <v>185937</v>
      </c>
      <c r="AP10" s="284">
        <v>31083</v>
      </c>
      <c r="AQ10" s="285">
        <v>15847</v>
      </c>
      <c r="AR10" s="286">
        <v>96.1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531</v>
      </c>
      <c r="AL11" s="1118"/>
      <c r="AM11" s="1118"/>
      <c r="AN11" s="1119"/>
      <c r="AO11" s="284">
        <v>240</v>
      </c>
      <c r="AP11" s="284">
        <v>40</v>
      </c>
      <c r="AQ11" s="285">
        <v>2224</v>
      </c>
      <c r="AR11" s="286">
        <v>-98.2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532</v>
      </c>
      <c r="AL12" s="1118"/>
      <c r="AM12" s="1118"/>
      <c r="AN12" s="1119"/>
      <c r="AO12" s="284" t="s">
        <v>533</v>
      </c>
      <c r="AP12" s="284" t="s">
        <v>533</v>
      </c>
      <c r="AQ12" s="285" t="s">
        <v>533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534</v>
      </c>
      <c r="AL13" s="1118"/>
      <c r="AM13" s="1118"/>
      <c r="AN13" s="1119"/>
      <c r="AO13" s="284">
        <v>41734</v>
      </c>
      <c r="AP13" s="284">
        <v>6977</v>
      </c>
      <c r="AQ13" s="285">
        <v>5571</v>
      </c>
      <c r="AR13" s="286">
        <v>25.2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535</v>
      </c>
      <c r="AL14" s="1118"/>
      <c r="AM14" s="1118"/>
      <c r="AN14" s="1119"/>
      <c r="AO14" s="284">
        <v>124400</v>
      </c>
      <c r="AP14" s="284">
        <v>20796</v>
      </c>
      <c r="AQ14" s="285">
        <v>2766</v>
      </c>
      <c r="AR14" s="286">
        <v>651.79999999999995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536</v>
      </c>
      <c r="AL15" s="1121"/>
      <c r="AM15" s="1121"/>
      <c r="AN15" s="1122"/>
      <c r="AO15" s="284">
        <v>-120075</v>
      </c>
      <c r="AP15" s="284">
        <v>-20073</v>
      </c>
      <c r="AQ15" s="285">
        <v>-9361</v>
      </c>
      <c r="AR15" s="286">
        <v>114.4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190</v>
      </c>
      <c r="AL16" s="1121"/>
      <c r="AM16" s="1121"/>
      <c r="AN16" s="1122"/>
      <c r="AO16" s="284">
        <v>1505239</v>
      </c>
      <c r="AP16" s="284">
        <v>251628</v>
      </c>
      <c r="AQ16" s="285">
        <v>155632</v>
      </c>
      <c r="AR16" s="286">
        <v>61.7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541</v>
      </c>
      <c r="AL21" s="1124"/>
      <c r="AM21" s="1124"/>
      <c r="AN21" s="1125"/>
      <c r="AO21" s="297">
        <v>25.08</v>
      </c>
      <c r="AP21" s="298">
        <v>13.83</v>
      </c>
      <c r="AQ21" s="299">
        <v>11.25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542</v>
      </c>
      <c r="AL22" s="1124"/>
      <c r="AM22" s="1124"/>
      <c r="AN22" s="1125"/>
      <c r="AO22" s="302">
        <v>95</v>
      </c>
      <c r="AP22" s="303">
        <v>96.2</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543</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546</v>
      </c>
      <c r="AL32" s="1132"/>
      <c r="AM32" s="1132"/>
      <c r="AN32" s="1133"/>
      <c r="AO32" s="312">
        <v>596874</v>
      </c>
      <c r="AP32" s="312">
        <v>99778</v>
      </c>
      <c r="AQ32" s="313">
        <v>82029</v>
      </c>
      <c r="AR32" s="314">
        <v>21.6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547</v>
      </c>
      <c r="AL33" s="1132"/>
      <c r="AM33" s="1132"/>
      <c r="AN33" s="1133"/>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548</v>
      </c>
      <c r="AL34" s="1132"/>
      <c r="AM34" s="1132"/>
      <c r="AN34" s="1133"/>
      <c r="AO34" s="312" t="s">
        <v>533</v>
      </c>
      <c r="AP34" s="312" t="s">
        <v>533</v>
      </c>
      <c r="AQ34" s="313" t="s">
        <v>533</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549</v>
      </c>
      <c r="AL35" s="1132"/>
      <c r="AM35" s="1132"/>
      <c r="AN35" s="1133"/>
      <c r="AO35" s="312">
        <v>197635</v>
      </c>
      <c r="AP35" s="312">
        <v>33038</v>
      </c>
      <c r="AQ35" s="313">
        <v>28200</v>
      </c>
      <c r="AR35" s="314">
        <v>17.2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550</v>
      </c>
      <c r="AL36" s="1132"/>
      <c r="AM36" s="1132"/>
      <c r="AN36" s="1133"/>
      <c r="AO36" s="312">
        <v>9120</v>
      </c>
      <c r="AP36" s="312">
        <v>1525</v>
      </c>
      <c r="AQ36" s="313">
        <v>4770</v>
      </c>
      <c r="AR36" s="314">
        <v>-68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551</v>
      </c>
      <c r="AL37" s="1132"/>
      <c r="AM37" s="1132"/>
      <c r="AN37" s="1133"/>
      <c r="AO37" s="312" t="s">
        <v>533</v>
      </c>
      <c r="AP37" s="312" t="s">
        <v>533</v>
      </c>
      <c r="AQ37" s="313">
        <v>525</v>
      </c>
      <c r="AR37" s="314" t="s">
        <v>533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552</v>
      </c>
      <c r="AL38" s="1135"/>
      <c r="AM38" s="1135"/>
      <c r="AN38" s="1136"/>
      <c r="AO38" s="315" t="s">
        <v>533</v>
      </c>
      <c r="AP38" s="315" t="s">
        <v>533</v>
      </c>
      <c r="AQ38" s="316">
        <v>4</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553</v>
      </c>
      <c r="AL39" s="1135"/>
      <c r="AM39" s="1135"/>
      <c r="AN39" s="1136"/>
      <c r="AO39" s="312">
        <v>-208860</v>
      </c>
      <c r="AP39" s="312">
        <v>-34915</v>
      </c>
      <c r="AQ39" s="313">
        <v>-1861</v>
      </c>
      <c r="AR39" s="314">
        <v>1776.1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554</v>
      </c>
      <c r="AL40" s="1132"/>
      <c r="AM40" s="1132"/>
      <c r="AN40" s="1133"/>
      <c r="AO40" s="312">
        <v>-420975</v>
      </c>
      <c r="AP40" s="312">
        <v>-70374</v>
      </c>
      <c r="AQ40" s="313">
        <v>-76879</v>
      </c>
      <c r="AR40" s="314">
        <v>-8.5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303</v>
      </c>
      <c r="AL41" s="1138"/>
      <c r="AM41" s="1138"/>
      <c r="AN41" s="1139"/>
      <c r="AO41" s="312">
        <v>173794</v>
      </c>
      <c r="AP41" s="312">
        <v>29053</v>
      </c>
      <c r="AQ41" s="313">
        <v>36788</v>
      </c>
      <c r="AR41" s="314">
        <v>-21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524</v>
      </c>
      <c r="AN49" s="1128" t="s">
        <v>558</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21693003</v>
      </c>
      <c r="AN51" s="334">
        <v>3337385</v>
      </c>
      <c r="AO51" s="335">
        <v>-42.6</v>
      </c>
      <c r="AP51" s="336">
        <v>114790</v>
      </c>
      <c r="AQ51" s="337">
        <v>-6.6</v>
      </c>
      <c r="AR51" s="338">
        <v>-36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2176241</v>
      </c>
      <c r="AN52" s="342">
        <v>334806</v>
      </c>
      <c r="AO52" s="343">
        <v>-29.3</v>
      </c>
      <c r="AP52" s="344">
        <v>55601</v>
      </c>
      <c r="AQ52" s="345">
        <v>-15.5</v>
      </c>
      <c r="AR52" s="346">
        <v>-13.8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15423797</v>
      </c>
      <c r="AN53" s="334">
        <v>2403958</v>
      </c>
      <c r="AO53" s="335">
        <v>-28</v>
      </c>
      <c r="AP53" s="336">
        <v>126262</v>
      </c>
      <c r="AQ53" s="337">
        <v>10</v>
      </c>
      <c r="AR53" s="338">
        <v>-38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2381297</v>
      </c>
      <c r="AN54" s="342">
        <v>371150</v>
      </c>
      <c r="AO54" s="343">
        <v>10.9</v>
      </c>
      <c r="AP54" s="344">
        <v>56769</v>
      </c>
      <c r="AQ54" s="345">
        <v>2.1</v>
      </c>
      <c r="AR54" s="346">
        <v>8.8000000000000007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19246382</v>
      </c>
      <c r="AN55" s="334">
        <v>3088315</v>
      </c>
      <c r="AO55" s="335">
        <v>28.5</v>
      </c>
      <c r="AP55" s="336">
        <v>126525</v>
      </c>
      <c r="AQ55" s="337">
        <v>0.2</v>
      </c>
      <c r="AR55" s="338">
        <v>28.3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2129501</v>
      </c>
      <c r="AN56" s="342">
        <v>341704</v>
      </c>
      <c r="AO56" s="343">
        <v>-7.9</v>
      </c>
      <c r="AP56" s="344">
        <v>67052</v>
      </c>
      <c r="AQ56" s="345">
        <v>18.100000000000001</v>
      </c>
      <c r="AR56" s="346">
        <v>-26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4432146</v>
      </c>
      <c r="AN57" s="334">
        <v>726820</v>
      </c>
      <c r="AO57" s="335">
        <v>-76.5</v>
      </c>
      <c r="AP57" s="336">
        <v>122054</v>
      </c>
      <c r="AQ57" s="337">
        <v>-3.5</v>
      </c>
      <c r="AR57" s="338">
        <v>-73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662513</v>
      </c>
      <c r="AN58" s="342">
        <v>108644</v>
      </c>
      <c r="AO58" s="343">
        <v>-68.2</v>
      </c>
      <c r="AP58" s="344">
        <v>68298</v>
      </c>
      <c r="AQ58" s="345">
        <v>1.9</v>
      </c>
      <c r="AR58" s="346">
        <v>-70.099999999999994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5233035</v>
      </c>
      <c r="AN59" s="334">
        <v>874797</v>
      </c>
      <c r="AO59" s="335">
        <v>20.399999999999999</v>
      </c>
      <c r="AP59" s="336">
        <v>111644</v>
      </c>
      <c r="AQ59" s="337">
        <v>-8.5</v>
      </c>
      <c r="AR59" s="338">
        <v>28.9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1598142</v>
      </c>
      <c r="AN60" s="342">
        <v>267158</v>
      </c>
      <c r="AO60" s="343">
        <v>145.9</v>
      </c>
      <c r="AP60" s="344">
        <v>66606</v>
      </c>
      <c r="AQ60" s="345">
        <v>-2.5</v>
      </c>
      <c r="AR60" s="346">
        <v>148.4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13205673</v>
      </c>
      <c r="AN61" s="349">
        <v>2086255</v>
      </c>
      <c r="AO61" s="350">
        <v>-19.600000000000001</v>
      </c>
      <c r="AP61" s="351">
        <v>120255</v>
      </c>
      <c r="AQ61" s="352">
        <v>-1.7</v>
      </c>
      <c r="AR61" s="338">
        <v>-17.899999999999999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1789539</v>
      </c>
      <c r="AN62" s="342">
        <v>284692</v>
      </c>
      <c r="AO62" s="343">
        <v>10.3</v>
      </c>
      <c r="AP62" s="344">
        <v>62865</v>
      </c>
      <c r="AQ62" s="345">
        <v>0.8</v>
      </c>
      <c r="AR62" s="346">
        <v>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zrjg6a8mnQsEY1sKM6eW6GSyXeH9+CEsqI2mtIv7kPzKGqxU0ddsFda5lPrzMenfCts7WusTuPa+8eWtzCDvg==" saltValue="XzFnnAGPjKBg3XOevaEX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1" spans="125:125" ht="13.5" hidden="1" customHeight="1" x14ac:dyDescent="0.15">
      <c r="DU121" s="259"/>
    </row>
  </sheetData>
  <sheetProtection algorithmName="SHA-512" hashValue="6wO27daHmz3UJDAPvbgXnGBZjYcO9mFQmAcsmITvv/EyY+KKqi2X0sZHQtUAb+I//rUJhqL+2QQteoGhHkbfHg==" saltValue="8yskzS5b02CpMGtX2S8X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bbD7BSmqT8DVL3SU/3udB6R9fHL67o82YGiFa4ign1Q6P0k+EFrjz4y6zN3V8Y8AyYY5/Ugt33yzZeHFYri9ig==" saltValue="bKK+MkJUuIJzkvcr5G/I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40" t="s">
        <v>3</v>
      </c>
      <c r="D47" s="1140"/>
      <c r="E47" s="1141"/>
      <c r="F47" s="11">
        <v>372.23</v>
      </c>
      <c r="G47" s="12">
        <v>395.38</v>
      </c>
      <c r="H47" s="12">
        <v>364.38</v>
      </c>
      <c r="I47" s="12">
        <v>333.88</v>
      </c>
      <c r="J47" s="13">
        <v>327.14</v>
      </c>
    </row>
    <row r="48" spans="2:10" ht="57.75" customHeight="1" x14ac:dyDescent="0.15">
      <c r="B48" s="14"/>
      <c r="C48" s="1142" t="s">
        <v>4</v>
      </c>
      <c r="D48" s="1142"/>
      <c r="E48" s="1143"/>
      <c r="F48" s="15">
        <v>37.51</v>
      </c>
      <c r="G48" s="16">
        <v>5.1100000000000003</v>
      </c>
      <c r="H48" s="16">
        <v>5.22</v>
      </c>
      <c r="I48" s="16">
        <v>4.1399999999999997</v>
      </c>
      <c r="J48" s="17">
        <v>4.07</v>
      </c>
    </row>
    <row r="49" spans="2:10" ht="57.75" customHeight="1" thickBot="1" x14ac:dyDescent="0.2">
      <c r="B49" s="18"/>
      <c r="C49" s="1144" t="s">
        <v>5</v>
      </c>
      <c r="D49" s="1144"/>
      <c r="E49" s="1145"/>
      <c r="F49" s="19">
        <v>36.97</v>
      </c>
      <c r="G49" s="20" t="s">
        <v>579</v>
      </c>
      <c r="H49" s="20" t="s">
        <v>580</v>
      </c>
      <c r="I49" s="20" t="s">
        <v>581</v>
      </c>
      <c r="J49" s="21" t="s">
        <v>582</v>
      </c>
    </row>
    <row r="50" spans="2:10" x14ac:dyDescent="0.15"/>
  </sheetData>
  <sheetProtection algorithmName="SHA-512" hashValue="0iWtUeS0+ns/smxKd436x1Nsa6o5iOB/k7p0g9dAKHET3REOvfFPw2JoGuLariavWLUTNWkR6dJHB+WfJt9mpw==" saltValue="iK25RvuUoctAz0wJUBZZ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2024-03-14T01:07:40Z</dcterms:created>
  <dcterms:modified xsi:type="dcterms:W3CDTF">2024-03-26T05:23:38Z</dcterms:modified>
  <cp:category/>
</cp:coreProperties>
</file>